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МЗ!$A$1:$HJ$504</definedName>
    <definedName name="Z_9E45700D_A9EA_46F1_92EE_7C2E4A271DF9_.wvu.PrintArea" localSheetId="0" hidden="1">МЗ!$A$1:$HJ$504</definedName>
    <definedName name="_xlnm.Print_Area" localSheetId="0">МЗ!$A$1:$HJ$856</definedName>
    <definedName name="_xlnm.Print_Area" localSheetId="1">Приложение!$A$1:$O$449</definedName>
  </definedNames>
  <calcPr calcId="162913"/>
</workbook>
</file>

<file path=xl/calcChain.xml><?xml version="1.0" encoding="utf-8"?>
<calcChain xmlns="http://schemas.openxmlformats.org/spreadsheetml/2006/main">
  <c r="U429" i="2" l="1"/>
  <c r="T429" i="2"/>
  <c r="C241" i="2" l="1"/>
  <c r="E241" i="2" l="1"/>
  <c r="A201" i="1" l="1"/>
  <c r="Z201" i="1"/>
  <c r="AM201" i="1"/>
  <c r="AZ201" i="1"/>
  <c r="BM201" i="1"/>
  <c r="E421" i="2" l="1"/>
  <c r="C421" i="2"/>
  <c r="E417" i="2"/>
  <c r="C417" i="2"/>
  <c r="E413" i="2"/>
  <c r="C413" i="2"/>
  <c r="GL206" i="1" l="1"/>
  <c r="GY206" i="1" s="1"/>
  <c r="GL85" i="1"/>
  <c r="GY85" i="1" s="1"/>
  <c r="ER6" i="1" l="1"/>
  <c r="D132" i="2" l="1"/>
  <c r="D136" i="2"/>
  <c r="D140" i="2"/>
  <c r="D144" i="2"/>
  <c r="D148" i="2"/>
  <c r="D152" i="2"/>
  <c r="D156" i="2"/>
  <c r="D160" i="2"/>
  <c r="D164" i="2"/>
  <c r="D168" i="2"/>
  <c r="D172" i="2"/>
  <c r="C129" i="2"/>
  <c r="S429" i="2" l="1"/>
  <c r="E117" i="2" l="1"/>
  <c r="C117" i="2"/>
  <c r="C97" i="2"/>
  <c r="C101" i="2"/>
  <c r="E261" i="2"/>
  <c r="DB384" i="1" l="1"/>
  <c r="DL384" i="1" s="1"/>
  <c r="DB239" i="1"/>
  <c r="DL239" i="1" s="1"/>
  <c r="GI444" i="1"/>
  <c r="GV444" i="1" s="1"/>
  <c r="GI445" i="1"/>
  <c r="GV445" i="1" s="1"/>
  <c r="GI446" i="1"/>
  <c r="GV446" i="1" s="1"/>
  <c r="GI447" i="1"/>
  <c r="GV447" i="1" s="1"/>
  <c r="GI448" i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59" i="1"/>
  <c r="GV459" i="1" s="1"/>
  <c r="GI443" i="1"/>
  <c r="GV443" i="1" s="1"/>
  <c r="E185" i="2"/>
  <c r="C185" i="2"/>
  <c r="E177" i="2"/>
  <c r="C177" i="2"/>
  <c r="E53" i="2"/>
  <c r="C53" i="2"/>
  <c r="DD811" i="1" l="1"/>
  <c r="DB483" i="1"/>
  <c r="DB482" i="1"/>
  <c r="DB480" i="1"/>
  <c r="DB479" i="1"/>
  <c r="DB478" i="1"/>
  <c r="DB245" i="1"/>
  <c r="DB238" i="1"/>
  <c r="DB125" i="1"/>
  <c r="DB124" i="1"/>
  <c r="DB117" i="1"/>
  <c r="DB116" i="1"/>
  <c r="O132" i="2" l="1"/>
  <c r="O136" i="2"/>
  <c r="O140" i="2"/>
  <c r="O144" i="2"/>
  <c r="O148" i="2"/>
  <c r="O152" i="2"/>
  <c r="O156" i="2"/>
  <c r="O160" i="2"/>
  <c r="O164" i="2"/>
  <c r="O168" i="2"/>
  <c r="O172" i="2"/>
  <c r="O180" i="2"/>
  <c r="O188" i="2"/>
  <c r="O192" i="2"/>
  <c r="O196" i="2"/>
  <c r="O200" i="2"/>
  <c r="O204" i="2"/>
  <c r="O208" i="2"/>
  <c r="O212" i="2"/>
  <c r="O216" i="2"/>
  <c r="O220" i="2"/>
  <c r="O224" i="2"/>
  <c r="O228" i="2"/>
  <c r="O232" i="2"/>
  <c r="O236" i="2"/>
  <c r="M40" i="2"/>
  <c r="M44" i="2"/>
  <c r="M48" i="2"/>
  <c r="M56" i="2"/>
  <c r="M60" i="2"/>
  <c r="D72" i="2"/>
  <c r="D76" i="2"/>
  <c r="D80" i="2"/>
  <c r="D84" i="2"/>
  <c r="D88" i="2"/>
  <c r="D92" i="2"/>
  <c r="E69" i="2" l="1"/>
  <c r="C69" i="2"/>
  <c r="E65" i="2"/>
  <c r="C65" i="2"/>
  <c r="E37" i="2"/>
  <c r="C37" i="2"/>
  <c r="E33" i="2"/>
  <c r="C33" i="2"/>
  <c r="E125" i="2"/>
  <c r="C125" i="2"/>
  <c r="E97" i="2"/>
  <c r="E245" i="2"/>
  <c r="C245" i="2"/>
  <c r="E249" i="2"/>
  <c r="C249" i="2"/>
  <c r="E253" i="2"/>
  <c r="C253" i="2"/>
  <c r="C261" i="2"/>
  <c r="E265" i="2"/>
  <c r="C265" i="2"/>
  <c r="E425" i="2"/>
  <c r="C425" i="2"/>
  <c r="CT717" i="1" l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CT707" i="1"/>
  <c r="DD707" i="1" s="1"/>
  <c r="DN707" i="1" s="1"/>
  <c r="CT706" i="1"/>
  <c r="DD706" i="1" s="1"/>
  <c r="DN706" i="1" s="1"/>
  <c r="CT705" i="1"/>
  <c r="DD705" i="1" s="1"/>
  <c r="DN705" i="1" s="1"/>
  <c r="CT704" i="1"/>
  <c r="DD704" i="1" s="1"/>
  <c r="DN704" i="1" s="1"/>
  <c r="CT703" i="1"/>
  <c r="DD703" i="1" s="1"/>
  <c r="DN703" i="1" s="1"/>
  <c r="CT702" i="1"/>
  <c r="DD702" i="1" s="1"/>
  <c r="DN702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DD594" i="1"/>
  <c r="DN594" i="1" s="1"/>
  <c r="DX594" i="1" s="1"/>
  <c r="DD593" i="1"/>
  <c r="DN593" i="1" s="1"/>
  <c r="DX593" i="1" s="1"/>
  <c r="DD592" i="1"/>
  <c r="DN592" i="1" s="1"/>
  <c r="DX592" i="1" s="1"/>
  <c r="DD591" i="1"/>
  <c r="DN591" i="1" s="1"/>
  <c r="DX591" i="1" s="1"/>
  <c r="DD590" i="1"/>
  <c r="DN590" i="1" s="1"/>
  <c r="DX590" i="1" s="1"/>
  <c r="DD589" i="1"/>
  <c r="DN589" i="1" s="1"/>
  <c r="DX589" i="1" s="1"/>
  <c r="CR483" i="1"/>
  <c r="CR482" i="1"/>
  <c r="CR481" i="1"/>
  <c r="CR480" i="1"/>
  <c r="CR479" i="1"/>
  <c r="CR478" i="1"/>
  <c r="CR477" i="1"/>
  <c r="CR476" i="1"/>
  <c r="DB476" i="1" s="1"/>
  <c r="DL476" i="1" s="1"/>
  <c r="CR475" i="1"/>
  <c r="DB475" i="1" s="1"/>
  <c r="DL475" i="1" s="1"/>
  <c r="CR474" i="1"/>
  <c r="DB474" i="1" s="1"/>
  <c r="DL474" i="1" s="1"/>
  <c r="CR473" i="1"/>
  <c r="DB473" i="1" s="1"/>
  <c r="DL473" i="1" s="1"/>
  <c r="CR472" i="1"/>
  <c r="DB472" i="1" s="1"/>
  <c r="DL472" i="1" s="1"/>
  <c r="CR471" i="1"/>
  <c r="DB471" i="1" s="1"/>
  <c r="DL471" i="1" s="1"/>
  <c r="CR470" i="1"/>
  <c r="DB470" i="1" s="1"/>
  <c r="DL470" i="1" s="1"/>
  <c r="CR390" i="1"/>
  <c r="CR389" i="1"/>
  <c r="CR388" i="1"/>
  <c r="CR387" i="1"/>
  <c r="CR386" i="1"/>
  <c r="CR385" i="1"/>
  <c r="CR384" i="1"/>
  <c r="CR383" i="1"/>
  <c r="CR381" i="1"/>
  <c r="CR380" i="1"/>
  <c r="CR379" i="1"/>
  <c r="CR378" i="1"/>
  <c r="CR377" i="1"/>
  <c r="CR376" i="1"/>
  <c r="CR375" i="1"/>
  <c r="CR374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T766" i="1"/>
  <c r="DD766" i="1" s="1"/>
  <c r="DN766" i="1" s="1"/>
  <c r="CT765" i="1"/>
  <c r="DD765" i="1" s="1"/>
  <c r="DN765" i="1" s="1"/>
  <c r="CT764" i="1"/>
  <c r="DD764" i="1" s="1"/>
  <c r="DN764" i="1" s="1"/>
  <c r="CT811" i="1"/>
  <c r="DN811" i="1" s="1"/>
  <c r="A454" i="1"/>
  <c r="A452" i="1"/>
  <c r="A449" i="1"/>
  <c r="A446" i="1"/>
  <c r="A443" i="1"/>
  <c r="BJ443" i="1"/>
  <c r="BJ446" i="1" s="1"/>
  <c r="BJ449" i="1" s="1"/>
  <c r="BJ452" i="1" s="1"/>
  <c r="BJ454" i="1" s="1"/>
  <c r="BJ457" i="1" s="1"/>
  <c r="BJ441" i="1"/>
  <c r="AX441" i="1"/>
  <c r="AL441" i="1"/>
  <c r="AL443" i="1" s="1"/>
  <c r="AL446" i="1" s="1"/>
  <c r="AL449" i="1" s="1"/>
  <c r="AL452" i="1" s="1"/>
  <c r="AL454" i="1" s="1"/>
  <c r="Z441" i="1"/>
  <c r="Z443" i="1" s="1"/>
  <c r="Z446" i="1" s="1"/>
  <c r="Z449" i="1" s="1"/>
  <c r="Z452" i="1" s="1"/>
  <c r="Z454" i="1" s="1"/>
  <c r="A441" i="1"/>
  <c r="BJ439" i="1"/>
  <c r="AX439" i="1"/>
  <c r="AL439" i="1"/>
  <c r="Z439" i="1"/>
  <c r="A439" i="1"/>
  <c r="BJ437" i="1"/>
  <c r="AX437" i="1"/>
  <c r="AX454" i="1" s="1"/>
  <c r="AL437" i="1"/>
  <c r="Z437" i="1"/>
  <c r="A437" i="1"/>
  <c r="BJ435" i="1"/>
  <c r="AX435" i="1"/>
  <c r="AX452" i="1" s="1"/>
  <c r="AL435" i="1"/>
  <c r="Z435" i="1"/>
  <c r="A435" i="1"/>
  <c r="BJ433" i="1"/>
  <c r="AX433" i="1"/>
  <c r="AX449" i="1" s="1"/>
  <c r="AL433" i="1"/>
  <c r="Z433" i="1"/>
  <c r="A433" i="1"/>
  <c r="BJ431" i="1"/>
  <c r="AX431" i="1"/>
  <c r="AX446" i="1" s="1"/>
  <c r="AL431" i="1"/>
  <c r="Z431" i="1"/>
  <c r="A431" i="1"/>
  <c r="BJ429" i="1"/>
  <c r="AX429" i="1"/>
  <c r="AX443" i="1" s="1"/>
  <c r="AL429" i="1"/>
  <c r="Z429" i="1"/>
  <c r="A429" i="1"/>
  <c r="BJ427" i="1"/>
  <c r="AX427" i="1"/>
  <c r="AL427" i="1"/>
  <c r="Z427" i="1"/>
  <c r="A427" i="1"/>
  <c r="BM359" i="1"/>
  <c r="AZ359" i="1"/>
  <c r="AM359" i="1"/>
  <c r="Z359" i="1"/>
  <c r="A359" i="1"/>
  <c r="BM354" i="1"/>
  <c r="AZ354" i="1"/>
  <c r="AM354" i="1"/>
  <c r="Z354" i="1"/>
  <c r="A354" i="1"/>
  <c r="BM349" i="1"/>
  <c r="AZ349" i="1"/>
  <c r="AM349" i="1"/>
  <c r="Z349" i="1"/>
  <c r="A349" i="1"/>
  <c r="BM344" i="1"/>
  <c r="AZ344" i="1"/>
  <c r="AM344" i="1"/>
  <c r="Z344" i="1"/>
  <c r="A344" i="1"/>
  <c r="BM339" i="1"/>
  <c r="AZ339" i="1"/>
  <c r="AM339" i="1"/>
  <c r="Z339" i="1"/>
  <c r="A339" i="1"/>
  <c r="BM334" i="1"/>
  <c r="AZ334" i="1"/>
  <c r="AM334" i="1"/>
  <c r="Z334" i="1"/>
  <c r="A334" i="1"/>
  <c r="BM332" i="1"/>
  <c r="AZ332" i="1"/>
  <c r="AM332" i="1"/>
  <c r="Z332" i="1"/>
  <c r="A332" i="1"/>
  <c r="BM327" i="1"/>
  <c r="AZ327" i="1"/>
  <c r="AM327" i="1"/>
  <c r="Z327" i="1"/>
  <c r="A327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5" i="1"/>
  <c r="AZ295" i="1"/>
  <c r="AM295" i="1"/>
  <c r="Z295" i="1"/>
  <c r="A295" i="1"/>
  <c r="BM290" i="1"/>
  <c r="AZ290" i="1"/>
  <c r="AM290" i="1"/>
  <c r="Z290" i="1"/>
  <c r="A290" i="1"/>
  <c r="BM285" i="1"/>
  <c r="AZ285" i="1"/>
  <c r="AM285" i="1"/>
  <c r="Z285" i="1"/>
  <c r="A285" i="1"/>
  <c r="BM220" i="1"/>
  <c r="AZ220" i="1"/>
  <c r="AM220" i="1"/>
  <c r="Z220" i="1"/>
  <c r="A220" i="1"/>
  <c r="BM215" i="1"/>
  <c r="AZ215" i="1"/>
  <c r="AM215" i="1"/>
  <c r="Z215" i="1"/>
  <c r="A215" i="1"/>
  <c r="BM210" i="1"/>
  <c r="AZ210" i="1"/>
  <c r="AM210" i="1"/>
  <c r="Z210" i="1"/>
  <c r="A210" i="1"/>
  <c r="BM208" i="1"/>
  <c r="AZ208" i="1"/>
  <c r="AM208" i="1"/>
  <c r="Z208" i="1"/>
  <c r="A208" i="1"/>
  <c r="BM206" i="1"/>
  <c r="AZ206" i="1"/>
  <c r="AM206" i="1"/>
  <c r="Z206" i="1"/>
  <c r="A206" i="1"/>
  <c r="BM199" i="1"/>
  <c r="AZ199" i="1"/>
  <c r="AM199" i="1"/>
  <c r="Z199" i="1"/>
  <c r="A199" i="1"/>
  <c r="BM194" i="1"/>
  <c r="AZ194" i="1"/>
  <c r="AM194" i="1"/>
  <c r="Z194" i="1"/>
  <c r="A194" i="1"/>
  <c r="BM189" i="1"/>
  <c r="AZ189" i="1"/>
  <c r="AM189" i="1"/>
  <c r="Z189" i="1"/>
  <c r="A189" i="1"/>
  <c r="BM184" i="1"/>
  <c r="AZ184" i="1"/>
  <c r="AM184" i="1"/>
  <c r="Z184" i="1"/>
  <c r="A184" i="1"/>
  <c r="BM182" i="1"/>
  <c r="AZ182" i="1"/>
  <c r="AM182" i="1"/>
  <c r="Z182" i="1"/>
  <c r="A182" i="1"/>
  <c r="BM180" i="1"/>
  <c r="AZ180" i="1"/>
  <c r="AM180" i="1"/>
  <c r="Z180" i="1"/>
  <c r="A180" i="1"/>
  <c r="BM175" i="1"/>
  <c r="AZ175" i="1"/>
  <c r="AM175" i="1"/>
  <c r="Z175" i="1"/>
  <c r="A175" i="1"/>
  <c r="BM170" i="1"/>
  <c r="AZ170" i="1"/>
  <c r="AM170" i="1"/>
  <c r="Z170" i="1"/>
  <c r="A170" i="1"/>
  <c r="BM165" i="1"/>
  <c r="AZ165" i="1"/>
  <c r="AM165" i="1"/>
  <c r="Z165" i="1"/>
  <c r="A165" i="1"/>
  <c r="BM99" i="1"/>
  <c r="AM99" i="1"/>
  <c r="Z99" i="1"/>
  <c r="A99" i="1"/>
  <c r="BM94" i="1"/>
  <c r="AZ94" i="1"/>
  <c r="AM94" i="1"/>
  <c r="Z94" i="1"/>
  <c r="A94" i="1"/>
  <c r="BM89" i="1"/>
  <c r="AZ89" i="1"/>
  <c r="AM89" i="1"/>
  <c r="Z89" i="1"/>
  <c r="A89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5" i="1"/>
  <c r="AZ75" i="1"/>
  <c r="AM75" i="1"/>
  <c r="Z75" i="1"/>
  <c r="A75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BM58" i="1"/>
  <c r="AZ58" i="1"/>
  <c r="AM58" i="1"/>
  <c r="Z58" i="1"/>
  <c r="A58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G418" i="2"/>
  <c r="G419" i="2" s="1"/>
  <c r="F418" i="2"/>
  <c r="G414" i="2"/>
  <c r="G415" i="2" s="1"/>
  <c r="F414" i="2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G182" i="2"/>
  <c r="G183" i="2" s="1"/>
  <c r="F182" i="2"/>
  <c r="F183" i="2" s="1"/>
  <c r="G178" i="2"/>
  <c r="G179" i="2" s="1"/>
  <c r="F178" i="2"/>
  <c r="CR382" i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F155" i="2" s="1"/>
  <c r="G150" i="2"/>
  <c r="G151" i="2" s="1"/>
  <c r="F150" i="2"/>
  <c r="F151" i="2" s="1"/>
  <c r="G146" i="2"/>
  <c r="G147" i="2" s="1"/>
  <c r="F146" i="2"/>
  <c r="F147" i="2" s="1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G66" i="2"/>
  <c r="G67" i="2" s="1"/>
  <c r="F66" i="2"/>
  <c r="G62" i="2"/>
  <c r="G63" i="2" s="1"/>
  <c r="F62" i="2"/>
  <c r="F63" i="2" s="1"/>
  <c r="G58" i="2"/>
  <c r="G59" i="2" s="1"/>
  <c r="F58" i="2"/>
  <c r="F59" i="2" s="1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G34" i="2"/>
  <c r="G35" i="2" s="1"/>
  <c r="F34" i="2"/>
  <c r="G30" i="2"/>
  <c r="G31" i="2" s="1"/>
  <c r="F30" i="2"/>
  <c r="F31" i="2" s="1"/>
  <c r="G26" i="2"/>
  <c r="G27" i="2" s="1"/>
  <c r="F26" i="2"/>
  <c r="F27" i="2" s="1"/>
  <c r="GH752" i="1"/>
  <c r="GU752" i="1" s="1"/>
  <c r="GH753" i="1"/>
  <c r="GU753" i="1" s="1"/>
  <c r="GH751" i="1"/>
  <c r="GU751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GH649" i="1"/>
  <c r="GU649" i="1" s="1"/>
  <c r="GH648" i="1"/>
  <c r="GU648" i="1" s="1"/>
  <c r="GH647" i="1"/>
  <c r="GU647" i="1" s="1"/>
  <c r="GH646" i="1"/>
  <c r="GU646" i="1" s="1"/>
  <c r="GH645" i="1"/>
  <c r="GU645" i="1" s="1"/>
  <c r="GH644" i="1"/>
  <c r="GU644" i="1" s="1"/>
  <c r="F243" i="2" l="1"/>
  <c r="D243" i="2" s="1"/>
  <c r="D242" i="2"/>
  <c r="F415" i="2"/>
  <c r="D415" i="2" s="1"/>
  <c r="D414" i="2"/>
  <c r="F419" i="2"/>
  <c r="D419" i="2" s="1"/>
  <c r="D418" i="2"/>
  <c r="F423" i="2"/>
  <c r="D423" i="2" s="1"/>
  <c r="D422" i="2"/>
  <c r="F55" i="2"/>
  <c r="D55" i="2" s="1"/>
  <c r="D54" i="2"/>
  <c r="F103" i="2"/>
  <c r="D103" i="2" s="1"/>
  <c r="D102" i="2"/>
  <c r="F119" i="2"/>
  <c r="D119" i="2" s="1"/>
  <c r="D118" i="2"/>
  <c r="F131" i="2"/>
  <c r="D131" i="2" s="1"/>
  <c r="D130" i="2"/>
  <c r="F427" i="2"/>
  <c r="D427" i="2" s="1"/>
  <c r="M427" i="2" s="1"/>
  <c r="D426" i="2"/>
  <c r="M426" i="2" s="1"/>
  <c r="F179" i="2"/>
  <c r="D179" i="2" s="1"/>
  <c r="D178" i="2"/>
  <c r="F187" i="2"/>
  <c r="D187" i="2" s="1"/>
  <c r="D186" i="2"/>
  <c r="F263" i="2"/>
  <c r="D263" i="2" s="1"/>
  <c r="M263" i="2" s="1"/>
  <c r="D262" i="2"/>
  <c r="M262" i="2" s="1"/>
  <c r="F267" i="2"/>
  <c r="D267" i="2" s="1"/>
  <c r="M267" i="2" s="1"/>
  <c r="D266" i="2"/>
  <c r="M266" i="2" s="1"/>
  <c r="F35" i="2"/>
  <c r="D35" i="2" s="1"/>
  <c r="M35" i="2" s="1"/>
  <c r="D34" i="2"/>
  <c r="M34" i="2" s="1"/>
  <c r="F39" i="2"/>
  <c r="D39" i="2" s="1"/>
  <c r="M39" i="2" s="1"/>
  <c r="D38" i="2"/>
  <c r="M38" i="2" s="1"/>
  <c r="F67" i="2"/>
  <c r="D67" i="2" s="1"/>
  <c r="M67" i="2" s="1"/>
  <c r="D66" i="2"/>
  <c r="M66" i="2" s="1"/>
  <c r="F71" i="2"/>
  <c r="D71" i="2" s="1"/>
  <c r="M71" i="2" s="1"/>
  <c r="D70" i="2"/>
  <c r="M70" i="2" s="1"/>
  <c r="F99" i="2"/>
  <c r="D99" i="2" s="1"/>
  <c r="M99" i="2" s="1"/>
  <c r="D98" i="2"/>
  <c r="M98" i="2" s="1"/>
  <c r="F127" i="2"/>
  <c r="D127" i="2" s="1"/>
  <c r="M127" i="2" s="1"/>
  <c r="D126" i="2"/>
  <c r="M126" i="2" s="1"/>
  <c r="F247" i="2"/>
  <c r="D247" i="2" s="1"/>
  <c r="M247" i="2" s="1"/>
  <c r="D246" i="2"/>
  <c r="M246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C460" i="2"/>
  <c r="D460" i="2"/>
  <c r="M425" i="2"/>
  <c r="E29" i="2"/>
  <c r="C30" i="2"/>
  <c r="E41" i="2"/>
  <c r="C42" i="2"/>
  <c r="E45" i="2"/>
  <c r="C46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57" i="2"/>
  <c r="C58" i="2"/>
  <c r="E61" i="2"/>
  <c r="C62" i="2"/>
  <c r="E73" i="2"/>
  <c r="D73" i="2" s="1"/>
  <c r="C74" i="2"/>
  <c r="E77" i="2"/>
  <c r="D77" i="2" s="1"/>
  <c r="C78" i="2"/>
  <c r="E81" i="2"/>
  <c r="D81" i="2" s="1"/>
  <c r="C82" i="2"/>
  <c r="E85" i="2"/>
  <c r="D85" i="2" s="1"/>
  <c r="C86" i="2"/>
  <c r="E89" i="2"/>
  <c r="D89" i="2" s="1"/>
  <c r="C90" i="2"/>
  <c r="E93" i="2"/>
  <c r="D93" i="2" s="1"/>
  <c r="C94" i="2"/>
  <c r="E105" i="2"/>
  <c r="C106" i="2"/>
  <c r="E109" i="2"/>
  <c r="C110" i="2"/>
  <c r="E113" i="2"/>
  <c r="C114" i="2"/>
  <c r="E121" i="2"/>
  <c r="C122" i="2"/>
  <c r="E133" i="2"/>
  <c r="D133" i="2" s="1"/>
  <c r="C134" i="2"/>
  <c r="E137" i="2"/>
  <c r="D137" i="2" s="1"/>
  <c r="C138" i="2"/>
  <c r="E141" i="2"/>
  <c r="D141" i="2" s="1"/>
  <c r="C142" i="2"/>
  <c r="E145" i="2"/>
  <c r="D145" i="2" s="1"/>
  <c r="C146" i="2"/>
  <c r="E149" i="2"/>
  <c r="D149" i="2" s="1"/>
  <c r="C150" i="2"/>
  <c r="E153" i="2"/>
  <c r="D153" i="2" s="1"/>
  <c r="C154" i="2"/>
  <c r="E157" i="2"/>
  <c r="D157" i="2" s="1"/>
  <c r="C158" i="2"/>
  <c r="E161" i="2"/>
  <c r="D161" i="2" s="1"/>
  <c r="C162" i="2"/>
  <c r="E165" i="2"/>
  <c r="D165" i="2" s="1"/>
  <c r="C166" i="2"/>
  <c r="E169" i="2"/>
  <c r="D169" i="2" s="1"/>
  <c r="C170" i="2"/>
  <c r="E173" i="2"/>
  <c r="D173" i="2" s="1"/>
  <c r="C174" i="2"/>
  <c r="DB382" i="1"/>
  <c r="DL382" i="1" s="1"/>
  <c r="E181" i="2"/>
  <c r="C182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M409" i="2" l="1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3" i="2"/>
  <c r="C175" i="2"/>
  <c r="C171" i="2"/>
  <c r="C167" i="2"/>
  <c r="C163" i="2"/>
  <c r="C159" i="2"/>
  <c r="C155" i="2"/>
  <c r="C151" i="2"/>
  <c r="C147" i="2"/>
  <c r="C143" i="2"/>
  <c r="C139" i="2"/>
  <c r="C135" i="2"/>
  <c r="C123" i="2"/>
  <c r="C115" i="2"/>
  <c r="C111" i="2"/>
  <c r="C107" i="2"/>
  <c r="C95" i="2"/>
  <c r="C91" i="2"/>
  <c r="C87" i="2"/>
  <c r="C83" i="2"/>
  <c r="C79" i="2"/>
  <c r="C75" i="2"/>
  <c r="C63" i="2"/>
  <c r="C59" i="2"/>
  <c r="C27" i="2"/>
  <c r="C403" i="2"/>
  <c r="C51" i="2"/>
  <c r="C47" i="2"/>
  <c r="C43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D181" i="2"/>
  <c r="E182" i="2"/>
  <c r="E183" i="2" s="1"/>
  <c r="D177" i="2"/>
  <c r="E174" i="2"/>
  <c r="E170" i="2"/>
  <c r="E166" i="2"/>
  <c r="E162" i="2"/>
  <c r="E158" i="2"/>
  <c r="E154" i="2"/>
  <c r="E150" i="2"/>
  <c r="D455" i="2"/>
  <c r="E146" i="2"/>
  <c r="E142" i="2"/>
  <c r="E138" i="2"/>
  <c r="E134" i="2"/>
  <c r="D129" i="2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D97" i="2"/>
  <c r="E94" i="2"/>
  <c r="E90" i="2"/>
  <c r="D454" i="2"/>
  <c r="E86" i="2"/>
  <c r="E82" i="2"/>
  <c r="E78" i="2"/>
  <c r="E74" i="2"/>
  <c r="D69" i="2"/>
  <c r="D65" i="2"/>
  <c r="D61" i="2"/>
  <c r="M61" i="2" s="1"/>
  <c r="E62" i="2"/>
  <c r="E63" i="2" s="1"/>
  <c r="D57" i="2"/>
  <c r="M57" i="2" s="1"/>
  <c r="E58" i="2"/>
  <c r="E59" i="2" s="1"/>
  <c r="D453" i="2"/>
  <c r="E26" i="2"/>
  <c r="E27" i="2" s="1"/>
  <c r="D25" i="2"/>
  <c r="D401" i="2"/>
  <c r="E402" i="2"/>
  <c r="E403" i="2" s="1"/>
  <c r="D53" i="2"/>
  <c r="M53" i="2" s="1"/>
  <c r="D49" i="2"/>
  <c r="M49" i="2" s="1"/>
  <c r="E50" i="2"/>
  <c r="E51" i="2" s="1"/>
  <c r="D45" i="2"/>
  <c r="M45" i="2" s="1"/>
  <c r="E46" i="2"/>
  <c r="E47" i="2" s="1"/>
  <c r="D41" i="2"/>
  <c r="M41" i="2" s="1"/>
  <c r="E42" i="2"/>
  <c r="E43" i="2" s="1"/>
  <c r="D37" i="2"/>
  <c r="D33" i="2"/>
  <c r="D29" i="2"/>
  <c r="E30" i="2"/>
  <c r="E31" i="2" s="1"/>
  <c r="E135" i="2" l="1"/>
  <c r="D135" i="2" s="1"/>
  <c r="D134" i="2"/>
  <c r="E143" i="2"/>
  <c r="D143" i="2" s="1"/>
  <c r="D142" i="2"/>
  <c r="E155" i="2"/>
  <c r="D155" i="2" s="1"/>
  <c r="D154" i="2"/>
  <c r="E163" i="2"/>
  <c r="D163" i="2" s="1"/>
  <c r="D162" i="2"/>
  <c r="E171" i="2"/>
  <c r="D171" i="2" s="1"/>
  <c r="D170" i="2"/>
  <c r="E139" i="2"/>
  <c r="D139" i="2" s="1"/>
  <c r="D138" i="2"/>
  <c r="E147" i="2"/>
  <c r="D147" i="2" s="1"/>
  <c r="D146" i="2"/>
  <c r="E151" i="2"/>
  <c r="D151" i="2" s="1"/>
  <c r="D150" i="2"/>
  <c r="E159" i="2"/>
  <c r="D159" i="2" s="1"/>
  <c r="D158" i="2"/>
  <c r="E167" i="2"/>
  <c r="D167" i="2" s="1"/>
  <c r="D166" i="2"/>
  <c r="E175" i="2"/>
  <c r="D175" i="2" s="1"/>
  <c r="D174" i="2"/>
  <c r="E79" i="2"/>
  <c r="D79" i="2" s="1"/>
  <c r="D78" i="2"/>
  <c r="E87" i="2"/>
  <c r="D87" i="2" s="1"/>
  <c r="D86" i="2"/>
  <c r="E91" i="2"/>
  <c r="D91" i="2" s="1"/>
  <c r="D90" i="2"/>
  <c r="E75" i="2"/>
  <c r="D75" i="2" s="1"/>
  <c r="D74" i="2"/>
  <c r="E83" i="2"/>
  <c r="D83" i="2" s="1"/>
  <c r="D82" i="2"/>
  <c r="E95" i="2"/>
  <c r="D95" i="2" s="1"/>
  <c r="D94" i="2"/>
  <c r="D402" i="2"/>
  <c r="M401" i="2"/>
  <c r="M89" i="2"/>
  <c r="M93" i="2"/>
  <c r="M97" i="2"/>
  <c r="M101" i="2"/>
  <c r="D106" i="2"/>
  <c r="M105" i="2"/>
  <c r="D110" i="2"/>
  <c r="M109" i="2"/>
  <c r="D114" i="2"/>
  <c r="M113" i="2"/>
  <c r="M117" i="2"/>
  <c r="D122" i="2"/>
  <c r="M121" i="2"/>
  <c r="M125" i="2"/>
  <c r="M129" i="2"/>
  <c r="M133" i="2"/>
  <c r="M137" i="2"/>
  <c r="M141" i="2"/>
  <c r="M145" i="2"/>
  <c r="D226" i="2"/>
  <c r="M225" i="2"/>
  <c r="D234" i="2"/>
  <c r="M233" i="2"/>
  <c r="M241" i="2"/>
  <c r="M249" i="2"/>
  <c r="D258" i="2"/>
  <c r="M257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M33" i="2"/>
  <c r="M37" i="2"/>
  <c r="D42" i="2"/>
  <c r="M42" i="2" s="1"/>
  <c r="D46" i="2"/>
  <c r="M46" i="2" s="1"/>
  <c r="D50" i="2"/>
  <c r="M50" i="2" s="1"/>
  <c r="M54" i="2"/>
  <c r="D26" i="2"/>
  <c r="M25" i="2"/>
  <c r="D58" i="2"/>
  <c r="M58" i="2" s="1"/>
  <c r="D62" i="2"/>
  <c r="M62" i="2" s="1"/>
  <c r="M65" i="2"/>
  <c r="M69" i="2"/>
  <c r="M73" i="2"/>
  <c r="M77" i="2"/>
  <c r="M81" i="2"/>
  <c r="M85" i="2"/>
  <c r="M149" i="2"/>
  <c r="M153" i="2"/>
  <c r="M157" i="2"/>
  <c r="M161" i="2"/>
  <c r="M165" i="2"/>
  <c r="M169" i="2"/>
  <c r="M173" i="2"/>
  <c r="M177" i="2"/>
  <c r="D182" i="2"/>
  <c r="M181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D239" i="2"/>
  <c r="M239" i="2" s="1"/>
  <c r="M238" i="2"/>
  <c r="D231" i="2"/>
  <c r="M231" i="2" s="1"/>
  <c r="M230" i="2"/>
  <c r="M258" i="2"/>
  <c r="D259" i="2"/>
  <c r="M259" i="2" s="1"/>
  <c r="M242" i="2"/>
  <c r="M243" i="2"/>
  <c r="M234" i="2"/>
  <c r="D235" i="2"/>
  <c r="M235" i="2" s="1"/>
  <c r="M226" i="2"/>
  <c r="D227" i="2"/>
  <c r="M227" i="2" s="1"/>
  <c r="M147" i="2"/>
  <c r="M146" i="2"/>
  <c r="M143" i="2"/>
  <c r="M142" i="2"/>
  <c r="M139" i="2"/>
  <c r="M138" i="2"/>
  <c r="M135" i="2"/>
  <c r="M134" i="2"/>
  <c r="M131" i="2"/>
  <c r="M130" i="2"/>
  <c r="D123" i="2"/>
  <c r="M123" i="2" s="1"/>
  <c r="M122" i="2"/>
  <c r="M119" i="2"/>
  <c r="M118" i="2"/>
  <c r="D115" i="2"/>
  <c r="M115" i="2" s="1"/>
  <c r="M114" i="2"/>
  <c r="D111" i="2"/>
  <c r="M111" i="2" s="1"/>
  <c r="M110" i="2"/>
  <c r="D107" i="2"/>
  <c r="M107" i="2" s="1"/>
  <c r="M106" i="2"/>
  <c r="M103" i="2"/>
  <c r="M102" i="2"/>
  <c r="M95" i="2"/>
  <c r="M94" i="2"/>
  <c r="M91" i="2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M187" i="2"/>
  <c r="M186" i="2"/>
  <c r="D183" i="2"/>
  <c r="M183" i="2" s="1"/>
  <c r="M182" i="2"/>
  <c r="M179" i="2"/>
  <c r="M178" i="2"/>
  <c r="M175" i="2"/>
  <c r="M174" i="2"/>
  <c r="M171" i="2"/>
  <c r="M170" i="2"/>
  <c r="M167" i="2"/>
  <c r="M166" i="2"/>
  <c r="M163" i="2"/>
  <c r="M162" i="2"/>
  <c r="M159" i="2"/>
  <c r="M158" i="2"/>
  <c r="M155" i="2"/>
  <c r="M154" i="2"/>
  <c r="M151" i="2"/>
  <c r="M150" i="2"/>
  <c r="M87" i="2"/>
  <c r="M86" i="2"/>
  <c r="M83" i="2"/>
  <c r="M82" i="2"/>
  <c r="M79" i="2"/>
  <c r="M78" i="2"/>
  <c r="M75" i="2"/>
  <c r="M74" i="2"/>
  <c r="D63" i="2"/>
  <c r="M63" i="2" s="1"/>
  <c r="D59" i="2"/>
  <c r="M59" i="2" s="1"/>
  <c r="D27" i="2"/>
  <c r="M27" i="2" s="1"/>
  <c r="M26" i="2"/>
  <c r="M55" i="2"/>
  <c r="D51" i="2"/>
  <c r="M51" i="2" s="1"/>
  <c r="D47" i="2"/>
  <c r="M47" i="2" s="1"/>
  <c r="D43" i="2"/>
  <c r="M43" i="2" s="1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0" i="2"/>
  <c r="S431" i="2" s="1"/>
  <c r="N265" i="2" l="1"/>
  <c r="O265" i="2" s="1"/>
  <c r="N253" i="2"/>
  <c r="O253" i="2" s="1"/>
  <c r="N245" i="2"/>
  <c r="N97" i="2"/>
  <c r="N65" i="2"/>
  <c r="O65" i="2" s="1"/>
  <c r="N425" i="2"/>
  <c r="O425" i="2" s="1"/>
  <c r="DX811" i="1" s="1"/>
  <c r="N261" i="2"/>
  <c r="O261" i="2" s="1"/>
  <c r="N249" i="2"/>
  <c r="O249" i="2" s="1"/>
  <c r="N125" i="2"/>
  <c r="O125" i="2" s="1"/>
  <c r="N69" i="2"/>
  <c r="N37" i="2"/>
  <c r="O37" i="2" s="1"/>
  <c r="N426" i="2"/>
  <c r="O426" i="2" s="1"/>
  <c r="N262" i="2"/>
  <c r="O262" i="2" s="1"/>
  <c r="N250" i="2"/>
  <c r="O250" i="2" s="1"/>
  <c r="N126" i="2"/>
  <c r="O126" i="2" s="1"/>
  <c r="N70" i="2"/>
  <c r="O70" i="2" s="1"/>
  <c r="N38" i="2"/>
  <c r="O38" i="2" s="1"/>
  <c r="N266" i="2"/>
  <c r="O266" i="2" s="1"/>
  <c r="N254" i="2"/>
  <c r="O254" i="2" s="1"/>
  <c r="N246" i="2"/>
  <c r="O246" i="2" s="1"/>
  <c r="N98" i="2"/>
  <c r="O98" i="2" s="1"/>
  <c r="N66" i="2"/>
  <c r="O66" i="2" s="1"/>
  <c r="N34" i="2"/>
  <c r="O34" i="2" s="1"/>
  <c r="N267" i="2"/>
  <c r="O267" i="2" s="1"/>
  <c r="N255" i="2"/>
  <c r="O255" i="2" s="1"/>
  <c r="N247" i="2"/>
  <c r="O247" i="2" s="1"/>
  <c r="N99" i="2"/>
  <c r="O99" i="2" s="1"/>
  <c r="N67" i="2"/>
  <c r="O67" i="2" s="1"/>
  <c r="N35" i="2"/>
  <c r="O35" i="2" s="1"/>
  <c r="N427" i="2"/>
  <c r="O427" i="2" s="1"/>
  <c r="N263" i="2"/>
  <c r="O263" i="2" s="1"/>
  <c r="N251" i="2"/>
  <c r="O251" i="2" s="1"/>
  <c r="N127" i="2"/>
  <c r="O127" i="2" s="1"/>
  <c r="N71" i="2"/>
  <c r="O71" i="2" s="1"/>
  <c r="N39" i="2"/>
  <c r="O39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38" i="2"/>
  <c r="O238" i="2" s="1"/>
  <c r="N230" i="2"/>
  <c r="O230" i="2" s="1"/>
  <c r="N222" i="2"/>
  <c r="O222" i="2" s="1"/>
  <c r="N214" i="2"/>
  <c r="O214" i="2" s="1"/>
  <c r="N410" i="2"/>
  <c r="N394" i="2"/>
  <c r="N378" i="2"/>
  <c r="N362" i="2"/>
  <c r="N346" i="2"/>
  <c r="N330" i="2"/>
  <c r="N314" i="2"/>
  <c r="N298" i="2"/>
  <c r="N282" i="2"/>
  <c r="N234" i="2"/>
  <c r="O234" i="2" s="1"/>
  <c r="N218" i="2"/>
  <c r="O218" i="2" s="1"/>
  <c r="N206" i="2"/>
  <c r="O206" i="2" s="1"/>
  <c r="N198" i="2"/>
  <c r="O198" i="2" s="1"/>
  <c r="N190" i="2"/>
  <c r="O190" i="2" s="1"/>
  <c r="N182" i="2"/>
  <c r="O182" i="2" s="1"/>
  <c r="N174" i="2"/>
  <c r="O174" i="2" s="1"/>
  <c r="N166" i="2"/>
  <c r="O166" i="2" s="1"/>
  <c r="N158" i="2"/>
  <c r="O158" i="2" s="1"/>
  <c r="N150" i="2"/>
  <c r="O150" i="2" s="1"/>
  <c r="N142" i="2"/>
  <c r="O142" i="2" s="1"/>
  <c r="N134" i="2"/>
  <c r="O134" i="2" s="1"/>
  <c r="N118" i="2"/>
  <c r="O118" i="2" s="1"/>
  <c r="N110" i="2"/>
  <c r="N102" i="2"/>
  <c r="O102" i="2" s="1"/>
  <c r="N94" i="2"/>
  <c r="N86" i="2"/>
  <c r="N78" i="2"/>
  <c r="N62" i="2"/>
  <c r="O62" i="2" s="1"/>
  <c r="N54" i="2"/>
  <c r="O54" i="2" s="1"/>
  <c r="N46" i="2"/>
  <c r="O46" i="2" s="1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42" i="2"/>
  <c r="O242" i="2" s="1"/>
  <c r="N226" i="2"/>
  <c r="O226" i="2" s="1"/>
  <c r="N210" i="2"/>
  <c r="O210" i="2" s="1"/>
  <c r="N202" i="2"/>
  <c r="O202" i="2" s="1"/>
  <c r="N186" i="2"/>
  <c r="O186" i="2" s="1"/>
  <c r="N170" i="2"/>
  <c r="O170" i="2" s="1"/>
  <c r="N154" i="2"/>
  <c r="O154" i="2" s="1"/>
  <c r="N138" i="2"/>
  <c r="O138" i="2" s="1"/>
  <c r="N122" i="2"/>
  <c r="N106" i="2"/>
  <c r="N90" i="2"/>
  <c r="N74" i="2"/>
  <c r="N58" i="2"/>
  <c r="O58" i="2" s="1"/>
  <c r="N42" i="2"/>
  <c r="O42" i="2" s="1"/>
  <c r="N26" i="2"/>
  <c r="N194" i="2"/>
  <c r="O194" i="2" s="1"/>
  <c r="N178" i="2"/>
  <c r="O178" i="2" s="1"/>
  <c r="N162" i="2"/>
  <c r="O162" i="2" s="1"/>
  <c r="N146" i="2"/>
  <c r="O146" i="2" s="1"/>
  <c r="N130" i="2"/>
  <c r="O130" i="2" s="1"/>
  <c r="N114" i="2"/>
  <c r="N82" i="2"/>
  <c r="N50" i="2"/>
  <c r="O50" i="2" s="1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57" i="2"/>
  <c r="O257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O245" i="2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O97" i="2"/>
  <c r="N89" i="2"/>
  <c r="O89" i="2" s="1"/>
  <c r="N81" i="2"/>
  <c r="O81" i="2" s="1"/>
  <c r="N73" i="2"/>
  <c r="O73" i="2" s="1"/>
  <c r="N57" i="2"/>
  <c r="O57" i="2" s="1"/>
  <c r="N49" i="2"/>
  <c r="O49" i="2" s="1"/>
  <c r="N41" i="2"/>
  <c r="O41" i="2" s="1"/>
  <c r="N33" i="2"/>
  <c r="O33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DV243" i="1" s="1"/>
  <c r="N101" i="2"/>
  <c r="O101" i="2" s="1"/>
  <c r="N85" i="2"/>
  <c r="O85" i="2" s="1"/>
  <c r="O69" i="2"/>
  <c r="N53" i="2"/>
  <c r="O53" i="2" s="1"/>
  <c r="N205" i="2"/>
  <c r="O205" i="2" s="1"/>
  <c r="N189" i="2"/>
  <c r="O189" i="2" s="1"/>
  <c r="N173" i="2"/>
  <c r="O173" i="2" s="1"/>
  <c r="N157" i="2"/>
  <c r="O157" i="2" s="1"/>
  <c r="N141" i="2"/>
  <c r="O141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5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59" i="2"/>
  <c r="N243" i="2"/>
  <c r="O243" i="2" s="1"/>
  <c r="N235" i="2"/>
  <c r="O235" i="2" s="1"/>
  <c r="N227" i="2"/>
  <c r="O227" i="2" s="1"/>
  <c r="N219" i="2"/>
  <c r="O219" i="2" s="1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O239" i="2" s="1"/>
  <c r="N223" i="2"/>
  <c r="O223" i="2" s="1"/>
  <c r="N211" i="2"/>
  <c r="O211" i="2" s="1"/>
  <c r="N203" i="2"/>
  <c r="O203" i="2" s="1"/>
  <c r="N195" i="2"/>
  <c r="O195" i="2" s="1"/>
  <c r="N187" i="2"/>
  <c r="O187" i="2" s="1"/>
  <c r="N179" i="2"/>
  <c r="O179" i="2" s="1"/>
  <c r="N171" i="2"/>
  <c r="O171" i="2" s="1"/>
  <c r="N163" i="2"/>
  <c r="O163" i="2" s="1"/>
  <c r="N155" i="2"/>
  <c r="O155" i="2" s="1"/>
  <c r="N147" i="2"/>
  <c r="O147" i="2" s="1"/>
  <c r="N139" i="2"/>
  <c r="O139" i="2" s="1"/>
  <c r="N131" i="2"/>
  <c r="O131" i="2" s="1"/>
  <c r="N123" i="2"/>
  <c r="N115" i="2"/>
  <c r="N107" i="2"/>
  <c r="N91" i="2"/>
  <c r="N83" i="2"/>
  <c r="N75" i="2"/>
  <c r="N59" i="2"/>
  <c r="O59" i="2" s="1"/>
  <c r="N51" i="2"/>
  <c r="O51" i="2" s="1"/>
  <c r="N43" i="2"/>
  <c r="O43" i="2" s="1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31" i="2"/>
  <c r="O231" i="2" s="1"/>
  <c r="N215" i="2"/>
  <c r="O215" i="2" s="1"/>
  <c r="N207" i="2"/>
  <c r="O207" i="2" s="1"/>
  <c r="N191" i="2"/>
  <c r="O191" i="2" s="1"/>
  <c r="N175" i="2"/>
  <c r="O175" i="2" s="1"/>
  <c r="N159" i="2"/>
  <c r="O159" i="2" s="1"/>
  <c r="N143" i="2"/>
  <c r="O143" i="2" s="1"/>
  <c r="N111" i="2"/>
  <c r="N95" i="2"/>
  <c r="N79" i="2"/>
  <c r="N63" i="2"/>
  <c r="O63" i="2" s="1"/>
  <c r="N47" i="2"/>
  <c r="O47" i="2" s="1"/>
  <c r="N31" i="2"/>
  <c r="N199" i="2"/>
  <c r="O199" i="2" s="1"/>
  <c r="N183" i="2"/>
  <c r="O183" i="2" s="1"/>
  <c r="N167" i="2"/>
  <c r="O167" i="2" s="1"/>
  <c r="N151" i="2"/>
  <c r="O151" i="2" s="1"/>
  <c r="N135" i="2"/>
  <c r="O135" i="2" s="1"/>
  <c r="N119" i="2"/>
  <c r="O119" i="2" s="1"/>
  <c r="N103" i="2"/>
  <c r="O103" i="2" s="1"/>
  <c r="N87" i="2"/>
  <c r="N55" i="2"/>
  <c r="O55" i="2" s="1"/>
  <c r="O429" i="2" l="1"/>
  <c r="FQ853" i="1" s="1"/>
  <c r="DV476" i="1"/>
  <c r="O270" i="2"/>
  <c r="EH589" i="1"/>
  <c r="O302" i="2"/>
  <c r="EH597" i="1"/>
  <c r="O334" i="2"/>
  <c r="EH605" i="1"/>
  <c r="O366" i="2"/>
  <c r="DX706" i="1"/>
  <c r="O398" i="2"/>
  <c r="DX714" i="1"/>
  <c r="DV474" i="1"/>
  <c r="DV482" i="1"/>
  <c r="O294" i="2"/>
  <c r="EH595" i="1"/>
  <c r="O326" i="2"/>
  <c r="EH603" i="1"/>
  <c r="O358" i="2"/>
  <c r="DX704" i="1"/>
  <c r="O390" i="2"/>
  <c r="DX712" i="1"/>
  <c r="DV473" i="1"/>
  <c r="DV477" i="1"/>
  <c r="O258" i="2"/>
  <c r="DV481" i="1"/>
  <c r="O274" i="2"/>
  <c r="EH590" i="1"/>
  <c r="O290" i="2"/>
  <c r="EH594" i="1"/>
  <c r="O306" i="2"/>
  <c r="EH598" i="1"/>
  <c r="O322" i="2"/>
  <c r="EH602" i="1"/>
  <c r="O338" i="2"/>
  <c r="EH606" i="1"/>
  <c r="O354" i="2"/>
  <c r="DX703" i="1"/>
  <c r="O370" i="2"/>
  <c r="DX707" i="1"/>
  <c r="O386" i="2"/>
  <c r="DX711" i="1"/>
  <c r="O402" i="2"/>
  <c r="DX715" i="1"/>
  <c r="DV472" i="1"/>
  <c r="DV480" i="1"/>
  <c r="O286" i="2"/>
  <c r="EH593" i="1"/>
  <c r="O318" i="2"/>
  <c r="EH601" i="1"/>
  <c r="O350" i="2"/>
  <c r="DX702" i="1"/>
  <c r="O382" i="2"/>
  <c r="DX710" i="1"/>
  <c r="DV470" i="1"/>
  <c r="DV478" i="1"/>
  <c r="O278" i="2"/>
  <c r="EH591" i="1"/>
  <c r="O310" i="2"/>
  <c r="EH599" i="1"/>
  <c r="O342" i="2"/>
  <c r="EH607" i="1"/>
  <c r="O374" i="2"/>
  <c r="DX708" i="1"/>
  <c r="O406" i="2"/>
  <c r="DX716" i="1"/>
  <c r="DV471" i="1"/>
  <c r="DV475" i="1"/>
  <c r="DV479" i="1"/>
  <c r="DV483" i="1"/>
  <c r="O282" i="2"/>
  <c r="EH592" i="1"/>
  <c r="O298" i="2"/>
  <c r="EH596" i="1"/>
  <c r="O314" i="2"/>
  <c r="EH600" i="1"/>
  <c r="O330" i="2"/>
  <c r="EH604" i="1"/>
  <c r="O346" i="2"/>
  <c r="EH608" i="1"/>
  <c r="O362" i="2"/>
  <c r="DX705" i="1"/>
  <c r="O378" i="2"/>
  <c r="DX709" i="1"/>
  <c r="O394" i="2"/>
  <c r="DX713" i="1"/>
  <c r="O410" i="2"/>
  <c r="FA717" i="1" s="1"/>
  <c r="DX717" i="1"/>
  <c r="DV123" i="1"/>
  <c r="O94" i="2"/>
  <c r="DV237" i="1"/>
  <c r="DV245" i="1"/>
  <c r="DV377" i="1"/>
  <c r="DV385" i="1"/>
  <c r="DV117" i="1"/>
  <c r="DV125" i="1"/>
  <c r="EU239" i="1"/>
  <c r="DV239" i="1"/>
  <c r="DV247" i="1"/>
  <c r="DV379" i="1"/>
  <c r="DV387" i="1"/>
  <c r="DV116" i="1"/>
  <c r="DV120" i="1"/>
  <c r="DV124" i="1"/>
  <c r="O82" i="2"/>
  <c r="DV128" i="1"/>
  <c r="DV238" i="1"/>
  <c r="O114" i="2"/>
  <c r="DV242" i="1"/>
  <c r="DV246" i="1"/>
  <c r="DV374" i="1"/>
  <c r="DV378" i="1"/>
  <c r="DV382" i="1"/>
  <c r="DV386" i="1"/>
  <c r="DV390" i="1"/>
  <c r="DX766" i="1"/>
  <c r="GD811" i="1"/>
  <c r="FA811" i="1"/>
  <c r="O26" i="2"/>
  <c r="DV114" i="1"/>
  <c r="DV119" i="1"/>
  <c r="O78" i="2"/>
  <c r="DV127" i="1"/>
  <c r="O110" i="2"/>
  <c r="DV241" i="1"/>
  <c r="DV249" i="1"/>
  <c r="DV381" i="1"/>
  <c r="DV389" i="1"/>
  <c r="DV121" i="1"/>
  <c r="O86" i="2"/>
  <c r="DV235" i="1"/>
  <c r="DV375" i="1"/>
  <c r="DV383" i="1"/>
  <c r="DX764" i="1"/>
  <c r="DV118" i="1"/>
  <c r="DV122" i="1"/>
  <c r="O74" i="2"/>
  <c r="DV126" i="1"/>
  <c r="O90" i="2"/>
  <c r="DV236" i="1"/>
  <c r="O106" i="2"/>
  <c r="DV240" i="1"/>
  <c r="O122" i="2"/>
  <c r="DV244" i="1"/>
  <c r="DV248" i="1"/>
  <c r="DV376" i="1"/>
  <c r="DV380" i="1"/>
  <c r="DV384" i="1"/>
  <c r="DV388" i="1"/>
  <c r="DX765" i="1"/>
  <c r="O30" i="2"/>
  <c r="S224" i="2"/>
  <c r="S28" i="2"/>
  <c r="HK853" i="1" l="1"/>
  <c r="HL853" i="1" s="1"/>
  <c r="O411" i="2"/>
  <c r="GD717" i="1" s="1"/>
  <c r="O430" i="2"/>
  <c r="GD764" i="1"/>
  <c r="FA764" i="1"/>
  <c r="O395" i="2"/>
  <c r="GD713" i="1" s="1"/>
  <c r="FA713" i="1"/>
  <c r="O379" i="2"/>
  <c r="GD709" i="1" s="1"/>
  <c r="FA709" i="1"/>
  <c r="O363" i="2"/>
  <c r="GD705" i="1" s="1"/>
  <c r="FA705" i="1"/>
  <c r="O347" i="2"/>
  <c r="GG608" i="1" s="1"/>
  <c r="FG608" i="1"/>
  <c r="O331" i="2"/>
  <c r="GG604" i="1" s="1"/>
  <c r="FG604" i="1"/>
  <c r="O315" i="2"/>
  <c r="GG600" i="1" s="1"/>
  <c r="FG600" i="1"/>
  <c r="O299" i="2"/>
  <c r="GG596" i="1" s="1"/>
  <c r="FG596" i="1"/>
  <c r="O283" i="2"/>
  <c r="GG592" i="1" s="1"/>
  <c r="FG592" i="1"/>
  <c r="FU483" i="1"/>
  <c r="EU483" i="1"/>
  <c r="FU479" i="1"/>
  <c r="EU479" i="1"/>
  <c r="FU475" i="1"/>
  <c r="EU475" i="1"/>
  <c r="FU471" i="1"/>
  <c r="EU471" i="1"/>
  <c r="O407" i="2"/>
  <c r="GD716" i="1" s="1"/>
  <c r="FA716" i="1"/>
  <c r="O375" i="2"/>
  <c r="GD708" i="1" s="1"/>
  <c r="FA708" i="1"/>
  <c r="O343" i="2"/>
  <c r="GG607" i="1" s="1"/>
  <c r="FG607" i="1"/>
  <c r="O311" i="2"/>
  <c r="GG599" i="1" s="1"/>
  <c r="FG599" i="1"/>
  <c r="O279" i="2"/>
  <c r="GG591" i="1" s="1"/>
  <c r="FG591" i="1"/>
  <c r="FU478" i="1"/>
  <c r="EU478" i="1"/>
  <c r="FU470" i="1"/>
  <c r="EU470" i="1"/>
  <c r="O383" i="2"/>
  <c r="GD710" i="1" s="1"/>
  <c r="FA710" i="1"/>
  <c r="O351" i="2"/>
  <c r="GD702" i="1" s="1"/>
  <c r="FA702" i="1"/>
  <c r="O319" i="2"/>
  <c r="GG601" i="1" s="1"/>
  <c r="FG601" i="1"/>
  <c r="O287" i="2"/>
  <c r="GG593" i="1" s="1"/>
  <c r="FG593" i="1"/>
  <c r="FU480" i="1"/>
  <c r="EU480" i="1"/>
  <c r="FU472" i="1"/>
  <c r="EU472" i="1"/>
  <c r="O403" i="2"/>
  <c r="GD715" i="1" s="1"/>
  <c r="FA715" i="1"/>
  <c r="O387" i="2"/>
  <c r="GD711" i="1" s="1"/>
  <c r="FA711" i="1"/>
  <c r="O371" i="2"/>
  <c r="GD707" i="1" s="1"/>
  <c r="FA707" i="1"/>
  <c r="O355" i="2"/>
  <c r="GD703" i="1" s="1"/>
  <c r="FA703" i="1"/>
  <c r="O339" i="2"/>
  <c r="GG606" i="1" s="1"/>
  <c r="FG606" i="1"/>
  <c r="O323" i="2"/>
  <c r="GG602" i="1" s="1"/>
  <c r="FG602" i="1"/>
  <c r="O307" i="2"/>
  <c r="GG598" i="1" s="1"/>
  <c r="FG598" i="1"/>
  <c r="O291" i="2"/>
  <c r="GG594" i="1" s="1"/>
  <c r="FG594" i="1"/>
  <c r="O275" i="2"/>
  <c r="GG590" i="1" s="1"/>
  <c r="FG590" i="1"/>
  <c r="O259" i="2"/>
  <c r="FU481" i="1" s="1"/>
  <c r="EU481" i="1"/>
  <c r="FU477" i="1"/>
  <c r="EU477" i="1"/>
  <c r="FU473" i="1"/>
  <c r="EU473" i="1"/>
  <c r="O391" i="2"/>
  <c r="GD712" i="1" s="1"/>
  <c r="FA712" i="1"/>
  <c r="O359" i="2"/>
  <c r="GD704" i="1" s="1"/>
  <c r="FA704" i="1"/>
  <c r="O327" i="2"/>
  <c r="GG603" i="1" s="1"/>
  <c r="FG603" i="1"/>
  <c r="O295" i="2"/>
  <c r="GG595" i="1" s="1"/>
  <c r="FG595" i="1"/>
  <c r="FU482" i="1"/>
  <c r="EU482" i="1"/>
  <c r="FU474" i="1"/>
  <c r="EU474" i="1"/>
  <c r="O399" i="2"/>
  <c r="GD714" i="1" s="1"/>
  <c r="FA714" i="1"/>
  <c r="O367" i="2"/>
  <c r="GD706" i="1" s="1"/>
  <c r="FA706" i="1"/>
  <c r="O335" i="2"/>
  <c r="GG605" i="1" s="1"/>
  <c r="FG605" i="1"/>
  <c r="O303" i="2"/>
  <c r="GG597" i="1" s="1"/>
  <c r="FG597" i="1"/>
  <c r="O271" i="2"/>
  <c r="GG589" i="1" s="1"/>
  <c r="FG589" i="1"/>
  <c r="FU476" i="1"/>
  <c r="EU476" i="1"/>
  <c r="O31" i="2"/>
  <c r="FU115" i="1" s="1"/>
  <c r="EU115" i="1"/>
  <c r="EU114" i="1"/>
  <c r="GD766" i="1"/>
  <c r="FA766" i="1"/>
  <c r="FU390" i="1"/>
  <c r="EU390" i="1"/>
  <c r="FU386" i="1"/>
  <c r="EU386" i="1"/>
  <c r="FU382" i="1"/>
  <c r="EU382" i="1"/>
  <c r="FU378" i="1"/>
  <c r="EU378" i="1"/>
  <c r="FU374" i="1"/>
  <c r="EU374" i="1"/>
  <c r="FU246" i="1"/>
  <c r="EU246" i="1"/>
  <c r="O115" i="2"/>
  <c r="FU242" i="1" s="1"/>
  <c r="EU242" i="1"/>
  <c r="FU238" i="1"/>
  <c r="EU238" i="1"/>
  <c r="O83" i="2"/>
  <c r="FU128" i="1" s="1"/>
  <c r="EU128" i="1"/>
  <c r="FU124" i="1"/>
  <c r="EU124" i="1"/>
  <c r="FU120" i="1"/>
  <c r="EU120" i="1"/>
  <c r="FU116" i="1"/>
  <c r="EU116" i="1"/>
  <c r="FU387" i="1"/>
  <c r="EU387" i="1"/>
  <c r="FU379" i="1"/>
  <c r="EU379" i="1"/>
  <c r="FU247" i="1"/>
  <c r="EU247" i="1"/>
  <c r="FU239" i="1"/>
  <c r="FU125" i="1"/>
  <c r="EU125" i="1"/>
  <c r="FU117" i="1"/>
  <c r="EU117" i="1"/>
  <c r="FU385" i="1"/>
  <c r="EU385" i="1"/>
  <c r="FU377" i="1"/>
  <c r="EU377" i="1"/>
  <c r="FU245" i="1"/>
  <c r="EU245" i="1"/>
  <c r="O95" i="2"/>
  <c r="FU237" i="1" s="1"/>
  <c r="EU237" i="1"/>
  <c r="FU123" i="1"/>
  <c r="EU123" i="1"/>
  <c r="O27" i="2"/>
  <c r="GD765" i="1"/>
  <c r="FA765" i="1"/>
  <c r="FU388" i="1"/>
  <c r="EU388" i="1"/>
  <c r="FU384" i="1"/>
  <c r="EU384" i="1"/>
  <c r="FU380" i="1"/>
  <c r="EU380" i="1"/>
  <c r="FU376" i="1"/>
  <c r="EU376" i="1"/>
  <c r="FU248" i="1"/>
  <c r="EU248" i="1"/>
  <c r="O123" i="2"/>
  <c r="FU244" i="1" s="1"/>
  <c r="EU244" i="1"/>
  <c r="O107" i="2"/>
  <c r="FU240" i="1" s="1"/>
  <c r="EU240" i="1"/>
  <c r="O91" i="2"/>
  <c r="FU236" i="1" s="1"/>
  <c r="EU236" i="1"/>
  <c r="O75" i="2"/>
  <c r="FU126" i="1" s="1"/>
  <c r="EU126" i="1"/>
  <c r="FU122" i="1"/>
  <c r="EU122" i="1"/>
  <c r="FU118" i="1"/>
  <c r="EU118" i="1"/>
  <c r="FU383" i="1"/>
  <c r="EU383" i="1"/>
  <c r="FU375" i="1"/>
  <c r="EU375" i="1"/>
  <c r="FU243" i="1"/>
  <c r="EU243" i="1"/>
  <c r="O87" i="2"/>
  <c r="FU235" i="1" s="1"/>
  <c r="EU235" i="1"/>
  <c r="FU121" i="1"/>
  <c r="EU121" i="1"/>
  <c r="FU389" i="1"/>
  <c r="EU389" i="1"/>
  <c r="FU381" i="1"/>
  <c r="EU381" i="1"/>
  <c r="FU249" i="1"/>
  <c r="EU249" i="1"/>
  <c r="O111" i="2"/>
  <c r="FU241" i="1" s="1"/>
  <c r="EU241" i="1"/>
  <c r="O79" i="2"/>
  <c r="FU127" i="1" s="1"/>
  <c r="EU127" i="1"/>
  <c r="FU119" i="1"/>
  <c r="EU119" i="1"/>
  <c r="O431" i="2" l="1"/>
  <c r="FU114" i="1"/>
  <c r="GL578" i="1" l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 l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GL524" i="1"/>
  <c r="GY524" i="1" s="1"/>
  <c r="GL523" i="1"/>
  <c r="GY523" i="1" s="1"/>
  <c r="GL522" i="1"/>
  <c r="GY522" i="1" s="1"/>
  <c r="GL521" i="1"/>
  <c r="GY521" i="1" s="1"/>
  <c r="GL520" i="1"/>
  <c r="GY520" i="1" s="1"/>
  <c r="GL519" i="1"/>
  <c r="GY519" i="1" s="1"/>
  <c r="DL478" i="1"/>
  <c r="DL479" i="1"/>
  <c r="DL480" i="1"/>
  <c r="DB481" i="1"/>
  <c r="DL481" i="1" s="1"/>
  <c r="DL482" i="1"/>
  <c r="DL483" i="1"/>
  <c r="DB477" i="1"/>
  <c r="DL477" i="1" s="1"/>
  <c r="DB375" i="1"/>
  <c r="DL375" i="1" s="1"/>
  <c r="DB376" i="1"/>
  <c r="DL376" i="1" s="1"/>
  <c r="DB377" i="1"/>
  <c r="DL377" i="1" s="1"/>
  <c r="DB378" i="1"/>
  <c r="DL378" i="1" s="1"/>
  <c r="DB379" i="1"/>
  <c r="DL379" i="1" s="1"/>
  <c r="DB380" i="1"/>
  <c r="DL380" i="1" s="1"/>
  <c r="DB381" i="1"/>
  <c r="DL381" i="1" s="1"/>
  <c r="DB383" i="1"/>
  <c r="DL383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74" i="1"/>
  <c r="DL374" i="1" s="1"/>
  <c r="DB115" i="1"/>
  <c r="DL115" i="1" s="1"/>
  <c r="DL116" i="1"/>
  <c r="DL117" i="1"/>
  <c r="DB118" i="1"/>
  <c r="DL118" i="1" s="1"/>
  <c r="DB119" i="1"/>
  <c r="DL119" i="1" s="1"/>
  <c r="DB120" i="1"/>
  <c r="DL120" i="1" s="1"/>
  <c r="DB121" i="1"/>
  <c r="DL121" i="1" s="1"/>
  <c r="DB122" i="1"/>
  <c r="DL122" i="1" s="1"/>
  <c r="DB123" i="1"/>
  <c r="DL123" i="1" s="1"/>
  <c r="DL124" i="1"/>
  <c r="DL125" i="1"/>
  <c r="DB126" i="1"/>
  <c r="DL126" i="1" s="1"/>
  <c r="DB127" i="1"/>
  <c r="DL127" i="1" s="1"/>
  <c r="DB128" i="1"/>
  <c r="DL128" i="1" s="1"/>
  <c r="DB114" i="1"/>
  <c r="DL114" i="1" s="1"/>
  <c r="DB236" i="1"/>
  <c r="DL236" i="1" s="1"/>
  <c r="DB237" i="1"/>
  <c r="DL237" i="1" s="1"/>
  <c r="DL238" i="1"/>
  <c r="DB240" i="1"/>
  <c r="DL240" i="1" s="1"/>
  <c r="DB241" i="1"/>
  <c r="DL241" i="1" s="1"/>
  <c r="DB242" i="1"/>
  <c r="DL242" i="1" s="1"/>
  <c r="DB243" i="1"/>
  <c r="DL243" i="1" s="1"/>
  <c r="DB244" i="1"/>
  <c r="DL244" i="1" s="1"/>
  <c r="DL245" i="1"/>
  <c r="DB246" i="1"/>
  <c r="DL246" i="1" s="1"/>
  <c r="DB247" i="1"/>
  <c r="DL247" i="1" s="1"/>
  <c r="DB248" i="1"/>
  <c r="DL248" i="1" s="1"/>
  <c r="DB249" i="1"/>
  <c r="DL249" i="1" s="1"/>
  <c r="DB235" i="1"/>
  <c r="DL235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<sst xmlns="http://schemas.openxmlformats.org/spreadsheetml/2006/main" count="4006" uniqueCount="624">
  <si>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</si>
  <si>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</si>
  <si>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</si>
  <si>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</si>
  <si>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</si>
  <si>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</si>
  <si>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</si>
  <si>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</si>
  <si>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</si>
  <si>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</si>
  <si>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</si>
  <si>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</si>
  <si>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</si>
  <si>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</si>
  <si>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</si>
  <si>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</si>
  <si>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</si>
  <si>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</si>
  <si>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</si>
  <si>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</si>
  <si>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</si>
  <si>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</si>
  <si>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</si>
  <si>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</si>
  <si>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</si>
  <si>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</si>
  <si>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</si>
  <si>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</si>
  <si>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</si>
  <si>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</si>
  <si>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</si>
  <si>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</si>
  <si>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</si>
  <si>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</si>
  <si>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</si>
  <si>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</si>
  <si>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</si>
  <si>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</si>
  <si>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</si>
  <si>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</si>
  <si>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</si>
  <si>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</si>
  <si>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</si>
  <si>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</si>
  <si>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</si>
  <si>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</si>
  <si>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</si>
  <si>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</si>
  <si>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</si>
  <si>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</si>
  <si>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</si>
  <si>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</si>
  <si>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</si>
  <si>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</si>
  <si>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</si>
  <si>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</si>
  <si>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</si>
  <si>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</si>
  <si>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</si>
  <si>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</si>
  <si>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</si>
  <si>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</si>
  <si>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</si>
  <si>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</si>
  <si>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</si>
  <si>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</si>
  <si>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</si>
  <si>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</si>
  <si>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</si>
  <si>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</si>
  <si>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</si>
  <si>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</si>
  <si>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</si>
  <si>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</si>
  <si>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</si>
  <si>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</si>
  <si>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</si>
  <si>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</si>
  <si>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</si>
  <si>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</si>
  <si>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</si>
  <si>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</si>
  <si>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</si>
  <si>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</si>
  <si>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</si>
  <si>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</si>
  <si>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</si>
  <si>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</si>
  <si>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</si>
  <si>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</si>
  <si>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</si>
  <si>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</si>
  <si>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</si>
  <si>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</si>
  <si>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</si>
  <si>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</si>
  <si>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</si>
  <si>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</si>
  <si>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</si>
  <si>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</si>
  <si>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</si>
  <si>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</si>
  <si>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</si>
  <si>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</si>
  <si>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</si>
  <si>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</si>
  <si>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</si>
  <si>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</si>
  <si>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</si>
  <si>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</si>
  <si>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</si>
  <si>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</si>
  <si>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</si>
  <si>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</si>
  <si>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</si>
  <si>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</si>
  <si>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</si>
  <si>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</si>
  <si>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</si>
  <si>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</si>
  <si>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</si>
  <si>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</si>
  <si>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</si>
  <si>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</si>
  <si>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</si>
  <si>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</si>
  <si>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</si>
  <si>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</si>
  <si>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</si>
  <si>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</si>
  <si>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</si>
  <si>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</si>
  <si>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</si>
  <si>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</si>
  <si>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</si>
  <si>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</si>
  <si>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</si>
  <si>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</si>
  <si>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</si>
  <si>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</si>
  <si>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</si>
  <si>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</si>
  <si>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</si>
  <si>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</si>
  <si>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</si>
  <si>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</si>
  <si>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</si>
  <si>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</si>
  <si>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</si>
  <si>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</si>
  <si>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</si>
  <si>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</si>
  <si>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</si>
  <si>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</si>
  <si>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</si>
  <si>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</si>
  <si>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</si>
  <si>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</si>
  <si>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</si>
  <si>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</si>
  <si>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</si>
  <si>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</si>
  <si>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</si>
  <si>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</si>
  <si>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</si>
  <si>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</si>
  <si>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</si>
  <si>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</si>
  <si>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</si>
  <si>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</si>
  <si>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</si>
  <si>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</si>
  <si>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</si>
  <si>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</si>
  <si>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</si>
  <si>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</si>
  <si>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</si>
  <si>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</si>
  <si>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</si>
  <si>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</si>
  <si>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</si>
  <si>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</si>
  <si>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</si>
  <si>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</si>
  <si>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</si>
  <si>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</si>
  <si>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</si>
  <si>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</si>
  <si>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</si>
  <si>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</si>
  <si>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</si>
  <si>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</si>
  <si>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</si>
  <si>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</si>
  <si>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</si>
  <si>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</si>
  <si>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</si>
  <si>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</si>
  <si>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</si>
  <si>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</si>
  <si>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</si>
  <si>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</si>
  <si>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</si>
  <si>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</si>
  <si>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</si>
  <si>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</si>
  <si>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</si>
  <si>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</si>
  <si>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</si>
  <si>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</si>
  <si>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</si>
  <si>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</si>
  <si>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</si>
  <si>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</si>
  <si>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</si>
  <si>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</si>
  <si>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</si>
  <si>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</si>
  <si>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</si>
  <si>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</si>
  <si>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</si>
  <si>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</si>
  <si>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</si>
  <si>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</si>
  <si>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</si>
  <si>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</si>
  <si>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</si>
  <si>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</si>
  <si>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</si>
  <si>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</si>
  <si>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</si>
  <si>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</si>
  <si>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</si>
  <si>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</si>
  <si>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</si>
  <si>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</si>
  <si>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</si>
  <si>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</si>
  <si>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</si>
  <si>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</si>
  <si>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</si>
  <si>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</si>
  <si>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</si>
  <si>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</si>
  <si>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</si>
  <si>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</si>
  <si>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</si>
  <si>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</si>
  <si>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</si>
  <si>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</si>
  <si>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</si>
  <si>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</si>
  <si>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</si>
  <si>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</si>
  <si>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</si>
  <si>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</si>
  <si>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</si>
  <si>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</si>
  <si>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</si>
  <si>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</si>
  <si>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</si>
  <si>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</si>
  <si>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</si>
  <si>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</si>
  <si>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</si>
  <si>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</si>
  <si>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</si>
  <si>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</si>
  <si>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</si>
  <si>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</si>
  <si>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</si>
  <si>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</si>
  <si>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</si>
  <si>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</si>
  <si>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</si>
  <si>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</si>
  <si>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</si>
  <si>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</si>
  <si>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</si>
  <si>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</si>
  <si>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</si>
  <si>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</si>
  <si>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</si>
  <si>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</si>
  <si>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</si>
  <si>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</si>
  <si>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</si>
  <si>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</si>
  <si>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</si>
  <si>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</si>
  <si>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</si>
  <si>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</si>
  <si>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</si>
  <si>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</si>
  <si>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</si>
  <si>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</si>
  <si>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</si>
  <si>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</si>
  <si>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</si>
  <si>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</si>
  <si>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</si>
  <si>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</si>
  <si>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</si>
  <si>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</si>
  <si>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</si>
  <si>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</si>
  <si>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</si>
  <si>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</si>
  <si>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</si>
  <si>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</si>
  <si>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</si>
  <si>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</si>
  <si>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</si>
  <si>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</si>
  <si>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</si>
  <si>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</si>
  <si>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</si>
  <si>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</si>
  <si>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</si>
  <si>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</si>
  <si>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</si>
  <si>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</si>
  <si>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</si>
  <si>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</si>
  <si>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</si>
  <si>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</si>
  <si>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</si>
  <si>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</si>
  <si>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</si>
  <si>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</si>
  <si>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</si>
  <si>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</si>
  <si>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</si>
  <si>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</si>
  <si>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</si>
  <si>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</si>
  <si>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</si>
  <si>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</si>
  <si>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</si>
  <si>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</si>
  <si>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</si>
  <si>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</si>
  <si>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</si>
  <si>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</si>
  <si>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</si>
  <si>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</si>
  <si>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Реализация основных общеобразовательных программ  среднего общего образования. 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</si>
  <si>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</si>
  <si>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</si>
  <si>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</si>
  <si>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</si>
  <si>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</si>
  <si>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</si>
  <si>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</si>
  <si>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</si>
  <si>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</si>
  <si>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</si>
  <si>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</si>
  <si>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</si>
  <si>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</si>
  <si>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</si>
  <si>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</si>
  <si>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</si>
  <si>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</si>
  <si>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</si>
  <si>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</si>
  <si>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</si>
  <si>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</si>
  <si>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</si>
  <si>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</si>
  <si>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</si>
  <si>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</si>
  <si>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</si>
  <si>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</si>
  <si>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</si>
  <si>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</si>
  <si>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</si>
  <si>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</si>
  <si>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</si>
  <si>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</si>
  <si>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</si>
  <si>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</si>
  <si>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</si>
  <si>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</si>
  <si>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</si>
  <si>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</si>
  <si>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</si>
  <si>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</si>
  <si>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</si>
  <si>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</si>
  <si>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</si>
  <si>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</si>
  <si>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</si>
  <si>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</si>
  <si>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</si>
  <si>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</si>
  <si>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</si>
  <si>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</si>
  <si>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</si>
  <si>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</si>
  <si>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</si>
  <si>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</si>
  <si>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</si>
  <si>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</si>
  <si>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</si>
  <si>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</si>
  <si>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</si>
  <si>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</si>
  <si>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</si>
  <si>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</si>
  <si>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</si>
  <si>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</si>
  <si>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</si>
  <si>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</si>
  <si>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</si>
  <si>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</si>
  <si>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</si>
  <si>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</si>
  <si>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</si>
  <si>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</si>
  <si>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</si>
  <si>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</si>
  <si>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</si>
  <si>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</si>
  <si>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</si>
  <si>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</si>
  <si>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</si>
  <si>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</si>
  <si>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</si>
  <si>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</si>
  <si>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</si>
  <si>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</si>
  <si>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</si>
  <si>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</si>
  <si>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</si>
  <si>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</si>
  <si>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</si>
  <si>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</si>
  <si>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</si>
  <si>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</si>
  <si>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</si>
  <si>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</si>
  <si>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</si>
  <si>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</si>
  <si>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</si>
  <si>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</si>
  <si>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</si>
  <si>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</si>
  <si>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</si>
  <si>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</si>
  <si>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</si>
  <si>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</si>
  <si>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</si>
  <si>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</si>
  <si>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</si>
  <si>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</si>
  <si>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</si>
  <si>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</si>
  <si>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</si>
  <si>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</si>
  <si>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</si>
  <si>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</si>
  <si>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</si>
  <si>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</si>
  <si>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</si>
  <si>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</si>
  <si>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</si>
  <si>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</si>
  <si>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Таблица 10</t>
  </si>
  <si>
    <t>РАСЧЕТ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</si>
  <si>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</si>
  <si>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</si>
  <si>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</si>
  <si>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</si>
  <si>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</si>
  <si>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</si>
  <si>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</si>
  <si>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</si>
  <si>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</si>
  <si>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</si>
  <si>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</si>
  <si>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</si>
  <si>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</si>
  <si>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</si>
  <si>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</si>
  <si>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</si>
  <si>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</si>
  <si>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</si>
  <si>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</si>
  <si>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</si>
  <si>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</si>
  <si>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</si>
  <si>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</si>
  <si>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</si>
  <si>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</si>
  <si>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</si>
  <si>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</si>
  <si>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</si>
  <si>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</si>
  <si>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</si>
  <si>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</si>
  <si>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</si>
  <si>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</si>
  <si>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</si>
  <si>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</si>
  <si>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</si>
  <si>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</si>
  <si>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</si>
  <si>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</si>
  <si>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</si>
  <si>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</si>
  <si>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</si>
  <si>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</si>
  <si>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</si>
  <si>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</si>
  <si>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</si>
  <si>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</si>
  <si>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</si>
  <si>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</si>
  <si>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</si>
  <si>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</si>
  <si>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</si>
  <si>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</si>
  <si>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</si>
  <si>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</si>
  <si>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</si>
  <si>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</si>
  <si>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</si>
  <si>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</si>
  <si>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</si>
  <si>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</si>
  <si>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</si>
  <si>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</si>
  <si>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</si>
  <si>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</si>
  <si>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</si>
  <si>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</si>
  <si>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</si>
  <si>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</si>
  <si>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</si>
  <si>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</si>
  <si>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</si>
  <si>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</si>
  <si>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</si>
  <si>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</si>
  <si>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</si>
  <si>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</si>
  <si>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</si>
  <si>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</si>
  <si>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</si>
  <si>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</si>
  <si>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</si>
  <si>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</si>
  <si>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</si>
  <si>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</si>
  <si>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</si>
  <si>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</si>
  <si>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</si>
  <si>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</si>
  <si>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</si>
  <si>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</si>
  <si>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</si>
  <si>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</si>
  <si>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</si>
  <si>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</si>
  <si>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</si>
  <si>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</si>
  <si>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</si>
  <si>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</si>
  <si>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</si>
  <si>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</si>
  <si>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</si>
  <si>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</si>
  <si>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</si>
  <si>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</si>
  <si>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</si>
  <si>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</si>
  <si>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</si>
  <si>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</si>
  <si>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</si>
  <si>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</si>
  <si>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</si>
  <si>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</si>
  <si>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</si>
  <si>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</si>
  <si>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</si>
  <si>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</si>
  <si>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</si>
  <si>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</si>
  <si>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</si>
  <si>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муниципальное автономное общеобразовательное учреждение «Средняя школа № 16 имени героя Советского Союза Цукановой М.Н.»</t>
  </si>
  <si>
    <t>на оказание муниципальным автономным общеобразовательным учреждением «Средняя школа № 16 имени героя Советского Союза Цукановой М.Н.» муниципальных услуг (выполнение работ)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</si>
  <si>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</si>
  <si>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</si>
  <si>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 Авулова</t>
  </si>
  <si>
    <t>Утвержденный +ОЦДИ</t>
  </si>
  <si>
    <t>25</t>
  </si>
  <si>
    <t>2025 ГОД</t>
  </si>
  <si>
    <t>26</t>
  </si>
  <si>
    <t>2026 ГОД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</si>
  <si>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</si>
  <si>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</si>
  <si>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</si>
  <si>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</si>
  <si>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</si>
  <si>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</si>
  <si>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доля учащихся, окончивших начальное общее образование и перешедших на следующую ступень образования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</si>
  <si>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28.12.2024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</si>
  <si>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</si>
  <si>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</si>
  <si>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</si>
  <si>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</si>
  <si>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2025    год (очередной финансовый год)</t>
  </si>
  <si>
    <t>2027  год (2-й год планового периода)</t>
  </si>
  <si>
    <t>2026  год (1-й год планового периода)</t>
  </si>
  <si>
    <t>2027   год (2-й год планового периода)</t>
  </si>
  <si>
    <t>на 2025 год и плановый период 2026 –  2027 годов</t>
  </si>
  <si>
    <t>2027 ГОД</t>
  </si>
  <si>
    <t>на 2025 год и плановый период 2026-2027 годов</t>
  </si>
  <si>
    <t>3. Показатели, характеризующие объем муниципальной услуги:</t>
  </si>
  <si>
    <t xml:space="preserve">Часть 2. Прочие сведения о муниципальном задании </t>
  </si>
  <si>
    <t>МАОУ СШ № 16</t>
  </si>
  <si>
    <t>Объем муниципального задания на 2025г.</t>
  </si>
  <si>
    <t>УТВЕРЖДЕННЫЙ + ОЦДИ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</si>
</sst>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00000"/>
    <numFmt numFmtId="166" formatCode="#,##0.00000"/>
    <numFmt numFmtId="167" formatCode="0.000"/>
    <numFmt numFmtId="168" formatCode="0.0"/>
  </numFmts>
  <fonts count="3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4" fontId="31" fillId="0" borderId="0" xfId="0" applyNumberFormat="1" applyFont="1"/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167" fontId="28" fillId="0" borderId="0" xfId="0" applyNumberFormat="1" applyFont="1"/>
    <xf numFmtId="168" fontId="28" fillId="0" borderId="0" xfId="0" applyNumberFormat="1" applyFont="1"/>
    <xf numFmtId="4" fontId="6" fillId="2" borderId="0" xfId="0" applyNumberFormat="1" applyFont="1" applyFill="1"/>
    <xf numFmtId="14" fontId="33" fillId="12" borderId="0" xfId="0" applyNumberFormat="1" applyFont="1" applyFill="1"/>
    <xf numFmtId="0" fontId="6" fillId="0" borderId="0" xfId="0" applyFont="1"/>
    <xf numFmtId="0" fontId="3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49" fontId="34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11" borderId="0" xfId="0" applyFont="1" applyFill="1"/>
    <xf numFmtId="0" fontId="34" fillId="11" borderId="0" xfId="0" applyFont="1" applyFill="1" applyAlignment="1">
      <alignment horizontal="center" vertical="center"/>
    </xf>
    <xf numFmtId="4" fontId="34" fillId="11" borderId="0" xfId="0" applyNumberFormat="1" applyFont="1" applyFill="1"/>
    <xf numFmtId="0" fontId="33" fillId="13" borderId="0" xfId="0" applyFont="1" applyFill="1"/>
    <xf numFmtId="4" fontId="33" fillId="13" borderId="0" xfId="0" applyNumberFormat="1" applyFont="1" applyFill="1" applyAlignment="1">
      <alignment horizontal="center" vertic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37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11" fillId="3" borderId="12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 wrapText="1"/>
    </xf>
    <xf numFmtId="49" fontId="8" fillId="3" borderId="9" xfId="0" applyNumberFormat="1" applyFont="1" applyFill="1" applyBorder="1" applyAlignment="1">
      <alignment horizontal="left" wrapText="1"/>
    </xf>
    <xf numFmtId="49" fontId="8" fillId="3" borderId="13" xfId="0" applyNumberFormat="1" applyFont="1" applyFill="1" applyBorder="1" applyAlignment="1">
      <alignment horizontal="left" wrapText="1"/>
    </xf>
    <xf numFmtId="49" fontId="8" fillId="3" borderId="16" xfId="0" applyNumberFormat="1" applyFont="1" applyFill="1" applyBorder="1" applyAlignment="1">
      <alignment horizontal="left" wrapText="1"/>
    </xf>
    <xf numFmtId="49" fontId="8" fillId="3" borderId="0" xfId="0" applyNumberFormat="1" applyFont="1" applyFill="1" applyBorder="1" applyAlignment="1">
      <alignment horizontal="left" wrapText="1"/>
    </xf>
    <xf numFmtId="49" fontId="8" fillId="3" borderId="11" xfId="0" applyNumberFormat="1" applyFont="1" applyFill="1" applyBorder="1" applyAlignment="1">
      <alignment horizontal="left" wrapText="1"/>
    </xf>
    <xf numFmtId="49" fontId="8" fillId="3" borderId="17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8" fillId="3" borderId="18" xfId="0" applyNumberFormat="1" applyFont="1" applyFill="1" applyBorder="1" applyAlignment="1">
      <alignment horizontal="left" wrapText="1"/>
    </xf>
    <xf numFmtId="0" fontId="11" fillId="0" borderId="13" xfId="0" applyNumberFormat="1" applyFont="1" applyFill="1" applyBorder="1" applyAlignment="1">
      <alignment horizontal="center" wrapText="1"/>
    </xf>
    <xf numFmtId="0" fontId="11" fillId="0" borderId="11" xfId="0" applyNumberFormat="1" applyFont="1" applyFill="1" applyBorder="1" applyAlignment="1">
      <alignment horizontal="center" wrapText="1"/>
    </xf>
    <xf numFmtId="0" fontId="11" fillId="0" borderId="18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245</xdr:row>
      <xdr:rowOff>0</xdr:rowOff>
    </xdr:from>
    <xdr:to>
      <xdr:col>29</xdr:col>
      <xdr:colOff>127439</xdr:colOff>
      <xdr:row>253</xdr:row>
      <xdr:rowOff>241317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098125"/>
          <a:ext cx="2466667" cy="1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249</xdr:row>
      <xdr:rowOff>152400</xdr:rowOff>
    </xdr:from>
    <xdr:to>
      <xdr:col>29</xdr:col>
      <xdr:colOff>279839</xdr:colOff>
      <xdr:row>254</xdr:row>
      <xdr:rowOff>99562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3250525"/>
          <a:ext cx="2466667" cy="1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250</xdr:row>
      <xdr:rowOff>10646</xdr:rowOff>
    </xdr:from>
    <xdr:to>
      <xdr:col>30</xdr:col>
      <xdr:colOff>54041</xdr:colOff>
      <xdr:row>254</xdr:row>
      <xdr:rowOff>251962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3402925"/>
          <a:ext cx="2466667" cy="1361905"/>
        </a:xfrm>
        <a:prstGeom prst="rect">
          <a:avLst/>
        </a:prstGeom>
      </xdr:spPr>
    </xdr:pic>
    <xdr:clientData/>
  </xdr:twoCellAnchor>
  <xdr:twoCellAnchor editAs="oneCell">
    <xdr:from>
      <xdr:col>144</xdr:col>
      <xdr:colOff>84043</xdr:colOff>
      <xdr:row>0</xdr:row>
      <xdr:rowOff>0</xdr:rowOff>
    </xdr:from>
    <xdr:to>
      <xdr:col>192</xdr:col>
      <xdr:colOff>14007</xdr:colOff>
      <xdr:row>11</xdr:row>
      <xdr:rowOff>4272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46690" y="0"/>
          <a:ext cx="4650442" cy="2567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7">
          <cell r="M17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Q855"/>
  <sheetViews>
    <sheetView tabSelected="1" view="pageBreakPreview" zoomScale="68" zoomScaleSheetLayoutView="68" workbookViewId="0">
      <selection activeCell="FP15" sqref="FP15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8.28515625" style="5" customWidth="1"/>
    <col min="221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33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594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39" t="str">
        <f>"«"&amp;TEXT(HA17,"ДД")&amp;"»"&amp;TEXT(HA17,"[$-FC19] ММММ ГГГГ")&amp;" "&amp;"года"</f>
        <v>«28» декабря 2024 года</v>
      </c>
      <c r="ES6" s="440"/>
      <c r="ET6" s="440"/>
      <c r="EU6" s="440"/>
      <c r="EV6" s="440"/>
      <c r="EW6" s="440"/>
      <c r="EX6" s="440"/>
      <c r="EY6" s="440"/>
      <c r="EZ6" s="440"/>
      <c r="FA6" s="440"/>
      <c r="FB6" s="440"/>
      <c r="FC6" s="440"/>
      <c r="FD6" s="440"/>
      <c r="FE6" s="440"/>
      <c r="FF6" s="440"/>
      <c r="FG6" s="440"/>
      <c r="FH6" s="440"/>
      <c r="FI6" s="440"/>
      <c r="FJ6" s="440"/>
      <c r="FK6" s="440"/>
      <c r="FL6" s="440"/>
      <c r="FM6" s="440"/>
      <c r="FN6" s="440"/>
      <c r="FO6" s="440"/>
      <c r="FP6" s="440"/>
      <c r="FQ6" s="440"/>
      <c r="FR6" s="440"/>
      <c r="FS6" s="440"/>
      <c r="FT6" s="440"/>
      <c r="FU6" s="440"/>
      <c r="FV6" s="440"/>
      <c r="FW6" s="440"/>
      <c r="FX6" s="440"/>
      <c r="FY6" s="440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1">
        <v>1</v>
      </c>
      <c r="ED11" s="441"/>
      <c r="EE11" s="441"/>
      <c r="EF11" s="441"/>
      <c r="EG11" s="441"/>
      <c r="EH11" s="441"/>
      <c r="EI11" s="441"/>
      <c r="EJ11" s="441"/>
      <c r="EK11" s="441"/>
      <c r="EL11" s="441"/>
      <c r="EM11" s="441"/>
      <c r="EN11" s="441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2" t="s">
        <v>618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2"/>
      <c r="DK12" s="442"/>
      <c r="DL12" s="442"/>
      <c r="DM12" s="442"/>
      <c r="DN12" s="442"/>
      <c r="DO12" s="442"/>
      <c r="DP12" s="442"/>
      <c r="DQ12" s="442"/>
      <c r="DR12" s="442"/>
      <c r="DS12" s="442"/>
      <c r="DT12" s="442"/>
      <c r="DU12" s="442"/>
      <c r="DV12" s="442"/>
      <c r="DW12" s="442"/>
      <c r="DX12" s="442"/>
      <c r="DY12" s="442"/>
      <c r="DZ12" s="442"/>
      <c r="EA12" s="442"/>
      <c r="EB12" s="442"/>
      <c r="EC12" s="442"/>
      <c r="ED12" s="442"/>
      <c r="EE12" s="442"/>
      <c r="EF12" s="442"/>
      <c r="EG12" s="442"/>
      <c r="EH12" s="442"/>
      <c r="EI12" s="442"/>
      <c r="EJ12" s="442"/>
      <c r="EK12" s="442"/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2"/>
      <c r="EW12" s="442"/>
      <c r="EX12" s="442"/>
      <c r="EY12" s="442"/>
      <c r="EZ12" s="442"/>
      <c r="FA12" s="442"/>
      <c r="FB12" s="442"/>
      <c r="FC12" s="442"/>
      <c r="FD12" s="442"/>
      <c r="FE12" s="442"/>
      <c r="FF12" s="442"/>
      <c r="FG12" s="442"/>
      <c r="FH12" s="442"/>
      <c r="FI12" s="442"/>
      <c r="FJ12" s="442"/>
      <c r="FK12" s="442"/>
      <c r="FL12" s="442"/>
      <c r="FM12" s="442"/>
      <c r="FN12" s="442"/>
      <c r="FO12" s="442"/>
      <c r="FP12" s="442"/>
      <c r="FQ12" s="442"/>
      <c r="FR12" s="442"/>
      <c r="FS12" s="442"/>
      <c r="FT12" s="442"/>
      <c r="FU12" s="442"/>
      <c r="FV12" s="442"/>
      <c r="FW12" s="442"/>
      <c r="FX12" s="442"/>
      <c r="FY12" s="442"/>
      <c r="FZ12" s="442"/>
      <c r="GA12" s="442"/>
      <c r="GB12" s="442"/>
      <c r="GC12" s="442"/>
      <c r="GD12" s="442"/>
      <c r="GE12" s="442"/>
      <c r="GF12" s="442"/>
      <c r="GG12" s="442"/>
      <c r="GH12" s="442"/>
      <c r="GI12" s="442"/>
      <c r="GJ12" s="442"/>
      <c r="GK12" s="442"/>
      <c r="GL12" s="442"/>
      <c r="GM12" s="442"/>
      <c r="GN12" s="442"/>
      <c r="GO12" s="442"/>
      <c r="GP12" s="442"/>
      <c r="GQ12" s="442"/>
      <c r="GR12" s="442"/>
      <c r="GS12" s="442"/>
      <c r="GT12" s="442"/>
      <c r="GU12" s="442"/>
      <c r="GV12" s="442"/>
      <c r="GW12" s="442"/>
      <c r="GX12" s="442"/>
      <c r="GY12" s="442"/>
      <c r="GZ12" s="442"/>
      <c r="HA12" s="442"/>
      <c r="HB12" s="442"/>
      <c r="HC12" s="442"/>
      <c r="HD12" s="442"/>
      <c r="HE12" s="442"/>
      <c r="HF12" s="442"/>
      <c r="HG12" s="442"/>
      <c r="HH12" s="442"/>
      <c r="HI12" s="442"/>
      <c r="HJ12" s="442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3" t="s">
        <v>4</v>
      </c>
      <c r="HB14" s="443"/>
      <c r="HC14" s="443"/>
      <c r="HD14" s="443"/>
      <c r="HE14" s="443"/>
      <c r="HF14" s="443"/>
      <c r="HG14" s="443"/>
      <c r="HH14" s="443"/>
      <c r="HI14" s="443"/>
      <c r="HJ14" s="443"/>
    </row>
    <row r="15" spans="1:218" s="22" customFormat="1" ht="18.75" x14ac:dyDescent="0.3">
      <c r="A15" s="444" t="s">
        <v>5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5" t="s">
        <v>7</v>
      </c>
      <c r="HB15" s="446"/>
      <c r="HC15" s="446"/>
      <c r="HD15" s="446"/>
      <c r="HE15" s="446"/>
      <c r="HF15" s="446"/>
      <c r="HG15" s="446"/>
      <c r="HH15" s="446"/>
      <c r="HI15" s="446"/>
      <c r="HJ15" s="447"/>
    </row>
    <row r="16" spans="1:218" s="22" customFormat="1" ht="18.75" x14ac:dyDescent="0.3">
      <c r="A16" s="448" t="s">
        <v>590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48"/>
      <c r="CJ16" s="448"/>
      <c r="CK16" s="448"/>
      <c r="CL16" s="448"/>
      <c r="CM16" s="448"/>
      <c r="CN16" s="448"/>
      <c r="CO16" s="448"/>
      <c r="CP16" s="448"/>
      <c r="CQ16" s="448"/>
      <c r="CR16" s="448"/>
      <c r="CS16" s="448"/>
      <c r="CT16" s="448"/>
      <c r="CU16" s="448"/>
      <c r="CV16" s="448"/>
      <c r="CW16" s="448"/>
      <c r="CX16" s="448"/>
      <c r="CY16" s="448"/>
      <c r="CZ16" s="448"/>
      <c r="DA16" s="448"/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48"/>
      <c r="DN16" s="448"/>
      <c r="DO16" s="448"/>
      <c r="DP16" s="448"/>
      <c r="DQ16" s="448"/>
      <c r="DR16" s="448"/>
      <c r="DS16" s="448"/>
      <c r="DT16" s="448"/>
      <c r="DU16" s="448"/>
      <c r="DV16" s="448"/>
      <c r="DW16" s="448"/>
      <c r="DX16" s="448"/>
      <c r="DY16" s="448"/>
      <c r="DZ16" s="448"/>
      <c r="EA16" s="448"/>
      <c r="EB16" s="448"/>
      <c r="EC16" s="448"/>
      <c r="ED16" s="448"/>
      <c r="EE16" s="448"/>
      <c r="EF16" s="448"/>
      <c r="EG16" s="448"/>
      <c r="EH16" s="448"/>
      <c r="EI16" s="448"/>
      <c r="EJ16" s="448"/>
      <c r="EK16" s="448"/>
      <c r="EL16" s="448"/>
      <c r="EM16" s="448"/>
      <c r="EN16" s="448"/>
      <c r="EO16" s="448"/>
      <c r="EP16" s="448"/>
      <c r="EQ16" s="448"/>
      <c r="ER16" s="448"/>
      <c r="ES16" s="448"/>
      <c r="ET16" s="448"/>
      <c r="EU16" s="448"/>
      <c r="EV16" s="448"/>
      <c r="EW16" s="448"/>
      <c r="EX16" s="448"/>
      <c r="EY16" s="448"/>
      <c r="EZ16" s="448"/>
      <c r="FA16" s="448"/>
      <c r="FB16" s="448"/>
      <c r="FC16" s="448"/>
      <c r="FD16" s="448"/>
      <c r="FE16" s="448"/>
      <c r="FF16" s="448"/>
      <c r="FG16" s="448"/>
      <c r="FH16" s="448"/>
      <c r="FI16" s="448"/>
      <c r="FJ16" s="448"/>
      <c r="FK16" s="448"/>
      <c r="FL16" s="448"/>
      <c r="FM16" s="448"/>
      <c r="FN16" s="448"/>
      <c r="FO16" s="448"/>
      <c r="FP16" s="448"/>
      <c r="FQ16" s="448"/>
      <c r="FR16" s="448"/>
      <c r="FS16" s="448"/>
      <c r="FT16" s="448"/>
      <c r="FU16" s="448"/>
      <c r="FV16" s="448"/>
      <c r="FW16" s="448"/>
      <c r="FX16" s="448"/>
      <c r="FY16" s="448"/>
      <c r="FZ16" s="448"/>
      <c r="GA16" s="448"/>
      <c r="GB16" s="448"/>
      <c r="GC16" s="448"/>
      <c r="GD16" s="448"/>
      <c r="GE16" s="448"/>
      <c r="GF16" s="448"/>
      <c r="GG16" s="448"/>
      <c r="GH16" s="448"/>
      <c r="GI16" s="448"/>
      <c r="GJ16" s="448"/>
      <c r="GK16" s="448"/>
      <c r="GL16" s="448"/>
      <c r="GM16" s="44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2"/>
      <c r="HB16" s="403"/>
      <c r="HC16" s="403"/>
      <c r="HD16" s="403"/>
      <c r="HE16" s="403"/>
      <c r="HF16" s="403"/>
      <c r="HG16" s="403"/>
      <c r="HH16" s="403"/>
      <c r="HI16" s="403"/>
      <c r="HJ16" s="404"/>
    </row>
    <row r="17" spans="1:218" s="22" customFormat="1" ht="18.75" x14ac:dyDescent="0.3">
      <c r="A17" s="434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434"/>
      <c r="CU17" s="434"/>
      <c r="CV17" s="434"/>
      <c r="CW17" s="434"/>
      <c r="CX17" s="434"/>
      <c r="CY17" s="434"/>
      <c r="CZ17" s="434"/>
      <c r="DA17" s="434"/>
      <c r="DB17" s="434"/>
      <c r="DC17" s="434"/>
      <c r="DD17" s="434"/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434"/>
      <c r="DU17" s="434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G17" s="434"/>
      <c r="EH17" s="434"/>
      <c r="EI17" s="434"/>
      <c r="EJ17" s="434"/>
      <c r="EK17" s="434"/>
      <c r="EL17" s="434"/>
      <c r="EM17" s="434"/>
      <c r="EN17" s="434"/>
      <c r="EO17" s="434"/>
      <c r="EP17" s="434"/>
      <c r="EQ17" s="434"/>
      <c r="ER17" s="434"/>
      <c r="ES17" s="434"/>
      <c r="ET17" s="434"/>
      <c r="EU17" s="434"/>
      <c r="EV17" s="434"/>
      <c r="EW17" s="434"/>
      <c r="EX17" s="434"/>
      <c r="EY17" s="434"/>
      <c r="EZ17" s="434"/>
      <c r="FA17" s="434"/>
      <c r="FB17" s="434"/>
      <c r="FC17" s="434"/>
      <c r="FD17" s="434"/>
      <c r="FE17" s="434"/>
      <c r="FF17" s="434"/>
      <c r="FG17" s="434"/>
      <c r="FH17" s="434"/>
      <c r="FI17" s="434"/>
      <c r="FJ17" s="434"/>
      <c r="FK17" s="434"/>
      <c r="FL17" s="434"/>
      <c r="FM17" s="434"/>
      <c r="FN17" s="434"/>
      <c r="FO17" s="434"/>
      <c r="FP17" s="434"/>
      <c r="FQ17" s="434"/>
      <c r="FR17" s="434"/>
      <c r="FS17" s="434"/>
      <c r="FT17" s="434"/>
      <c r="FU17" s="434"/>
      <c r="FV17" s="434"/>
      <c r="FW17" s="434"/>
      <c r="FX17" s="434"/>
      <c r="FY17" s="434"/>
      <c r="FZ17" s="434"/>
      <c r="GA17" s="434"/>
      <c r="GB17" s="434"/>
      <c r="GC17" s="434"/>
      <c r="GD17" s="434"/>
      <c r="GE17" s="434"/>
      <c r="GF17" s="434"/>
      <c r="GG17" s="434"/>
      <c r="GH17" s="434"/>
      <c r="GI17" s="434"/>
      <c r="GJ17" s="434"/>
      <c r="GK17" s="434"/>
      <c r="GL17" s="434"/>
      <c r="GM17" s="434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2" t="s">
        <v>607</v>
      </c>
      <c r="HB17" s="403"/>
      <c r="HC17" s="403"/>
      <c r="HD17" s="403"/>
      <c r="HE17" s="403"/>
      <c r="HF17" s="403"/>
      <c r="HG17" s="403"/>
      <c r="HH17" s="403"/>
      <c r="HI17" s="403"/>
      <c r="HJ17" s="40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0" t="s">
        <v>180</v>
      </c>
      <c r="GO18" s="510"/>
      <c r="GP18" s="510"/>
      <c r="GQ18" s="510"/>
      <c r="GR18" s="510"/>
      <c r="GS18" s="510"/>
      <c r="GT18" s="510"/>
      <c r="GU18" s="510"/>
      <c r="GV18" s="510"/>
      <c r="GW18" s="510"/>
      <c r="GX18" s="510"/>
      <c r="GY18" s="510"/>
      <c r="GZ18" s="511"/>
      <c r="HA18" s="435"/>
      <c r="HB18" s="436"/>
      <c r="HC18" s="436"/>
      <c r="HD18" s="436"/>
      <c r="HE18" s="436"/>
      <c r="HF18" s="436"/>
      <c r="HG18" s="436"/>
      <c r="HH18" s="436"/>
      <c r="HI18" s="436"/>
      <c r="HJ18" s="437"/>
    </row>
    <row r="19" spans="1:218" s="22" customFormat="1" ht="18.75" hidden="1" x14ac:dyDescent="0.3">
      <c r="A19" s="449" t="s">
        <v>19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49"/>
      <c r="AQ19" s="449"/>
      <c r="AR19" s="449"/>
      <c r="AS19" s="449"/>
      <c r="AT19" s="449"/>
      <c r="AU19" s="449"/>
      <c r="AV19" s="449"/>
      <c r="AW19" s="449"/>
      <c r="AX19" s="449"/>
      <c r="AY19" s="449"/>
      <c r="AZ19" s="449"/>
      <c r="BA19" s="449"/>
      <c r="BB19" s="449"/>
      <c r="BC19" s="449"/>
      <c r="BD19" s="449"/>
      <c r="BE19" s="449"/>
      <c r="BF19" s="449"/>
      <c r="BG19" s="449"/>
      <c r="BH19" s="449"/>
      <c r="BI19" s="449"/>
      <c r="BJ19" s="449"/>
      <c r="BK19" s="449"/>
      <c r="BL19" s="449"/>
      <c r="BM19" s="449"/>
      <c r="BN19" s="449"/>
      <c r="BO19" s="449"/>
      <c r="BP19" s="449"/>
      <c r="BQ19" s="449"/>
      <c r="BR19" s="449"/>
      <c r="BS19" s="449"/>
      <c r="BT19" s="449"/>
      <c r="BU19" s="449"/>
      <c r="BV19" s="449"/>
      <c r="BW19" s="449"/>
      <c r="BX19" s="449"/>
      <c r="BY19" s="449"/>
      <c r="BZ19" s="449"/>
      <c r="CA19" s="449"/>
      <c r="CB19" s="449"/>
      <c r="CC19" s="449"/>
      <c r="CD19" s="449"/>
      <c r="CE19" s="449"/>
      <c r="CF19" s="449"/>
      <c r="CG19" s="449"/>
      <c r="CH19" s="449"/>
      <c r="CI19" s="449"/>
      <c r="CJ19" s="449"/>
      <c r="CK19" s="449"/>
      <c r="CL19" s="449"/>
      <c r="CM19" s="449"/>
      <c r="CN19" s="449"/>
      <c r="CO19" s="449"/>
      <c r="CP19" s="449"/>
      <c r="CQ19" s="449"/>
      <c r="CR19" s="449"/>
      <c r="CS19" s="449"/>
      <c r="CT19" s="449"/>
      <c r="CU19" s="449"/>
      <c r="CV19" s="449"/>
      <c r="CW19" s="449"/>
      <c r="CX19" s="449"/>
      <c r="CY19" s="449"/>
      <c r="CZ19" s="449"/>
      <c r="DA19" s="449"/>
      <c r="DB19" s="449"/>
      <c r="DC19" s="449"/>
      <c r="DD19" s="449"/>
      <c r="DE19" s="449"/>
      <c r="DF19" s="449"/>
      <c r="DG19" s="449"/>
      <c r="DH19" s="449"/>
      <c r="DI19" s="449"/>
      <c r="DJ19" s="449"/>
      <c r="DK19" s="449"/>
      <c r="DL19" s="449"/>
      <c r="DM19" s="449"/>
      <c r="DN19" s="449"/>
      <c r="DO19" s="449"/>
      <c r="DP19" s="449"/>
      <c r="DQ19" s="449"/>
      <c r="DR19" s="449"/>
      <c r="DS19" s="449"/>
      <c r="DT19" s="449"/>
      <c r="DU19" s="449"/>
      <c r="DV19" s="449"/>
      <c r="DW19" s="449"/>
      <c r="DX19" s="449"/>
      <c r="DY19" s="449"/>
      <c r="DZ19" s="449"/>
      <c r="EA19" s="449"/>
      <c r="EB19" s="449"/>
      <c r="EC19" s="449"/>
      <c r="ED19" s="449"/>
      <c r="EE19" s="449"/>
      <c r="EF19" s="449"/>
      <c r="EG19" s="449"/>
      <c r="EH19" s="449"/>
      <c r="EI19" s="449"/>
      <c r="EJ19" s="449"/>
      <c r="EK19" s="449"/>
      <c r="EL19" s="449"/>
      <c r="EM19" s="449"/>
      <c r="EN19" s="449"/>
      <c r="EO19" s="449"/>
      <c r="EP19" s="449"/>
      <c r="EQ19" s="449"/>
      <c r="ER19" s="449"/>
      <c r="ES19" s="449"/>
      <c r="ET19" s="449"/>
      <c r="EU19" s="449"/>
      <c r="EV19" s="449"/>
      <c r="EW19" s="449"/>
      <c r="EX19" s="449"/>
      <c r="EY19" s="449"/>
      <c r="EZ19" s="449"/>
      <c r="FA19" s="449"/>
      <c r="FB19" s="449"/>
      <c r="FC19" s="449"/>
      <c r="FD19" s="449"/>
      <c r="FE19" s="449"/>
      <c r="FF19" s="449"/>
      <c r="FG19" s="449"/>
      <c r="FH19" s="449"/>
      <c r="FI19" s="449"/>
      <c r="FJ19" s="449"/>
      <c r="FK19" s="449"/>
      <c r="FL19" s="449"/>
      <c r="FM19" s="449"/>
      <c r="FN19" s="449"/>
      <c r="FO19" s="449"/>
      <c r="FP19" s="449"/>
      <c r="FQ19" s="449"/>
      <c r="FR19" s="449"/>
      <c r="FS19" s="449"/>
      <c r="FT19" s="449"/>
      <c r="FU19" s="449"/>
      <c r="FV19" s="449"/>
      <c r="FW19" s="449"/>
      <c r="FX19" s="449"/>
      <c r="FY19" s="449"/>
      <c r="FZ19" s="449"/>
      <c r="GA19" s="449"/>
      <c r="GB19" s="449"/>
      <c r="GC19" s="449"/>
      <c r="GD19" s="449"/>
      <c r="GE19" s="449"/>
      <c r="GF19" s="449"/>
      <c r="GG19" s="449"/>
      <c r="GH19" s="449"/>
      <c r="GI19" s="449"/>
      <c r="GJ19" s="449"/>
      <c r="GK19" s="449"/>
      <c r="GL19" s="449"/>
      <c r="GM19" s="449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2" t="s">
        <v>20</v>
      </c>
      <c r="HB19" s="403"/>
      <c r="HC19" s="403"/>
      <c r="HD19" s="403"/>
      <c r="HE19" s="403"/>
      <c r="HF19" s="403"/>
      <c r="HG19" s="403"/>
      <c r="HH19" s="403"/>
      <c r="HI19" s="403"/>
      <c r="HJ19" s="404"/>
    </row>
    <row r="20" spans="1:218" s="65" customFormat="1" ht="18.75" hidden="1" x14ac:dyDescent="0.3">
      <c r="A20" s="448" t="s">
        <v>21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448"/>
      <c r="CF20" s="448"/>
      <c r="CG20" s="448"/>
      <c r="CH20" s="448"/>
      <c r="CI20" s="448"/>
      <c r="CJ20" s="448"/>
      <c r="CK20" s="448"/>
      <c r="CL20" s="448"/>
      <c r="CM20" s="448"/>
      <c r="CN20" s="448"/>
      <c r="CO20" s="448"/>
      <c r="CP20" s="448"/>
      <c r="CQ20" s="448"/>
      <c r="CR20" s="448"/>
      <c r="CS20" s="448"/>
      <c r="CT20" s="448"/>
      <c r="CU20" s="448"/>
      <c r="CV20" s="448"/>
      <c r="CW20" s="448"/>
      <c r="CX20" s="448"/>
      <c r="CY20" s="448"/>
      <c r="CZ20" s="448"/>
      <c r="DA20" s="448"/>
      <c r="DB20" s="448"/>
      <c r="DC20" s="448"/>
      <c r="DD20" s="448"/>
      <c r="DE20" s="448"/>
      <c r="DF20" s="448"/>
      <c r="DG20" s="448"/>
      <c r="DH20" s="448"/>
      <c r="DI20" s="448"/>
      <c r="DJ20" s="448"/>
      <c r="DK20" s="448"/>
      <c r="DL20" s="448"/>
      <c r="DM20" s="448"/>
      <c r="DN20" s="448"/>
      <c r="DO20" s="448"/>
      <c r="DP20" s="448"/>
      <c r="DQ20" s="448"/>
      <c r="DR20" s="448"/>
      <c r="DS20" s="448"/>
      <c r="DT20" s="448"/>
      <c r="DU20" s="448"/>
      <c r="DV20" s="448"/>
      <c r="DW20" s="448"/>
      <c r="DX20" s="448"/>
      <c r="DY20" s="448"/>
      <c r="DZ20" s="448"/>
      <c r="EA20" s="448"/>
      <c r="EB20" s="448"/>
      <c r="EC20" s="448"/>
      <c r="ED20" s="448"/>
      <c r="EE20" s="448"/>
      <c r="EF20" s="448"/>
      <c r="EG20" s="448"/>
      <c r="EH20" s="448"/>
      <c r="EI20" s="448"/>
      <c r="EJ20" s="448"/>
      <c r="EK20" s="448"/>
      <c r="EL20" s="448"/>
      <c r="EM20" s="448"/>
      <c r="EN20" s="448"/>
      <c r="EO20" s="448"/>
      <c r="EP20" s="448"/>
      <c r="EQ20" s="448"/>
      <c r="ER20" s="448"/>
      <c r="ES20" s="448"/>
      <c r="ET20" s="448"/>
      <c r="EU20" s="448"/>
      <c r="EV20" s="448"/>
      <c r="EW20" s="448"/>
      <c r="EX20" s="448"/>
      <c r="EY20" s="448"/>
      <c r="EZ20" s="448"/>
      <c r="FA20" s="448"/>
      <c r="FB20" s="448"/>
      <c r="FC20" s="448"/>
      <c r="FD20" s="448"/>
      <c r="FE20" s="448"/>
      <c r="FF20" s="448"/>
      <c r="FG20" s="448"/>
      <c r="FH20" s="448"/>
      <c r="FI20" s="448"/>
      <c r="FJ20" s="448"/>
      <c r="FK20" s="448"/>
      <c r="FL20" s="448"/>
      <c r="FM20" s="448"/>
      <c r="FN20" s="448"/>
      <c r="FO20" s="448"/>
      <c r="FP20" s="448"/>
      <c r="FQ20" s="448"/>
      <c r="FR20" s="448"/>
      <c r="FS20" s="448"/>
      <c r="FT20" s="448"/>
      <c r="FU20" s="448"/>
      <c r="FV20" s="448"/>
      <c r="FW20" s="448"/>
      <c r="FX20" s="448"/>
      <c r="FY20" s="448"/>
      <c r="FZ20" s="448"/>
      <c r="GA20" s="448"/>
      <c r="GB20" s="448"/>
      <c r="GC20" s="448"/>
      <c r="GD20" s="448"/>
      <c r="GE20" s="448"/>
      <c r="GF20" s="448"/>
      <c r="GG20" s="448"/>
      <c r="GH20" s="448"/>
      <c r="GI20" s="448"/>
      <c r="GJ20" s="448"/>
      <c r="GK20" s="448"/>
      <c r="GL20" s="448"/>
      <c r="GM20" s="44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1" t="s">
        <v>22</v>
      </c>
      <c r="HB20" s="452"/>
      <c r="HC20" s="452"/>
      <c r="HD20" s="452"/>
      <c r="HE20" s="452"/>
      <c r="HF20" s="452"/>
      <c r="HG20" s="452"/>
      <c r="HH20" s="452"/>
      <c r="HI20" s="452"/>
      <c r="HJ20" s="453"/>
    </row>
    <row r="21" spans="1:218" s="22" customFormat="1" ht="18.75" x14ac:dyDescent="0.3">
      <c r="A21" s="449" t="s">
        <v>14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49"/>
      <c r="BK21" s="449"/>
      <c r="BL21" s="449"/>
      <c r="BM21" s="449"/>
      <c r="BN21" s="449"/>
      <c r="BO21" s="449"/>
      <c r="BP21" s="449"/>
      <c r="BQ21" s="449"/>
      <c r="BR21" s="449"/>
      <c r="BS21" s="449"/>
      <c r="BT21" s="449"/>
      <c r="BU21" s="449"/>
      <c r="BV21" s="449"/>
      <c r="BW21" s="449"/>
      <c r="BX21" s="449"/>
      <c r="BY21" s="449"/>
      <c r="BZ21" s="449"/>
      <c r="CA21" s="449"/>
      <c r="CB21" s="449"/>
      <c r="CC21" s="449"/>
      <c r="CD21" s="449"/>
      <c r="CE21" s="449"/>
      <c r="CF21" s="449"/>
      <c r="CG21" s="449"/>
      <c r="CH21" s="449"/>
      <c r="CI21" s="449"/>
      <c r="CJ21" s="449"/>
      <c r="CK21" s="449"/>
      <c r="CL21" s="449"/>
      <c r="CM21" s="449"/>
      <c r="CN21" s="449"/>
      <c r="CO21" s="449"/>
      <c r="CP21" s="449"/>
      <c r="CQ21" s="449"/>
      <c r="CR21" s="449"/>
      <c r="CS21" s="449"/>
      <c r="CT21" s="449"/>
      <c r="CU21" s="449"/>
      <c r="CV21" s="449"/>
      <c r="CW21" s="449"/>
      <c r="CX21" s="449"/>
      <c r="CY21" s="449"/>
      <c r="CZ21" s="449"/>
      <c r="DA21" s="449"/>
      <c r="DB21" s="449"/>
      <c r="DC21" s="449"/>
      <c r="DD21" s="449"/>
      <c r="DE21" s="449"/>
      <c r="DF21" s="449"/>
      <c r="DG21" s="449"/>
      <c r="DH21" s="449"/>
      <c r="DI21" s="449"/>
      <c r="DJ21" s="449"/>
      <c r="DK21" s="449"/>
      <c r="DL21" s="449"/>
      <c r="DM21" s="449"/>
      <c r="DN21" s="449"/>
      <c r="DO21" s="449"/>
      <c r="DP21" s="449"/>
      <c r="DQ21" s="449"/>
      <c r="DR21" s="449"/>
      <c r="DS21" s="449"/>
      <c r="DT21" s="449"/>
      <c r="DU21" s="449"/>
      <c r="DV21" s="449"/>
      <c r="DW21" s="449"/>
      <c r="DX21" s="449"/>
      <c r="DY21" s="449"/>
      <c r="DZ21" s="449"/>
      <c r="EA21" s="449"/>
      <c r="EB21" s="449"/>
      <c r="EC21" s="449"/>
      <c r="ED21" s="449"/>
      <c r="EE21" s="449"/>
      <c r="EF21" s="449"/>
      <c r="EG21" s="449"/>
      <c r="EH21" s="449"/>
      <c r="EI21" s="449"/>
      <c r="EJ21" s="449"/>
      <c r="EK21" s="449"/>
      <c r="EL21" s="449"/>
      <c r="EM21" s="449"/>
      <c r="EN21" s="449"/>
      <c r="EO21" s="449"/>
      <c r="EP21" s="449"/>
      <c r="EQ21" s="449"/>
      <c r="ER21" s="449"/>
      <c r="ES21" s="449"/>
      <c r="ET21" s="449"/>
      <c r="EU21" s="449"/>
      <c r="EV21" s="449"/>
      <c r="EW21" s="449"/>
      <c r="EX21" s="449"/>
      <c r="EY21" s="449"/>
      <c r="EZ21" s="449"/>
      <c r="FA21" s="449"/>
      <c r="FB21" s="449"/>
      <c r="FC21" s="449"/>
      <c r="FD21" s="449"/>
      <c r="FE21" s="449"/>
      <c r="FF21" s="449"/>
      <c r="FG21" s="449"/>
      <c r="FH21" s="449"/>
      <c r="FI21" s="449"/>
      <c r="FJ21" s="449"/>
      <c r="FK21" s="449"/>
      <c r="FL21" s="449"/>
      <c r="FM21" s="449"/>
      <c r="FN21" s="449"/>
      <c r="FO21" s="449"/>
      <c r="FP21" s="449"/>
      <c r="FQ21" s="449"/>
      <c r="FR21" s="449"/>
      <c r="FS21" s="449"/>
      <c r="FT21" s="449"/>
      <c r="FU21" s="449"/>
      <c r="FV21" s="449"/>
      <c r="FW21" s="449"/>
      <c r="FX21" s="449"/>
      <c r="FY21" s="449"/>
      <c r="FZ21" s="449"/>
      <c r="GA21" s="449"/>
      <c r="GB21" s="449"/>
      <c r="GC21" s="449"/>
      <c r="GD21" s="449"/>
      <c r="GE21" s="449"/>
      <c r="GF21" s="449"/>
      <c r="GG21" s="449"/>
      <c r="GH21" s="449"/>
      <c r="GI21" s="449"/>
      <c r="GJ21" s="449"/>
      <c r="GK21" s="449"/>
      <c r="GL21" s="449"/>
      <c r="GM21" s="449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2" t="s">
        <v>15</v>
      </c>
      <c r="HB21" s="403"/>
      <c r="HC21" s="403"/>
      <c r="HD21" s="403"/>
      <c r="HE21" s="403"/>
      <c r="HF21" s="403"/>
      <c r="HG21" s="403"/>
      <c r="HH21" s="403"/>
      <c r="HI21" s="403"/>
      <c r="HJ21" s="404"/>
    </row>
    <row r="22" spans="1:218" s="22" customFormat="1" ht="18.75" x14ac:dyDescent="0.3">
      <c r="A22" s="449" t="s">
        <v>16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49"/>
      <c r="AU22" s="449"/>
      <c r="AV22" s="449"/>
      <c r="AW22" s="449"/>
      <c r="AX22" s="449"/>
      <c r="AY22" s="449"/>
      <c r="AZ22" s="449"/>
      <c r="BA22" s="449"/>
      <c r="BB22" s="449"/>
      <c r="BC22" s="449"/>
      <c r="BD22" s="449"/>
      <c r="BE22" s="449"/>
      <c r="BF22" s="449"/>
      <c r="BG22" s="449"/>
      <c r="BH22" s="449"/>
      <c r="BI22" s="449"/>
      <c r="BJ22" s="449"/>
      <c r="BK22" s="449"/>
      <c r="BL22" s="449"/>
      <c r="BM22" s="449"/>
      <c r="BN22" s="449"/>
      <c r="BO22" s="449"/>
      <c r="BP22" s="449"/>
      <c r="BQ22" s="449"/>
      <c r="BR22" s="449"/>
      <c r="BS22" s="449"/>
      <c r="BT22" s="449"/>
      <c r="BU22" s="449"/>
      <c r="BV22" s="449"/>
      <c r="BW22" s="449"/>
      <c r="BX22" s="449"/>
      <c r="BY22" s="449"/>
      <c r="BZ22" s="449"/>
      <c r="CA22" s="449"/>
      <c r="CB22" s="449"/>
      <c r="CC22" s="449"/>
      <c r="CD22" s="449"/>
      <c r="CE22" s="449"/>
      <c r="CF22" s="449"/>
      <c r="CG22" s="449"/>
      <c r="CH22" s="449"/>
      <c r="CI22" s="449"/>
      <c r="CJ22" s="449"/>
      <c r="CK22" s="449"/>
      <c r="CL22" s="449"/>
      <c r="CM22" s="449"/>
      <c r="CN22" s="449"/>
      <c r="CO22" s="449"/>
      <c r="CP22" s="449"/>
      <c r="CQ22" s="449"/>
      <c r="CR22" s="449"/>
      <c r="CS22" s="449"/>
      <c r="CT22" s="449"/>
      <c r="CU22" s="449"/>
      <c r="CV22" s="449"/>
      <c r="CW22" s="449"/>
      <c r="CX22" s="449"/>
      <c r="CY22" s="449"/>
      <c r="CZ22" s="449"/>
      <c r="DA22" s="449"/>
      <c r="DB22" s="449"/>
      <c r="DC22" s="449"/>
      <c r="DD22" s="449"/>
      <c r="DE22" s="449"/>
      <c r="DF22" s="449"/>
      <c r="DG22" s="449"/>
      <c r="DH22" s="449"/>
      <c r="DI22" s="449"/>
      <c r="DJ22" s="449"/>
      <c r="DK22" s="449"/>
      <c r="DL22" s="449"/>
      <c r="DM22" s="449"/>
      <c r="DN22" s="449"/>
      <c r="DO22" s="449"/>
      <c r="DP22" s="449"/>
      <c r="DQ22" s="449"/>
      <c r="DR22" s="449"/>
      <c r="DS22" s="449"/>
      <c r="DT22" s="449"/>
      <c r="DU22" s="449"/>
      <c r="DV22" s="449"/>
      <c r="DW22" s="449"/>
      <c r="DX22" s="449"/>
      <c r="DY22" s="449"/>
      <c r="DZ22" s="449"/>
      <c r="EA22" s="449"/>
      <c r="EB22" s="449"/>
      <c r="EC22" s="449"/>
      <c r="ED22" s="449"/>
      <c r="EE22" s="449"/>
      <c r="EF22" s="449"/>
      <c r="EG22" s="449"/>
      <c r="EH22" s="449"/>
      <c r="EI22" s="449"/>
      <c r="EJ22" s="449"/>
      <c r="EK22" s="449"/>
      <c r="EL22" s="449"/>
      <c r="EM22" s="449"/>
      <c r="EN22" s="449"/>
      <c r="EO22" s="449"/>
      <c r="EP22" s="449"/>
      <c r="EQ22" s="449"/>
      <c r="ER22" s="449"/>
      <c r="ES22" s="449"/>
      <c r="ET22" s="449"/>
      <c r="EU22" s="449"/>
      <c r="EV22" s="449"/>
      <c r="EW22" s="449"/>
      <c r="EX22" s="449"/>
      <c r="EY22" s="449"/>
      <c r="EZ22" s="449"/>
      <c r="FA22" s="449"/>
      <c r="FB22" s="449"/>
      <c r="FC22" s="449"/>
      <c r="FD22" s="449"/>
      <c r="FE22" s="449"/>
      <c r="FF22" s="449"/>
      <c r="FG22" s="449"/>
      <c r="FH22" s="449"/>
      <c r="FI22" s="449"/>
      <c r="FJ22" s="449"/>
      <c r="FK22" s="449"/>
      <c r="FL22" s="449"/>
      <c r="FM22" s="449"/>
      <c r="FN22" s="449"/>
      <c r="FO22" s="449"/>
      <c r="FP22" s="449"/>
      <c r="FQ22" s="449"/>
      <c r="FR22" s="449"/>
      <c r="FS22" s="449"/>
      <c r="FT22" s="449"/>
      <c r="FU22" s="449"/>
      <c r="FV22" s="449"/>
      <c r="FW22" s="449"/>
      <c r="FX22" s="449"/>
      <c r="FY22" s="449"/>
      <c r="FZ22" s="449"/>
      <c r="GA22" s="449"/>
      <c r="GB22" s="449"/>
      <c r="GC22" s="449"/>
      <c r="GD22" s="449"/>
      <c r="GE22" s="449"/>
      <c r="GF22" s="449"/>
      <c r="GG22" s="449"/>
      <c r="GH22" s="449"/>
      <c r="GI22" s="449"/>
      <c r="GJ22" s="449"/>
      <c r="GK22" s="449"/>
      <c r="GL22" s="449"/>
      <c r="GM22" s="449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2" t="s">
        <v>17</v>
      </c>
      <c r="HB22" s="403"/>
      <c r="HC22" s="403"/>
      <c r="HD22" s="403"/>
      <c r="HE22" s="403"/>
      <c r="HF22" s="403"/>
      <c r="HG22" s="403"/>
      <c r="HH22" s="403"/>
      <c r="HI22" s="403"/>
      <c r="HJ22" s="404"/>
    </row>
    <row r="23" spans="1:218" s="22" customFormat="1" ht="18.75" x14ac:dyDescent="0.3">
      <c r="A23" s="438" t="s">
        <v>11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8"/>
      <c r="DY23" s="438"/>
      <c r="DZ23" s="438"/>
      <c r="EA23" s="438"/>
      <c r="EB23" s="438"/>
      <c r="EC23" s="438"/>
      <c r="ED23" s="438"/>
      <c r="EE23" s="438"/>
      <c r="EF23" s="438"/>
      <c r="EG23" s="438"/>
      <c r="EH23" s="438"/>
      <c r="EI23" s="438"/>
      <c r="EJ23" s="438"/>
      <c r="EK23" s="438"/>
      <c r="EL23" s="438"/>
      <c r="EM23" s="438"/>
      <c r="EN23" s="438"/>
      <c r="EO23" s="438"/>
      <c r="EP23" s="438"/>
      <c r="EQ23" s="438"/>
      <c r="ER23" s="438"/>
      <c r="ES23" s="438"/>
      <c r="ET23" s="438"/>
      <c r="EU23" s="438"/>
      <c r="EV23" s="438"/>
      <c r="EW23" s="438"/>
      <c r="EX23" s="438"/>
      <c r="EY23" s="438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8"/>
      <c r="FL23" s="438"/>
      <c r="FM23" s="438"/>
      <c r="FN23" s="438"/>
      <c r="FO23" s="438"/>
      <c r="FP23" s="438"/>
      <c r="FQ23" s="438"/>
      <c r="FR23" s="438"/>
      <c r="FS23" s="438"/>
      <c r="FT23" s="438"/>
      <c r="FU23" s="438"/>
      <c r="FV23" s="438"/>
      <c r="FW23" s="438"/>
      <c r="FX23" s="438"/>
      <c r="FY23" s="438"/>
      <c r="FZ23" s="438"/>
      <c r="GA23" s="438"/>
      <c r="GB23" s="438"/>
      <c r="GC23" s="438"/>
      <c r="GD23" s="438"/>
      <c r="GE23" s="438"/>
      <c r="GF23" s="438"/>
      <c r="GG23" s="438"/>
      <c r="GH23" s="438"/>
      <c r="GI23" s="438"/>
      <c r="GJ23" s="438"/>
      <c r="GK23" s="438"/>
      <c r="GL23" s="438"/>
      <c r="GM23" s="438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2" t="s">
        <v>13</v>
      </c>
      <c r="HB23" s="403"/>
      <c r="HC23" s="403"/>
      <c r="HD23" s="403"/>
      <c r="HE23" s="403"/>
      <c r="HF23" s="403"/>
      <c r="HG23" s="403"/>
      <c r="HH23" s="403"/>
      <c r="HI23" s="403"/>
      <c r="HJ23" s="404"/>
    </row>
    <row r="24" spans="1:218" s="22" customFormat="1" ht="18.75" x14ac:dyDescent="0.3">
      <c r="A24" s="449" t="s">
        <v>148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  <c r="CB24" s="449"/>
      <c r="CC24" s="449"/>
      <c r="CD24" s="449"/>
      <c r="CE24" s="449"/>
      <c r="CF24" s="449"/>
      <c r="CG24" s="449"/>
      <c r="CH24" s="449"/>
      <c r="CI24" s="449"/>
      <c r="CJ24" s="449"/>
      <c r="CK24" s="449"/>
      <c r="CL24" s="449"/>
      <c r="CM24" s="449"/>
      <c r="CN24" s="449"/>
      <c r="CO24" s="449"/>
      <c r="CP24" s="449"/>
      <c r="CQ24" s="449"/>
      <c r="CR24" s="449"/>
      <c r="CS24" s="449"/>
      <c r="CT24" s="449"/>
      <c r="CU24" s="449"/>
      <c r="CV24" s="449"/>
      <c r="CW24" s="449"/>
      <c r="CX24" s="449"/>
      <c r="CY24" s="449"/>
      <c r="CZ24" s="449"/>
      <c r="DA24" s="449"/>
      <c r="DB24" s="449"/>
      <c r="DC24" s="449"/>
      <c r="DD24" s="449"/>
      <c r="DE24" s="449"/>
      <c r="DF24" s="449"/>
      <c r="DG24" s="449"/>
      <c r="DH24" s="449"/>
      <c r="DI24" s="449"/>
      <c r="DJ24" s="449"/>
      <c r="DK24" s="449"/>
      <c r="DL24" s="449"/>
      <c r="DM24" s="449"/>
      <c r="DN24" s="449"/>
      <c r="DO24" s="449"/>
      <c r="DP24" s="449"/>
      <c r="DQ24" s="449"/>
      <c r="DR24" s="449"/>
      <c r="DS24" s="449"/>
      <c r="DT24" s="449"/>
      <c r="DU24" s="449"/>
      <c r="DV24" s="449"/>
      <c r="DW24" s="449"/>
      <c r="DX24" s="449"/>
      <c r="DY24" s="449"/>
      <c r="DZ24" s="449"/>
      <c r="EA24" s="449"/>
      <c r="EB24" s="449"/>
      <c r="EC24" s="449"/>
      <c r="ED24" s="449"/>
      <c r="EE24" s="449"/>
      <c r="EF24" s="449"/>
      <c r="EG24" s="449"/>
      <c r="EH24" s="449"/>
      <c r="EI24" s="449"/>
      <c r="EJ24" s="449"/>
      <c r="EK24" s="449"/>
      <c r="EL24" s="449"/>
      <c r="EM24" s="449"/>
      <c r="EN24" s="449"/>
      <c r="EO24" s="449"/>
      <c r="EP24" s="449"/>
      <c r="EQ24" s="449"/>
      <c r="ER24" s="449"/>
      <c r="ES24" s="449"/>
      <c r="ET24" s="449"/>
      <c r="EU24" s="449"/>
      <c r="EV24" s="449"/>
      <c r="EW24" s="449"/>
      <c r="EX24" s="449"/>
      <c r="EY24" s="449"/>
      <c r="EZ24" s="449"/>
      <c r="FA24" s="449"/>
      <c r="FB24" s="449"/>
      <c r="FC24" s="449"/>
      <c r="FD24" s="449"/>
      <c r="FE24" s="449"/>
      <c r="FF24" s="449"/>
      <c r="FG24" s="449"/>
      <c r="FH24" s="449"/>
      <c r="FI24" s="449"/>
      <c r="FJ24" s="449"/>
      <c r="FK24" s="449"/>
      <c r="FL24" s="449"/>
      <c r="FM24" s="449"/>
      <c r="FN24" s="449"/>
      <c r="FO24" s="449"/>
      <c r="FP24" s="449"/>
      <c r="FQ24" s="449"/>
      <c r="FR24" s="449"/>
      <c r="FS24" s="449"/>
      <c r="FT24" s="449"/>
      <c r="FU24" s="449"/>
      <c r="FV24" s="449"/>
      <c r="FW24" s="449"/>
      <c r="FX24" s="449"/>
      <c r="FY24" s="449"/>
      <c r="FZ24" s="449"/>
      <c r="GA24" s="449"/>
      <c r="GB24" s="449"/>
      <c r="GC24" s="449"/>
      <c r="GD24" s="449"/>
      <c r="GE24" s="449"/>
      <c r="GF24" s="449"/>
      <c r="GG24" s="449"/>
      <c r="GH24" s="449"/>
      <c r="GI24" s="449"/>
      <c r="GJ24" s="449"/>
      <c r="GK24" s="449"/>
      <c r="GL24" s="449"/>
      <c r="GM24" s="449"/>
      <c r="GN24" s="450" t="s">
        <v>12</v>
      </c>
      <c r="GO24" s="450"/>
      <c r="GP24" s="450"/>
      <c r="GQ24" s="450"/>
      <c r="GR24" s="450"/>
      <c r="GS24" s="450"/>
      <c r="GT24" s="450"/>
      <c r="GU24" s="450"/>
      <c r="GV24" s="450"/>
      <c r="GW24" s="450"/>
      <c r="GX24" s="450"/>
      <c r="GY24" s="4"/>
      <c r="GZ24" s="4"/>
      <c r="HA24" s="402" t="s">
        <v>18</v>
      </c>
      <c r="HB24" s="403"/>
      <c r="HC24" s="403"/>
      <c r="HD24" s="403"/>
      <c r="HE24" s="403"/>
      <c r="HF24" s="403"/>
      <c r="HG24" s="403"/>
      <c r="HH24" s="403"/>
      <c r="HI24" s="403"/>
      <c r="HJ24" s="404"/>
    </row>
    <row r="25" spans="1:218" s="22" customFormat="1" ht="18.75" x14ac:dyDescent="0.3">
      <c r="A25" s="438" t="s">
        <v>184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38"/>
      <c r="CU25" s="438"/>
      <c r="CV25" s="438"/>
      <c r="CW25" s="438"/>
      <c r="CX25" s="438"/>
      <c r="CY25" s="438"/>
      <c r="CZ25" s="438"/>
      <c r="DA25" s="438"/>
      <c r="DB25" s="438"/>
      <c r="DC25" s="438"/>
      <c r="DD25" s="438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8"/>
      <c r="DY25" s="438"/>
      <c r="DZ25" s="438"/>
      <c r="EA25" s="438"/>
      <c r="EB25" s="438"/>
      <c r="EC25" s="438"/>
      <c r="ED25" s="438"/>
      <c r="EE25" s="438"/>
      <c r="EF25" s="438"/>
      <c r="EG25" s="438"/>
      <c r="EH25" s="438"/>
      <c r="EI25" s="438"/>
      <c r="EJ25" s="438"/>
      <c r="EK25" s="438"/>
      <c r="EL25" s="438"/>
      <c r="EM25" s="438"/>
      <c r="EN25" s="438"/>
      <c r="EO25" s="438"/>
      <c r="EP25" s="438"/>
      <c r="EQ25" s="438"/>
      <c r="ER25" s="438"/>
      <c r="ES25" s="438"/>
      <c r="ET25" s="438"/>
      <c r="EU25" s="438"/>
      <c r="EV25" s="438"/>
      <c r="EW25" s="438"/>
      <c r="EX25" s="438"/>
      <c r="EY25" s="438"/>
      <c r="EZ25" s="438"/>
      <c r="FA25" s="438"/>
      <c r="FB25" s="438"/>
      <c r="FC25" s="438"/>
      <c r="FD25" s="438"/>
      <c r="FE25" s="438"/>
      <c r="FF25" s="438"/>
      <c r="FG25" s="438"/>
      <c r="FH25" s="438"/>
      <c r="FI25" s="438"/>
      <c r="FJ25" s="438"/>
      <c r="FK25" s="438"/>
      <c r="FL25" s="438"/>
      <c r="FM25" s="438"/>
      <c r="FN25" s="438"/>
      <c r="FO25" s="438"/>
      <c r="FP25" s="438"/>
      <c r="FQ25" s="438"/>
      <c r="FR25" s="438"/>
      <c r="FS25" s="438"/>
      <c r="FT25" s="438"/>
      <c r="FU25" s="438"/>
      <c r="FV25" s="438"/>
      <c r="FW25" s="438"/>
      <c r="FX25" s="438"/>
      <c r="FY25" s="438"/>
      <c r="FZ25" s="438"/>
      <c r="GA25" s="438"/>
      <c r="GB25" s="438"/>
      <c r="GC25" s="438"/>
      <c r="GD25" s="438"/>
      <c r="GE25" s="438"/>
      <c r="GF25" s="438"/>
      <c r="GG25" s="438"/>
      <c r="GH25" s="438"/>
      <c r="GI25" s="438"/>
      <c r="GJ25" s="438"/>
      <c r="GK25" s="438"/>
      <c r="GL25" s="438"/>
      <c r="GM25" s="438"/>
      <c r="GN25" s="450" t="s">
        <v>12</v>
      </c>
      <c r="GO25" s="450"/>
      <c r="GP25" s="450"/>
      <c r="GQ25" s="450"/>
      <c r="GR25" s="450"/>
      <c r="GS25" s="450"/>
      <c r="GT25" s="450"/>
      <c r="GU25" s="450"/>
      <c r="GV25" s="450"/>
      <c r="GW25" s="450"/>
      <c r="GX25" s="450"/>
      <c r="GY25" s="42"/>
      <c r="GZ25" s="42"/>
      <c r="HA25" s="462" t="s">
        <v>183</v>
      </c>
      <c r="HB25" s="463"/>
      <c r="HC25" s="463"/>
      <c r="HD25" s="463"/>
      <c r="HE25" s="463"/>
      <c r="HF25" s="463"/>
      <c r="HG25" s="463"/>
      <c r="HH25" s="463"/>
      <c r="HI25" s="463"/>
      <c r="HJ25" s="464"/>
    </row>
    <row r="26" spans="1:218" s="22" customFormat="1" ht="18.75" x14ac:dyDescent="0.3">
      <c r="A26" s="438" t="s">
        <v>154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438"/>
      <c r="DV26" s="438"/>
      <c r="DW26" s="438"/>
      <c r="DX26" s="438"/>
      <c r="DY26" s="438"/>
      <c r="DZ26" s="438"/>
      <c r="EA26" s="438"/>
      <c r="EB26" s="438"/>
      <c r="EC26" s="438"/>
      <c r="ED26" s="438"/>
      <c r="EE26" s="438"/>
      <c r="EF26" s="438"/>
      <c r="EG26" s="438"/>
      <c r="EH26" s="438"/>
      <c r="EI26" s="438"/>
      <c r="EJ26" s="438"/>
      <c r="EK26" s="438"/>
      <c r="EL26" s="438"/>
      <c r="EM26" s="438"/>
      <c r="EN26" s="438"/>
      <c r="EO26" s="438"/>
      <c r="EP26" s="438"/>
      <c r="EQ26" s="438"/>
      <c r="ER26" s="438"/>
      <c r="ES26" s="438"/>
      <c r="ET26" s="438"/>
      <c r="EU26" s="438"/>
      <c r="EV26" s="438"/>
      <c r="EW26" s="438"/>
      <c r="EX26" s="438"/>
      <c r="EY26" s="438"/>
      <c r="EZ26" s="438"/>
      <c r="FA26" s="438"/>
      <c r="FB26" s="438"/>
      <c r="FC26" s="438"/>
      <c r="FD26" s="438"/>
      <c r="FE26" s="438"/>
      <c r="FF26" s="438"/>
      <c r="FG26" s="438"/>
      <c r="FH26" s="438"/>
      <c r="FI26" s="438"/>
      <c r="FJ26" s="438"/>
      <c r="FK26" s="438"/>
      <c r="FL26" s="438"/>
      <c r="FM26" s="438"/>
      <c r="FN26" s="438"/>
      <c r="FO26" s="438"/>
      <c r="FP26" s="438"/>
      <c r="FQ26" s="438"/>
      <c r="FR26" s="438"/>
      <c r="FS26" s="438"/>
      <c r="FT26" s="438"/>
      <c r="FU26" s="438"/>
      <c r="FV26" s="438"/>
      <c r="FW26" s="438"/>
      <c r="FX26" s="438"/>
      <c r="FY26" s="438"/>
      <c r="FZ26" s="438"/>
      <c r="GA26" s="438"/>
      <c r="GB26" s="438"/>
      <c r="GC26" s="438"/>
      <c r="GD26" s="438"/>
      <c r="GE26" s="438"/>
      <c r="GF26" s="438"/>
      <c r="GG26" s="438"/>
      <c r="GH26" s="438"/>
      <c r="GI26" s="438"/>
      <c r="GJ26" s="438"/>
      <c r="GK26" s="438"/>
      <c r="GL26" s="438"/>
      <c r="GM26" s="438"/>
      <c r="GN26" s="450" t="s">
        <v>12</v>
      </c>
      <c r="GO26" s="450"/>
      <c r="GP26" s="450"/>
      <c r="GQ26" s="450"/>
      <c r="GR26" s="450"/>
      <c r="GS26" s="450"/>
      <c r="GT26" s="450"/>
      <c r="GU26" s="450"/>
      <c r="GV26" s="450"/>
      <c r="GW26" s="450"/>
      <c r="GX26" s="450"/>
      <c r="GY26" s="42"/>
      <c r="GZ26" s="42"/>
      <c r="HA26" s="402" t="s">
        <v>147</v>
      </c>
      <c r="HB26" s="403"/>
      <c r="HC26" s="403"/>
      <c r="HD26" s="403"/>
      <c r="HE26" s="403"/>
      <c r="HF26" s="403"/>
      <c r="HG26" s="403"/>
      <c r="HH26" s="403"/>
      <c r="HI26" s="403"/>
      <c r="HJ26" s="40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5" t="s">
        <v>143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375"/>
      <c r="EM29" s="375"/>
      <c r="EN29" s="375"/>
      <c r="EO29" s="375"/>
      <c r="EP29" s="375"/>
      <c r="EQ29" s="375"/>
      <c r="ER29" s="375"/>
      <c r="ES29" s="375"/>
      <c r="ET29" s="375"/>
      <c r="EU29" s="375"/>
      <c r="EV29" s="375"/>
      <c r="EW29" s="375"/>
      <c r="EX29" s="375"/>
      <c r="EY29" s="375"/>
      <c r="EZ29" s="375"/>
      <c r="FA29" s="375"/>
      <c r="FB29" s="375"/>
      <c r="FC29" s="375"/>
      <c r="FD29" s="375"/>
      <c r="FE29" s="375"/>
      <c r="FF29" s="375"/>
      <c r="FG29" s="375"/>
      <c r="FH29" s="375"/>
      <c r="FI29" s="375"/>
      <c r="FJ29" s="375"/>
      <c r="FK29" s="375"/>
      <c r="FL29" s="375"/>
      <c r="FM29" s="375"/>
      <c r="FN29" s="375"/>
      <c r="FO29" s="375"/>
      <c r="FP29" s="375"/>
      <c r="FQ29" s="375"/>
      <c r="FR29" s="375"/>
      <c r="FS29" s="375"/>
      <c r="FT29" s="375"/>
      <c r="FU29" s="375"/>
      <c r="FV29" s="375"/>
      <c r="FW29" s="375"/>
      <c r="FX29" s="375"/>
      <c r="FY29" s="375"/>
      <c r="FZ29" s="375"/>
      <c r="GA29" s="375"/>
      <c r="GB29" s="375"/>
      <c r="GC29" s="375"/>
      <c r="GD29" s="375"/>
      <c r="GE29" s="375"/>
      <c r="GF29" s="375"/>
      <c r="GG29" s="375"/>
      <c r="GH29" s="375"/>
      <c r="GI29" s="375"/>
      <c r="GJ29" s="375"/>
      <c r="GK29" s="375"/>
      <c r="GL29" s="375"/>
      <c r="GM29" s="375"/>
      <c r="GN29" s="375"/>
      <c r="GO29" s="375"/>
      <c r="GP29" s="375"/>
      <c r="GQ29" s="375"/>
      <c r="GR29" s="375"/>
      <c r="GS29" s="375"/>
      <c r="GT29" s="375"/>
      <c r="GU29" s="375"/>
      <c r="GV29" s="375"/>
      <c r="GW29" s="375"/>
      <c r="GX29" s="375"/>
      <c r="GY29" s="375"/>
      <c r="GZ29" s="375"/>
      <c r="HA29" s="375"/>
      <c r="HB29" s="375"/>
      <c r="HC29" s="375"/>
      <c r="HD29" s="375"/>
      <c r="HE29" s="375"/>
      <c r="HF29" s="375"/>
      <c r="HG29" s="375"/>
      <c r="HH29" s="375"/>
      <c r="HI29" s="375"/>
      <c r="HJ29" s="375"/>
    </row>
    <row r="30" spans="1:218" s="22" customFormat="1" ht="15.75" x14ac:dyDescent="0.25">
      <c r="A30" s="366" t="s">
        <v>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5" t="s">
        <v>24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6" t="s">
        <v>81</v>
      </c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7" t="s">
        <v>181</v>
      </c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8"/>
      <c r="HA32" s="359" t="s">
        <v>139</v>
      </c>
      <c r="HB32" s="359"/>
      <c r="HC32" s="359"/>
      <c r="HD32" s="359"/>
      <c r="HE32" s="359"/>
      <c r="HF32" s="359"/>
      <c r="HG32" s="359"/>
      <c r="HH32" s="359"/>
      <c r="HI32" s="359"/>
      <c r="HJ32" s="359"/>
    </row>
    <row r="33" spans="1:218" s="22" customFormat="1" ht="15.75" x14ac:dyDescent="0.25">
      <c r="A33" s="465" t="s">
        <v>25</v>
      </c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5"/>
      <c r="AW33" s="465"/>
      <c r="AX33" s="465"/>
      <c r="AY33" s="465"/>
      <c r="AZ33" s="465"/>
      <c r="BA33" s="465"/>
      <c r="BB33" s="465"/>
      <c r="BC33" s="465"/>
      <c r="BD33" s="465"/>
      <c r="BE33" s="465"/>
      <c r="BF33" s="465"/>
      <c r="BG33" s="465"/>
      <c r="BH33" s="361" t="s">
        <v>26</v>
      </c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361"/>
      <c r="DI33" s="361"/>
      <c r="DJ33" s="361"/>
      <c r="DK33" s="361"/>
      <c r="DL33" s="361"/>
      <c r="DM33" s="361"/>
      <c r="DN33" s="361"/>
      <c r="DO33" s="361"/>
      <c r="DP33" s="361"/>
      <c r="DQ33" s="361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/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/>
      <c r="FG33" s="361"/>
      <c r="FH33" s="361"/>
      <c r="FI33" s="361"/>
      <c r="FJ33" s="361"/>
      <c r="FK33" s="361"/>
      <c r="FL33" s="361"/>
      <c r="FM33" s="361"/>
      <c r="FN33" s="361"/>
      <c r="FO33" s="361"/>
      <c r="FP33" s="357" t="s">
        <v>134</v>
      </c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8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7" t="s">
        <v>133</v>
      </c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hidden="1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hidden="1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hidden="1" customHeight="1" x14ac:dyDescent="0.2">
      <c r="A38" s="297" t="s">
        <v>29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9"/>
      <c r="Z38" s="297" t="s">
        <v>30</v>
      </c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9"/>
      <c r="BM38" s="297" t="s">
        <v>31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9"/>
      <c r="CB38" s="306" t="s">
        <v>32</v>
      </c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8"/>
      <c r="FY38" s="309" t="s">
        <v>33</v>
      </c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</row>
    <row r="39" spans="1:218" s="10" customFormat="1" ht="36.75" hidden="1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  <c r="Z39" s="300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2"/>
      <c r="BM39" s="300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2"/>
      <c r="CB39" s="297" t="s">
        <v>34</v>
      </c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9"/>
      <c r="FG39" s="297" t="s">
        <v>35</v>
      </c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35">
        <v>20</v>
      </c>
      <c r="FZ39" s="336"/>
      <c r="GA39" s="336"/>
      <c r="GB39" s="336"/>
      <c r="GC39" s="337" t="s">
        <v>596</v>
      </c>
      <c r="GD39" s="337"/>
      <c r="GE39" s="337"/>
      <c r="GF39" s="337"/>
      <c r="GG39" s="328" t="s">
        <v>36</v>
      </c>
      <c r="GH39" s="328"/>
      <c r="GI39" s="328"/>
      <c r="GJ39" s="328"/>
      <c r="GK39" s="433"/>
      <c r="GL39" s="335">
        <v>20</v>
      </c>
      <c r="GM39" s="336"/>
      <c r="GN39" s="336"/>
      <c r="GO39" s="336"/>
      <c r="GP39" s="337" t="s">
        <v>598</v>
      </c>
      <c r="GQ39" s="337"/>
      <c r="GR39" s="337"/>
      <c r="GS39" s="337"/>
      <c r="GT39" s="364" t="s">
        <v>36</v>
      </c>
      <c r="GU39" s="364"/>
      <c r="GV39" s="364"/>
      <c r="GW39" s="364"/>
      <c r="GX39" s="365"/>
      <c r="GY39" s="362">
        <v>20</v>
      </c>
      <c r="GZ39" s="363"/>
      <c r="HA39" s="363"/>
      <c r="HB39" s="363"/>
      <c r="HC39" s="232" t="s">
        <v>608</v>
      </c>
      <c r="HD39" s="232"/>
      <c r="HE39" s="232"/>
      <c r="HF39" s="232"/>
      <c r="HG39" s="364" t="s">
        <v>36</v>
      </c>
      <c r="HH39" s="364"/>
      <c r="HI39" s="364"/>
      <c r="HJ39" s="365"/>
    </row>
    <row r="40" spans="1:218" s="10" customFormat="1" ht="18" hidden="1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2"/>
      <c r="Z40" s="303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5"/>
      <c r="BM40" s="303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5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2"/>
      <c r="FG40" s="303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15" t="s">
        <v>37</v>
      </c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7"/>
      <c r="GL40" s="315" t="s">
        <v>38</v>
      </c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7"/>
      <c r="GY40" s="466" t="s">
        <v>39</v>
      </c>
      <c r="GZ40" s="466"/>
      <c r="HA40" s="466"/>
      <c r="HB40" s="466"/>
      <c r="HC40" s="466"/>
      <c r="HD40" s="466"/>
      <c r="HE40" s="466"/>
      <c r="HF40" s="466"/>
      <c r="HG40" s="466"/>
      <c r="HH40" s="466"/>
      <c r="HI40" s="466"/>
      <c r="HJ40" s="466"/>
    </row>
    <row r="41" spans="1:218" s="10" customFormat="1" ht="9.75" hidden="1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2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7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7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16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15"/>
      <c r="CB41" s="300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2"/>
      <c r="FG41" s="297" t="s">
        <v>40</v>
      </c>
      <c r="FH41" s="298"/>
      <c r="FI41" s="298"/>
      <c r="FJ41" s="298"/>
      <c r="FK41" s="298"/>
      <c r="FL41" s="298"/>
      <c r="FM41" s="298"/>
      <c r="FN41" s="298"/>
      <c r="FO41" s="298"/>
      <c r="FP41" s="298"/>
      <c r="FQ41" s="299"/>
      <c r="FR41" s="297" t="s">
        <v>41</v>
      </c>
      <c r="FS41" s="298"/>
      <c r="FT41" s="298"/>
      <c r="FU41" s="298"/>
      <c r="FV41" s="298"/>
      <c r="FW41" s="298"/>
      <c r="FX41" s="299"/>
      <c r="FY41" s="315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7"/>
      <c r="GL41" s="315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7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</row>
    <row r="42" spans="1:218" s="10" customFormat="1" ht="27.75" hidden="1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8" t="s">
        <v>42</v>
      </c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 t="s">
        <v>42</v>
      </c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8" t="s">
        <v>42</v>
      </c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8" t="s">
        <v>42</v>
      </c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20"/>
      <c r="CB42" s="303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5"/>
      <c r="FG42" s="303"/>
      <c r="FH42" s="304"/>
      <c r="FI42" s="304"/>
      <c r="FJ42" s="304"/>
      <c r="FK42" s="304"/>
      <c r="FL42" s="304"/>
      <c r="FM42" s="304"/>
      <c r="FN42" s="304"/>
      <c r="FO42" s="304"/>
      <c r="FP42" s="304"/>
      <c r="FQ42" s="305"/>
      <c r="FR42" s="303"/>
      <c r="FS42" s="304"/>
      <c r="FT42" s="304"/>
      <c r="FU42" s="304"/>
      <c r="FV42" s="304"/>
      <c r="FW42" s="304"/>
      <c r="FX42" s="305"/>
      <c r="FY42" s="318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20"/>
      <c r="GL42" s="318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20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</row>
    <row r="43" spans="1:218" s="11" customFormat="1" ht="12.75" hidden="1" x14ac:dyDescent="0.2">
      <c r="A43" s="310">
        <v>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  <c r="Z43" s="310">
        <v>2</v>
      </c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>
        <v>3</v>
      </c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0">
        <v>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0">
        <v>5</v>
      </c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2"/>
      <c r="CB43" s="310">
        <v>6</v>
      </c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2"/>
      <c r="FG43" s="310">
        <v>7</v>
      </c>
      <c r="FH43" s="311"/>
      <c r="FI43" s="311"/>
      <c r="FJ43" s="311"/>
      <c r="FK43" s="311"/>
      <c r="FL43" s="311"/>
      <c r="FM43" s="311"/>
      <c r="FN43" s="311"/>
      <c r="FO43" s="311"/>
      <c r="FP43" s="311"/>
      <c r="FQ43" s="312"/>
      <c r="FR43" s="310">
        <v>8</v>
      </c>
      <c r="FS43" s="311"/>
      <c r="FT43" s="311"/>
      <c r="FU43" s="311"/>
      <c r="FV43" s="311"/>
      <c r="FW43" s="311"/>
      <c r="FX43" s="312"/>
      <c r="FY43" s="310">
        <v>9</v>
      </c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2"/>
      <c r="GL43" s="310">
        <v>10</v>
      </c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2"/>
      <c r="GY43" s="401">
        <v>11</v>
      </c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</row>
    <row r="44" spans="1:218" s="10" customFormat="1" ht="27" hidden="1" customHeight="1" x14ac:dyDescent="0.2">
      <c r="A44" s="454" t="str">
        <f>A114</f>
        <v>801012О.99.0.БА82АК24001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6"/>
      <c r="Z44" s="414" t="str">
        <f>U114</f>
        <v>с нарушением опорно-двигательного аппарата</v>
      </c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4" t="str">
        <f>AG114</f>
        <v>не указано</v>
      </c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4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20" t="str">
        <f>BE114</f>
        <v>очная</v>
      </c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2"/>
      <c r="CB44" s="430" t="s">
        <v>193</v>
      </c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431"/>
      <c r="CP44" s="431"/>
      <c r="CQ44" s="431"/>
      <c r="CR44" s="431"/>
      <c r="CS44" s="431"/>
      <c r="CT44" s="431"/>
      <c r="CU44" s="431"/>
      <c r="CV44" s="431"/>
      <c r="CW44" s="431"/>
      <c r="CX44" s="431"/>
      <c r="CY44" s="431"/>
      <c r="CZ44" s="431"/>
      <c r="DA44" s="431"/>
      <c r="DB44" s="431"/>
      <c r="DC44" s="431"/>
      <c r="DD44" s="431"/>
      <c r="DE44" s="431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1"/>
      <c r="DT44" s="431"/>
      <c r="DU44" s="431"/>
      <c r="DV44" s="431"/>
      <c r="DW44" s="431"/>
      <c r="DX44" s="431"/>
      <c r="DY44" s="431"/>
      <c r="DZ44" s="431"/>
      <c r="EA44" s="431"/>
      <c r="EB44" s="431"/>
      <c r="EC44" s="431"/>
      <c r="ED44" s="431"/>
      <c r="EE44" s="431"/>
      <c r="EF44" s="431"/>
      <c r="EG44" s="431"/>
      <c r="EH44" s="431"/>
      <c r="EI44" s="431"/>
      <c r="EJ44" s="431"/>
      <c r="EK44" s="431"/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1"/>
      <c r="FC44" s="431"/>
      <c r="FD44" s="431"/>
      <c r="FE44" s="431"/>
      <c r="FF44" s="432"/>
      <c r="FG44" s="227" t="s">
        <v>45</v>
      </c>
      <c r="FH44" s="227"/>
      <c r="FI44" s="227"/>
      <c r="FJ44" s="227"/>
      <c r="FK44" s="227"/>
      <c r="FL44" s="227"/>
      <c r="FM44" s="227"/>
      <c r="FN44" s="227"/>
      <c r="FO44" s="227"/>
      <c r="FP44" s="227"/>
      <c r="FQ44" s="227"/>
      <c r="FR44" s="228" t="s">
        <v>46</v>
      </c>
      <c r="FS44" s="228"/>
      <c r="FT44" s="228"/>
      <c r="FU44" s="228"/>
      <c r="FV44" s="228"/>
      <c r="FW44" s="228"/>
      <c r="FX44" s="228"/>
      <c r="FY44" s="217"/>
      <c r="FZ44" s="217"/>
      <c r="GA44" s="217"/>
      <c r="GB44" s="217"/>
      <c r="GC44" s="217"/>
      <c r="GD44" s="217"/>
      <c r="GE44" s="217"/>
      <c r="GF44" s="217"/>
      <c r="GG44" s="217"/>
      <c r="GH44" s="217"/>
      <c r="GI44" s="217"/>
      <c r="GJ44" s="217"/>
      <c r="GK44" s="217"/>
      <c r="GL44" s="217"/>
      <c r="GM44" s="217"/>
      <c r="GN44" s="217"/>
      <c r="GO44" s="217"/>
      <c r="GP44" s="217"/>
      <c r="GQ44" s="217"/>
      <c r="GR44" s="217"/>
      <c r="GS44" s="217"/>
      <c r="GT44" s="217"/>
      <c r="GU44" s="217"/>
      <c r="GV44" s="217"/>
      <c r="GW44" s="217"/>
      <c r="GX44" s="217"/>
      <c r="GY44" s="217"/>
      <c r="GZ44" s="217"/>
      <c r="HA44" s="217"/>
      <c r="HB44" s="217"/>
      <c r="HC44" s="217"/>
      <c r="HD44" s="217"/>
      <c r="HE44" s="217"/>
      <c r="HF44" s="217"/>
      <c r="HG44" s="217"/>
      <c r="HH44" s="217"/>
      <c r="HI44" s="217"/>
      <c r="HJ44" s="217"/>
    </row>
    <row r="45" spans="1:218" s="10" customFormat="1" ht="27" hidden="1" customHeight="1" x14ac:dyDescent="0.2">
      <c r="A45" s="457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458"/>
      <c r="Z45" s="416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6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6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23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5"/>
      <c r="CB45" s="430" t="s">
        <v>194</v>
      </c>
      <c r="CC45" s="431"/>
      <c r="CD45" s="431"/>
      <c r="CE45" s="431"/>
      <c r="CF45" s="431"/>
      <c r="CG45" s="431"/>
      <c r="CH45" s="431"/>
      <c r="CI45" s="431"/>
      <c r="CJ45" s="431"/>
      <c r="CK45" s="431"/>
      <c r="CL45" s="431"/>
      <c r="CM45" s="431"/>
      <c r="CN45" s="431"/>
      <c r="CO45" s="431"/>
      <c r="CP45" s="431"/>
      <c r="CQ45" s="431"/>
      <c r="CR45" s="431"/>
      <c r="CS45" s="431"/>
      <c r="CT45" s="431"/>
      <c r="CU45" s="431"/>
      <c r="CV45" s="431"/>
      <c r="CW45" s="431"/>
      <c r="CX45" s="431"/>
      <c r="CY45" s="431"/>
      <c r="CZ45" s="431"/>
      <c r="DA45" s="431"/>
      <c r="DB45" s="431"/>
      <c r="DC45" s="431"/>
      <c r="DD45" s="431"/>
      <c r="DE45" s="431"/>
      <c r="DF45" s="431"/>
      <c r="DG45" s="431"/>
      <c r="DH45" s="431"/>
      <c r="DI45" s="431"/>
      <c r="DJ45" s="431"/>
      <c r="DK45" s="431"/>
      <c r="DL45" s="431"/>
      <c r="DM45" s="431"/>
      <c r="DN45" s="431"/>
      <c r="DO45" s="431"/>
      <c r="DP45" s="431"/>
      <c r="DQ45" s="431"/>
      <c r="DR45" s="431"/>
      <c r="DS45" s="431"/>
      <c r="DT45" s="431"/>
      <c r="DU45" s="431"/>
      <c r="DV45" s="431"/>
      <c r="DW45" s="431"/>
      <c r="DX45" s="431"/>
      <c r="DY45" s="431"/>
      <c r="DZ45" s="431"/>
      <c r="EA45" s="431"/>
      <c r="EB45" s="431"/>
      <c r="EC45" s="431"/>
      <c r="ED45" s="431"/>
      <c r="EE45" s="431"/>
      <c r="EF45" s="431"/>
      <c r="EG45" s="431"/>
      <c r="EH45" s="431"/>
      <c r="EI45" s="431"/>
      <c r="EJ45" s="431"/>
      <c r="EK45" s="431"/>
      <c r="EL45" s="431"/>
      <c r="EM45" s="431"/>
      <c r="EN45" s="431"/>
      <c r="EO45" s="431"/>
      <c r="EP45" s="431"/>
      <c r="EQ45" s="431"/>
      <c r="ER45" s="431"/>
      <c r="ES45" s="431"/>
      <c r="ET45" s="431"/>
      <c r="EU45" s="431"/>
      <c r="EV45" s="431"/>
      <c r="EW45" s="431"/>
      <c r="EX45" s="431"/>
      <c r="EY45" s="431"/>
      <c r="EZ45" s="431"/>
      <c r="FA45" s="431"/>
      <c r="FB45" s="431"/>
      <c r="FC45" s="431"/>
      <c r="FD45" s="431"/>
      <c r="FE45" s="431"/>
      <c r="FF45" s="432"/>
      <c r="FG45" s="227" t="s">
        <v>45</v>
      </c>
      <c r="FH45" s="227"/>
      <c r="FI45" s="227"/>
      <c r="FJ45" s="227"/>
      <c r="FK45" s="227"/>
      <c r="FL45" s="227"/>
      <c r="FM45" s="227"/>
      <c r="FN45" s="227"/>
      <c r="FO45" s="227"/>
      <c r="FP45" s="227"/>
      <c r="FQ45" s="227"/>
      <c r="FR45" s="228" t="s">
        <v>46</v>
      </c>
      <c r="FS45" s="228"/>
      <c r="FT45" s="228"/>
      <c r="FU45" s="228"/>
      <c r="FV45" s="228"/>
      <c r="FW45" s="228"/>
      <c r="FX45" s="228"/>
      <c r="FY45" s="217"/>
      <c r="FZ45" s="217"/>
      <c r="GA45" s="217"/>
      <c r="GB45" s="217"/>
      <c r="GC45" s="217"/>
      <c r="GD45" s="217"/>
      <c r="GE45" s="217"/>
      <c r="GF45" s="217"/>
      <c r="GG45" s="217"/>
      <c r="GH45" s="217"/>
      <c r="GI45" s="217"/>
      <c r="GJ45" s="217"/>
      <c r="GK45" s="217"/>
      <c r="GL45" s="217"/>
      <c r="GM45" s="217"/>
      <c r="GN45" s="217"/>
      <c r="GO45" s="217"/>
      <c r="GP45" s="217"/>
      <c r="GQ45" s="217"/>
      <c r="GR45" s="217"/>
      <c r="GS45" s="217"/>
      <c r="GT45" s="217"/>
      <c r="GU45" s="217"/>
      <c r="GV45" s="217"/>
      <c r="GW45" s="217"/>
      <c r="GX45" s="217"/>
      <c r="GY45" s="217"/>
      <c r="GZ45" s="217"/>
      <c r="HA45" s="217"/>
      <c r="HB45" s="217"/>
      <c r="HC45" s="217"/>
      <c r="HD45" s="217"/>
      <c r="HE45" s="217"/>
      <c r="HF45" s="217"/>
      <c r="HG45" s="217"/>
      <c r="HH45" s="217"/>
      <c r="HI45" s="217"/>
      <c r="HJ45" s="217"/>
    </row>
    <row r="46" spans="1:218" s="10" customFormat="1" ht="41.25" hidden="1" customHeight="1" x14ac:dyDescent="0.2">
      <c r="A46" s="457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458"/>
      <c r="Z46" s="416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6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6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23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5"/>
      <c r="CB46" s="430" t="s">
        <v>195</v>
      </c>
      <c r="CC46" s="431"/>
      <c r="CD46" s="431"/>
      <c r="CE46" s="431"/>
      <c r="CF46" s="431"/>
      <c r="CG46" s="431"/>
      <c r="CH46" s="431"/>
      <c r="CI46" s="431"/>
      <c r="CJ46" s="431"/>
      <c r="CK46" s="431"/>
      <c r="CL46" s="431"/>
      <c r="CM46" s="431"/>
      <c r="CN46" s="431"/>
      <c r="CO46" s="431"/>
      <c r="CP46" s="431"/>
      <c r="CQ46" s="431"/>
      <c r="CR46" s="431"/>
      <c r="CS46" s="431"/>
      <c r="CT46" s="431"/>
      <c r="CU46" s="431"/>
      <c r="CV46" s="431"/>
      <c r="CW46" s="431"/>
      <c r="CX46" s="431"/>
      <c r="CY46" s="431"/>
      <c r="CZ46" s="431"/>
      <c r="DA46" s="431"/>
      <c r="DB46" s="431"/>
      <c r="DC46" s="431"/>
      <c r="DD46" s="431"/>
      <c r="DE46" s="431"/>
      <c r="DF46" s="431"/>
      <c r="DG46" s="431"/>
      <c r="DH46" s="431"/>
      <c r="DI46" s="431"/>
      <c r="DJ46" s="431"/>
      <c r="DK46" s="431"/>
      <c r="DL46" s="431"/>
      <c r="DM46" s="431"/>
      <c r="DN46" s="431"/>
      <c r="DO46" s="431"/>
      <c r="DP46" s="431"/>
      <c r="DQ46" s="431"/>
      <c r="DR46" s="431"/>
      <c r="DS46" s="431"/>
      <c r="DT46" s="431"/>
      <c r="DU46" s="431"/>
      <c r="DV46" s="431"/>
      <c r="DW46" s="431"/>
      <c r="DX46" s="431"/>
      <c r="DY46" s="431"/>
      <c r="DZ46" s="431"/>
      <c r="EA46" s="431"/>
      <c r="EB46" s="431"/>
      <c r="EC46" s="431"/>
      <c r="ED46" s="431"/>
      <c r="EE46" s="431"/>
      <c r="EF46" s="431"/>
      <c r="EG46" s="431"/>
      <c r="EH46" s="431"/>
      <c r="EI46" s="431"/>
      <c r="EJ46" s="431"/>
      <c r="EK46" s="431"/>
      <c r="EL46" s="431"/>
      <c r="EM46" s="431"/>
      <c r="EN46" s="431"/>
      <c r="EO46" s="431"/>
      <c r="EP46" s="431"/>
      <c r="EQ46" s="431"/>
      <c r="ER46" s="431"/>
      <c r="ES46" s="431"/>
      <c r="ET46" s="431"/>
      <c r="EU46" s="431"/>
      <c r="EV46" s="431"/>
      <c r="EW46" s="431"/>
      <c r="EX46" s="431"/>
      <c r="EY46" s="431"/>
      <c r="EZ46" s="431"/>
      <c r="FA46" s="431"/>
      <c r="FB46" s="431"/>
      <c r="FC46" s="431"/>
      <c r="FD46" s="431"/>
      <c r="FE46" s="431"/>
      <c r="FF46" s="432"/>
      <c r="FG46" s="227" t="s">
        <v>45</v>
      </c>
      <c r="FH46" s="227"/>
      <c r="FI46" s="227"/>
      <c r="FJ46" s="227"/>
      <c r="FK46" s="227"/>
      <c r="FL46" s="227"/>
      <c r="FM46" s="227"/>
      <c r="FN46" s="227"/>
      <c r="FO46" s="227"/>
      <c r="FP46" s="227"/>
      <c r="FQ46" s="227"/>
      <c r="FR46" s="228" t="s">
        <v>46</v>
      </c>
      <c r="FS46" s="228"/>
      <c r="FT46" s="228"/>
      <c r="FU46" s="228"/>
      <c r="FV46" s="228"/>
      <c r="FW46" s="228"/>
      <c r="FX46" s="228"/>
      <c r="FY46" s="217"/>
      <c r="FZ46" s="217"/>
      <c r="GA46" s="217"/>
      <c r="GB46" s="217"/>
      <c r="GC46" s="217"/>
      <c r="GD46" s="217"/>
      <c r="GE46" s="217"/>
      <c r="GF46" s="217"/>
      <c r="GG46" s="217"/>
      <c r="GH46" s="217"/>
      <c r="GI46" s="217"/>
      <c r="GJ46" s="217"/>
      <c r="GK46" s="217"/>
      <c r="GL46" s="217"/>
      <c r="GM46" s="217"/>
      <c r="GN46" s="217"/>
      <c r="GO46" s="217"/>
      <c r="GP46" s="217"/>
      <c r="GQ46" s="217"/>
      <c r="GR46" s="217"/>
      <c r="GS46" s="217"/>
      <c r="GT46" s="217"/>
      <c r="GU46" s="217"/>
      <c r="GV46" s="217"/>
      <c r="GW46" s="217"/>
      <c r="GX46" s="217"/>
      <c r="GY46" s="217"/>
      <c r="GZ46" s="217"/>
      <c r="HA46" s="217"/>
      <c r="HB46" s="217"/>
      <c r="HC46" s="217"/>
      <c r="HD46" s="217"/>
      <c r="HE46" s="217"/>
      <c r="HF46" s="217"/>
      <c r="HG46" s="217"/>
      <c r="HH46" s="217"/>
      <c r="HI46" s="217"/>
      <c r="HJ46" s="217"/>
    </row>
    <row r="47" spans="1:218" s="10" customFormat="1" ht="33.75" hidden="1" customHeight="1" x14ac:dyDescent="0.2">
      <c r="A47" s="457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458"/>
      <c r="Z47" s="416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6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6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23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5"/>
      <c r="CB47" s="430" t="s">
        <v>204</v>
      </c>
      <c r="CC47" s="431"/>
      <c r="CD47" s="431"/>
      <c r="CE47" s="431"/>
      <c r="CF47" s="431"/>
      <c r="CG47" s="431"/>
      <c r="CH47" s="431"/>
      <c r="CI47" s="431"/>
      <c r="CJ47" s="431"/>
      <c r="CK47" s="431"/>
      <c r="CL47" s="431"/>
      <c r="CM47" s="431"/>
      <c r="CN47" s="431"/>
      <c r="CO47" s="431"/>
      <c r="CP47" s="431"/>
      <c r="CQ47" s="431"/>
      <c r="CR47" s="431"/>
      <c r="CS47" s="431"/>
      <c r="CT47" s="431"/>
      <c r="CU47" s="431"/>
      <c r="CV47" s="431"/>
      <c r="CW47" s="431"/>
      <c r="CX47" s="431"/>
      <c r="CY47" s="431"/>
      <c r="CZ47" s="431"/>
      <c r="DA47" s="431"/>
      <c r="DB47" s="431"/>
      <c r="DC47" s="431"/>
      <c r="DD47" s="431"/>
      <c r="DE47" s="431"/>
      <c r="DF47" s="431"/>
      <c r="DG47" s="431"/>
      <c r="DH47" s="431"/>
      <c r="DI47" s="431"/>
      <c r="DJ47" s="431"/>
      <c r="DK47" s="431"/>
      <c r="DL47" s="431"/>
      <c r="DM47" s="431"/>
      <c r="DN47" s="431"/>
      <c r="DO47" s="431"/>
      <c r="DP47" s="431"/>
      <c r="DQ47" s="431"/>
      <c r="DR47" s="431"/>
      <c r="DS47" s="431"/>
      <c r="DT47" s="431"/>
      <c r="DU47" s="431"/>
      <c r="DV47" s="431"/>
      <c r="DW47" s="431"/>
      <c r="DX47" s="431"/>
      <c r="DY47" s="431"/>
      <c r="DZ47" s="431"/>
      <c r="EA47" s="431"/>
      <c r="EB47" s="431"/>
      <c r="EC47" s="431"/>
      <c r="ED47" s="431"/>
      <c r="EE47" s="431"/>
      <c r="EF47" s="431"/>
      <c r="EG47" s="431"/>
      <c r="EH47" s="431"/>
      <c r="EI47" s="431"/>
      <c r="EJ47" s="431"/>
      <c r="EK47" s="431"/>
      <c r="EL47" s="431"/>
      <c r="EM47" s="431"/>
      <c r="EN47" s="431"/>
      <c r="EO47" s="431"/>
      <c r="EP47" s="431"/>
      <c r="EQ47" s="431"/>
      <c r="ER47" s="431"/>
      <c r="ES47" s="431"/>
      <c r="ET47" s="431"/>
      <c r="EU47" s="431"/>
      <c r="EV47" s="431"/>
      <c r="EW47" s="431"/>
      <c r="EX47" s="431"/>
      <c r="EY47" s="431"/>
      <c r="EZ47" s="431"/>
      <c r="FA47" s="431"/>
      <c r="FB47" s="431"/>
      <c r="FC47" s="431"/>
      <c r="FD47" s="431"/>
      <c r="FE47" s="431"/>
      <c r="FF47" s="432"/>
      <c r="FG47" s="227" t="s">
        <v>45</v>
      </c>
      <c r="FH47" s="227"/>
      <c r="FI47" s="227"/>
      <c r="FJ47" s="227"/>
      <c r="FK47" s="227"/>
      <c r="FL47" s="227"/>
      <c r="FM47" s="227"/>
      <c r="FN47" s="227"/>
      <c r="FO47" s="227"/>
      <c r="FP47" s="227"/>
      <c r="FQ47" s="227"/>
      <c r="FR47" s="228" t="s">
        <v>46</v>
      </c>
      <c r="FS47" s="228"/>
      <c r="FT47" s="228"/>
      <c r="FU47" s="228"/>
      <c r="FV47" s="228"/>
      <c r="FW47" s="228"/>
      <c r="FX47" s="228"/>
      <c r="FY47" s="217"/>
      <c r="FZ47" s="217"/>
      <c r="GA47" s="217"/>
      <c r="GB47" s="217"/>
      <c r="GC47" s="217"/>
      <c r="GD47" s="217"/>
      <c r="GE47" s="217"/>
      <c r="GF47" s="217"/>
      <c r="GG47" s="217"/>
      <c r="GH47" s="217"/>
      <c r="GI47" s="217"/>
      <c r="GJ47" s="217"/>
      <c r="GK47" s="217"/>
      <c r="GL47" s="217"/>
      <c r="GM47" s="217"/>
      <c r="GN47" s="217"/>
      <c r="GO47" s="217"/>
      <c r="GP47" s="217"/>
      <c r="GQ47" s="217"/>
      <c r="GR47" s="217"/>
      <c r="GS47" s="217"/>
      <c r="GT47" s="217"/>
      <c r="GU47" s="217"/>
      <c r="GV47" s="217"/>
      <c r="GW47" s="217"/>
      <c r="GX47" s="217"/>
      <c r="GY47" s="217"/>
      <c r="GZ47" s="217"/>
      <c r="HA47" s="217"/>
      <c r="HB47" s="217"/>
      <c r="HC47" s="217"/>
      <c r="HD47" s="217"/>
      <c r="HE47" s="217"/>
      <c r="HF47" s="217"/>
      <c r="HG47" s="217"/>
      <c r="HH47" s="217"/>
      <c r="HI47" s="217"/>
      <c r="HJ47" s="217"/>
    </row>
    <row r="48" spans="1:218" s="10" customFormat="1" ht="27" hidden="1" customHeight="1" x14ac:dyDescent="0.2">
      <c r="A48" s="459"/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1"/>
      <c r="Z48" s="418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8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8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26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430" t="s">
        <v>196</v>
      </c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431"/>
      <c r="CP48" s="431"/>
      <c r="CQ48" s="431"/>
      <c r="CR48" s="431"/>
      <c r="CS48" s="431"/>
      <c r="CT48" s="431"/>
      <c r="CU48" s="431"/>
      <c r="CV48" s="431"/>
      <c r="CW48" s="431"/>
      <c r="CX48" s="431"/>
      <c r="CY48" s="431"/>
      <c r="CZ48" s="431"/>
      <c r="DA48" s="431"/>
      <c r="DB48" s="431"/>
      <c r="DC48" s="431"/>
      <c r="DD48" s="431"/>
      <c r="DE48" s="431"/>
      <c r="DF48" s="431"/>
      <c r="DG48" s="431"/>
      <c r="DH48" s="431"/>
      <c r="DI48" s="431"/>
      <c r="DJ48" s="431"/>
      <c r="DK48" s="431"/>
      <c r="DL48" s="431"/>
      <c r="DM48" s="431"/>
      <c r="DN48" s="431"/>
      <c r="DO48" s="431"/>
      <c r="DP48" s="431"/>
      <c r="DQ48" s="431"/>
      <c r="DR48" s="431"/>
      <c r="DS48" s="431"/>
      <c r="DT48" s="431"/>
      <c r="DU48" s="431"/>
      <c r="DV48" s="431"/>
      <c r="DW48" s="431"/>
      <c r="DX48" s="431"/>
      <c r="DY48" s="431"/>
      <c r="DZ48" s="431"/>
      <c r="EA48" s="431"/>
      <c r="EB48" s="431"/>
      <c r="EC48" s="431"/>
      <c r="ED48" s="431"/>
      <c r="EE48" s="431"/>
      <c r="EF48" s="431"/>
      <c r="EG48" s="431"/>
      <c r="EH48" s="431"/>
      <c r="EI48" s="431"/>
      <c r="EJ48" s="431"/>
      <c r="EK48" s="431"/>
      <c r="EL48" s="431"/>
      <c r="EM48" s="431"/>
      <c r="EN48" s="431"/>
      <c r="EO48" s="431"/>
      <c r="EP48" s="431"/>
      <c r="EQ48" s="431"/>
      <c r="ER48" s="431"/>
      <c r="ES48" s="431"/>
      <c r="ET48" s="431"/>
      <c r="EU48" s="431"/>
      <c r="EV48" s="431"/>
      <c r="EW48" s="431"/>
      <c r="EX48" s="431"/>
      <c r="EY48" s="431"/>
      <c r="EZ48" s="431"/>
      <c r="FA48" s="431"/>
      <c r="FB48" s="431"/>
      <c r="FC48" s="431"/>
      <c r="FD48" s="431"/>
      <c r="FE48" s="431"/>
      <c r="FF48" s="432"/>
      <c r="FG48" s="227" t="s">
        <v>45</v>
      </c>
      <c r="FH48" s="227"/>
      <c r="FI48" s="227"/>
      <c r="FJ48" s="227"/>
      <c r="FK48" s="227"/>
      <c r="FL48" s="227"/>
      <c r="FM48" s="227"/>
      <c r="FN48" s="227"/>
      <c r="FO48" s="227"/>
      <c r="FP48" s="227"/>
      <c r="FQ48" s="227"/>
      <c r="FR48" s="228" t="s">
        <v>46</v>
      </c>
      <c r="FS48" s="228"/>
      <c r="FT48" s="228"/>
      <c r="FU48" s="228"/>
      <c r="FV48" s="228"/>
      <c r="FW48" s="228"/>
      <c r="FX48" s="228"/>
      <c r="FY48" s="217"/>
      <c r="FZ48" s="217"/>
      <c r="GA48" s="217"/>
      <c r="GB48" s="217"/>
      <c r="GC48" s="217"/>
      <c r="GD48" s="217"/>
      <c r="GE48" s="217"/>
      <c r="GF48" s="217"/>
      <c r="GG48" s="217"/>
      <c r="GH48" s="217"/>
      <c r="GI48" s="217"/>
      <c r="GJ48" s="217"/>
      <c r="GK48" s="217"/>
      <c r="GL48" s="217"/>
      <c r="GM48" s="217"/>
      <c r="GN48" s="217"/>
      <c r="GO48" s="217"/>
      <c r="GP48" s="217"/>
      <c r="GQ48" s="217"/>
      <c r="GR48" s="217"/>
      <c r="GS48" s="217"/>
      <c r="GT48" s="217"/>
      <c r="GU48" s="217"/>
      <c r="GV48" s="217"/>
      <c r="GW48" s="217"/>
      <c r="GX48" s="217"/>
      <c r="GY48" s="217"/>
      <c r="GZ48" s="217"/>
      <c r="HA48" s="217"/>
      <c r="HB48" s="217"/>
      <c r="HC48" s="217"/>
      <c r="HD48" s="217"/>
      <c r="HE48" s="217"/>
      <c r="HF48" s="217"/>
      <c r="HG48" s="217"/>
      <c r="HH48" s="217"/>
      <c r="HI48" s="217"/>
      <c r="HJ48" s="217"/>
    </row>
    <row r="49" spans="1:218" s="10" customFormat="1" ht="27" hidden="1" customHeight="1" x14ac:dyDescent="0.2">
      <c r="A49" s="496" t="str">
        <f>A115</f>
        <v>801012О.99.0.БА82АЛ78001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6"/>
      <c r="Z49" s="414" t="str">
        <f>U115</f>
        <v>с задержкой психического развития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4" t="str">
        <f>AG115</f>
        <v>не указано</v>
      </c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4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20" t="str">
        <f>BE115</f>
        <v>очная</v>
      </c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2"/>
      <c r="CB49" s="430" t="s">
        <v>193</v>
      </c>
      <c r="CC49" s="431"/>
      <c r="CD49" s="431"/>
      <c r="CE49" s="431"/>
      <c r="CF49" s="431"/>
      <c r="CG49" s="431"/>
      <c r="CH49" s="431"/>
      <c r="CI49" s="431"/>
      <c r="CJ49" s="431"/>
      <c r="CK49" s="431"/>
      <c r="CL49" s="431"/>
      <c r="CM49" s="431"/>
      <c r="CN49" s="431"/>
      <c r="CO49" s="431"/>
      <c r="CP49" s="431"/>
      <c r="CQ49" s="431"/>
      <c r="CR49" s="431"/>
      <c r="CS49" s="431"/>
      <c r="CT49" s="431"/>
      <c r="CU49" s="431"/>
      <c r="CV49" s="431"/>
      <c r="CW49" s="431"/>
      <c r="CX49" s="431"/>
      <c r="CY49" s="431"/>
      <c r="CZ49" s="431"/>
      <c r="DA49" s="431"/>
      <c r="DB49" s="431"/>
      <c r="DC49" s="431"/>
      <c r="DD49" s="431"/>
      <c r="DE49" s="431"/>
      <c r="DF49" s="431"/>
      <c r="DG49" s="431"/>
      <c r="DH49" s="431"/>
      <c r="DI49" s="431"/>
      <c r="DJ49" s="431"/>
      <c r="DK49" s="431"/>
      <c r="DL49" s="431"/>
      <c r="DM49" s="431"/>
      <c r="DN49" s="431"/>
      <c r="DO49" s="431"/>
      <c r="DP49" s="431"/>
      <c r="DQ49" s="431"/>
      <c r="DR49" s="431"/>
      <c r="DS49" s="431"/>
      <c r="DT49" s="431"/>
      <c r="DU49" s="431"/>
      <c r="DV49" s="431"/>
      <c r="DW49" s="431"/>
      <c r="DX49" s="431"/>
      <c r="DY49" s="431"/>
      <c r="DZ49" s="431"/>
      <c r="EA49" s="431"/>
      <c r="EB49" s="431"/>
      <c r="EC49" s="431"/>
      <c r="ED49" s="431"/>
      <c r="EE49" s="431"/>
      <c r="EF49" s="431"/>
      <c r="EG49" s="431"/>
      <c r="EH49" s="431"/>
      <c r="EI49" s="431"/>
      <c r="EJ49" s="431"/>
      <c r="EK49" s="431"/>
      <c r="EL49" s="431"/>
      <c r="EM49" s="431"/>
      <c r="EN49" s="431"/>
      <c r="EO49" s="431"/>
      <c r="EP49" s="431"/>
      <c r="EQ49" s="431"/>
      <c r="ER49" s="431"/>
      <c r="ES49" s="431"/>
      <c r="ET49" s="431"/>
      <c r="EU49" s="431"/>
      <c r="EV49" s="431"/>
      <c r="EW49" s="431"/>
      <c r="EX49" s="431"/>
      <c r="EY49" s="431"/>
      <c r="EZ49" s="431"/>
      <c r="FA49" s="431"/>
      <c r="FB49" s="431"/>
      <c r="FC49" s="431"/>
      <c r="FD49" s="431"/>
      <c r="FE49" s="431"/>
      <c r="FF49" s="432"/>
      <c r="FG49" s="227" t="s">
        <v>45</v>
      </c>
      <c r="FH49" s="227"/>
      <c r="FI49" s="227"/>
      <c r="FJ49" s="227"/>
      <c r="FK49" s="227"/>
      <c r="FL49" s="227"/>
      <c r="FM49" s="227"/>
      <c r="FN49" s="227"/>
      <c r="FO49" s="227"/>
      <c r="FP49" s="227"/>
      <c r="FQ49" s="227"/>
      <c r="FR49" s="228" t="s">
        <v>46</v>
      </c>
      <c r="FS49" s="228"/>
      <c r="FT49" s="228"/>
      <c r="FU49" s="228"/>
      <c r="FV49" s="228"/>
      <c r="FW49" s="228"/>
      <c r="FX49" s="228"/>
      <c r="FY49" s="217"/>
      <c r="FZ49" s="217"/>
      <c r="GA49" s="217"/>
      <c r="GB49" s="217"/>
      <c r="GC49" s="217"/>
      <c r="GD49" s="217"/>
      <c r="GE49" s="217"/>
      <c r="GF49" s="217"/>
      <c r="GG49" s="217"/>
      <c r="GH49" s="217"/>
      <c r="GI49" s="217"/>
      <c r="GJ49" s="217"/>
      <c r="GK49" s="217"/>
      <c r="GL49" s="217"/>
      <c r="GM49" s="217"/>
      <c r="GN49" s="217"/>
      <c r="GO49" s="217"/>
      <c r="GP49" s="217"/>
      <c r="GQ49" s="217"/>
      <c r="GR49" s="217"/>
      <c r="GS49" s="217"/>
      <c r="GT49" s="217"/>
      <c r="GU49" s="217"/>
      <c r="GV49" s="217"/>
      <c r="GW49" s="217"/>
      <c r="GX49" s="217"/>
      <c r="GY49" s="217"/>
      <c r="GZ49" s="217"/>
      <c r="HA49" s="217"/>
      <c r="HB49" s="217"/>
      <c r="HC49" s="217"/>
      <c r="HD49" s="217"/>
      <c r="HE49" s="217"/>
      <c r="HF49" s="217"/>
      <c r="HG49" s="217"/>
      <c r="HH49" s="217"/>
      <c r="HI49" s="217"/>
      <c r="HJ49" s="217"/>
    </row>
    <row r="50" spans="1:218" s="10" customFormat="1" ht="27" hidden="1" customHeight="1" x14ac:dyDescent="0.2">
      <c r="A50" s="457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458"/>
      <c r="Z50" s="416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6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6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23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5"/>
      <c r="CB50" s="430" t="s">
        <v>194</v>
      </c>
      <c r="CC50" s="431"/>
      <c r="CD50" s="431"/>
      <c r="CE50" s="431"/>
      <c r="CF50" s="431"/>
      <c r="CG50" s="431"/>
      <c r="CH50" s="431"/>
      <c r="CI50" s="431"/>
      <c r="CJ50" s="431"/>
      <c r="CK50" s="431"/>
      <c r="CL50" s="431"/>
      <c r="CM50" s="431"/>
      <c r="CN50" s="431"/>
      <c r="CO50" s="431"/>
      <c r="CP50" s="431"/>
      <c r="CQ50" s="431"/>
      <c r="CR50" s="431"/>
      <c r="CS50" s="431"/>
      <c r="CT50" s="431"/>
      <c r="CU50" s="431"/>
      <c r="CV50" s="431"/>
      <c r="CW50" s="431"/>
      <c r="CX50" s="431"/>
      <c r="CY50" s="431"/>
      <c r="CZ50" s="431"/>
      <c r="DA50" s="431"/>
      <c r="DB50" s="431"/>
      <c r="DC50" s="431"/>
      <c r="DD50" s="431"/>
      <c r="DE50" s="431"/>
      <c r="DF50" s="431"/>
      <c r="DG50" s="431"/>
      <c r="DH50" s="431"/>
      <c r="DI50" s="431"/>
      <c r="DJ50" s="431"/>
      <c r="DK50" s="431"/>
      <c r="DL50" s="431"/>
      <c r="DM50" s="431"/>
      <c r="DN50" s="431"/>
      <c r="DO50" s="431"/>
      <c r="DP50" s="431"/>
      <c r="DQ50" s="431"/>
      <c r="DR50" s="431"/>
      <c r="DS50" s="431"/>
      <c r="DT50" s="431"/>
      <c r="DU50" s="431"/>
      <c r="DV50" s="431"/>
      <c r="DW50" s="431"/>
      <c r="DX50" s="431"/>
      <c r="DY50" s="431"/>
      <c r="DZ50" s="431"/>
      <c r="EA50" s="431"/>
      <c r="EB50" s="431"/>
      <c r="EC50" s="431"/>
      <c r="ED50" s="431"/>
      <c r="EE50" s="431"/>
      <c r="EF50" s="431"/>
      <c r="EG50" s="431"/>
      <c r="EH50" s="431"/>
      <c r="EI50" s="431"/>
      <c r="EJ50" s="431"/>
      <c r="EK50" s="431"/>
      <c r="EL50" s="431"/>
      <c r="EM50" s="431"/>
      <c r="EN50" s="431"/>
      <c r="EO50" s="431"/>
      <c r="EP50" s="431"/>
      <c r="EQ50" s="431"/>
      <c r="ER50" s="431"/>
      <c r="ES50" s="431"/>
      <c r="ET50" s="431"/>
      <c r="EU50" s="431"/>
      <c r="EV50" s="431"/>
      <c r="EW50" s="431"/>
      <c r="EX50" s="431"/>
      <c r="EY50" s="431"/>
      <c r="EZ50" s="431"/>
      <c r="FA50" s="431"/>
      <c r="FB50" s="431"/>
      <c r="FC50" s="431"/>
      <c r="FD50" s="431"/>
      <c r="FE50" s="431"/>
      <c r="FF50" s="432"/>
      <c r="FG50" s="227" t="s">
        <v>45</v>
      </c>
      <c r="FH50" s="227"/>
      <c r="FI50" s="227"/>
      <c r="FJ50" s="227"/>
      <c r="FK50" s="227"/>
      <c r="FL50" s="227"/>
      <c r="FM50" s="227"/>
      <c r="FN50" s="227"/>
      <c r="FO50" s="227"/>
      <c r="FP50" s="227"/>
      <c r="FQ50" s="227"/>
      <c r="FR50" s="228" t="s">
        <v>46</v>
      </c>
      <c r="FS50" s="228"/>
      <c r="FT50" s="228"/>
      <c r="FU50" s="228"/>
      <c r="FV50" s="228"/>
      <c r="FW50" s="228"/>
      <c r="FX50" s="228"/>
      <c r="FY50" s="217"/>
      <c r="FZ50" s="217"/>
      <c r="GA50" s="217"/>
      <c r="GB50" s="217"/>
      <c r="GC50" s="217"/>
      <c r="GD50" s="217"/>
      <c r="GE50" s="217"/>
      <c r="GF50" s="217"/>
      <c r="GG50" s="217"/>
      <c r="GH50" s="217"/>
      <c r="GI50" s="217"/>
      <c r="GJ50" s="217"/>
      <c r="GK50" s="217"/>
      <c r="GL50" s="217"/>
      <c r="GM50" s="217"/>
      <c r="GN50" s="217"/>
      <c r="GO50" s="217"/>
      <c r="GP50" s="217"/>
      <c r="GQ50" s="217"/>
      <c r="GR50" s="217"/>
      <c r="GS50" s="217"/>
      <c r="GT50" s="217"/>
      <c r="GU50" s="217"/>
      <c r="GV50" s="217"/>
      <c r="GW50" s="217"/>
      <c r="GX50" s="217"/>
      <c r="GY50" s="217"/>
      <c r="GZ50" s="217"/>
      <c r="HA50" s="217"/>
      <c r="HB50" s="217"/>
      <c r="HC50" s="217"/>
      <c r="HD50" s="217"/>
      <c r="HE50" s="217"/>
      <c r="HF50" s="217"/>
      <c r="HG50" s="217"/>
      <c r="HH50" s="217"/>
      <c r="HI50" s="217"/>
      <c r="HJ50" s="217"/>
    </row>
    <row r="51" spans="1:218" s="10" customFormat="1" ht="41.25" hidden="1" customHeight="1" x14ac:dyDescent="0.2">
      <c r="A51" s="457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458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6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6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23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5"/>
      <c r="CB51" s="430" t="s">
        <v>195</v>
      </c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431"/>
      <c r="CP51" s="431"/>
      <c r="CQ51" s="431"/>
      <c r="CR51" s="431"/>
      <c r="CS51" s="431"/>
      <c r="CT51" s="431"/>
      <c r="CU51" s="431"/>
      <c r="CV51" s="431"/>
      <c r="CW51" s="431"/>
      <c r="CX51" s="431"/>
      <c r="CY51" s="431"/>
      <c r="CZ51" s="431"/>
      <c r="DA51" s="431"/>
      <c r="DB51" s="431"/>
      <c r="DC51" s="431"/>
      <c r="DD51" s="431"/>
      <c r="DE51" s="431"/>
      <c r="DF51" s="431"/>
      <c r="DG51" s="431"/>
      <c r="DH51" s="431"/>
      <c r="DI51" s="431"/>
      <c r="DJ51" s="431"/>
      <c r="DK51" s="431"/>
      <c r="DL51" s="431"/>
      <c r="DM51" s="431"/>
      <c r="DN51" s="431"/>
      <c r="DO51" s="431"/>
      <c r="DP51" s="431"/>
      <c r="DQ51" s="431"/>
      <c r="DR51" s="431"/>
      <c r="DS51" s="431"/>
      <c r="DT51" s="431"/>
      <c r="DU51" s="431"/>
      <c r="DV51" s="431"/>
      <c r="DW51" s="431"/>
      <c r="DX51" s="431"/>
      <c r="DY51" s="431"/>
      <c r="DZ51" s="431"/>
      <c r="EA51" s="431"/>
      <c r="EB51" s="431"/>
      <c r="EC51" s="431"/>
      <c r="ED51" s="431"/>
      <c r="EE51" s="431"/>
      <c r="EF51" s="431"/>
      <c r="EG51" s="431"/>
      <c r="EH51" s="431"/>
      <c r="EI51" s="431"/>
      <c r="EJ51" s="431"/>
      <c r="EK51" s="431"/>
      <c r="EL51" s="431"/>
      <c r="EM51" s="431"/>
      <c r="EN51" s="431"/>
      <c r="EO51" s="431"/>
      <c r="EP51" s="431"/>
      <c r="EQ51" s="431"/>
      <c r="ER51" s="431"/>
      <c r="ES51" s="431"/>
      <c r="ET51" s="431"/>
      <c r="EU51" s="431"/>
      <c r="EV51" s="431"/>
      <c r="EW51" s="431"/>
      <c r="EX51" s="431"/>
      <c r="EY51" s="431"/>
      <c r="EZ51" s="431"/>
      <c r="FA51" s="431"/>
      <c r="FB51" s="431"/>
      <c r="FC51" s="431"/>
      <c r="FD51" s="431"/>
      <c r="FE51" s="431"/>
      <c r="FF51" s="432"/>
      <c r="FG51" s="227" t="s">
        <v>45</v>
      </c>
      <c r="FH51" s="227"/>
      <c r="FI51" s="227"/>
      <c r="FJ51" s="227"/>
      <c r="FK51" s="227"/>
      <c r="FL51" s="227"/>
      <c r="FM51" s="227"/>
      <c r="FN51" s="227"/>
      <c r="FO51" s="227"/>
      <c r="FP51" s="227"/>
      <c r="FQ51" s="227"/>
      <c r="FR51" s="228" t="s">
        <v>46</v>
      </c>
      <c r="FS51" s="228"/>
      <c r="FT51" s="228"/>
      <c r="FU51" s="228"/>
      <c r="FV51" s="228"/>
      <c r="FW51" s="228"/>
      <c r="FX51" s="228"/>
      <c r="FY51" s="217"/>
      <c r="FZ51" s="217"/>
      <c r="GA51" s="217"/>
      <c r="GB51" s="217"/>
      <c r="GC51" s="217"/>
      <c r="GD51" s="217"/>
      <c r="GE51" s="217"/>
      <c r="GF51" s="217"/>
      <c r="GG51" s="217"/>
      <c r="GH51" s="217"/>
      <c r="GI51" s="217"/>
      <c r="GJ51" s="217"/>
      <c r="GK51" s="217"/>
      <c r="GL51" s="217"/>
      <c r="GM51" s="217"/>
      <c r="GN51" s="217"/>
      <c r="GO51" s="217"/>
      <c r="GP51" s="217"/>
      <c r="GQ51" s="217"/>
      <c r="GR51" s="217"/>
      <c r="GS51" s="217"/>
      <c r="GT51" s="217"/>
      <c r="GU51" s="217"/>
      <c r="GV51" s="217"/>
      <c r="GW51" s="217"/>
      <c r="GX51" s="217"/>
      <c r="GY51" s="217"/>
      <c r="GZ51" s="217"/>
      <c r="HA51" s="217"/>
      <c r="HB51" s="217"/>
      <c r="HC51" s="217"/>
      <c r="HD51" s="217"/>
      <c r="HE51" s="217"/>
      <c r="HF51" s="217"/>
      <c r="HG51" s="217"/>
      <c r="HH51" s="217"/>
      <c r="HI51" s="217"/>
      <c r="HJ51" s="217"/>
    </row>
    <row r="52" spans="1:218" s="10" customFormat="1" ht="33.75" hidden="1" customHeight="1" x14ac:dyDescent="0.2">
      <c r="A52" s="457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458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6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6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23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5"/>
      <c r="CB52" s="430" t="s">
        <v>204</v>
      </c>
      <c r="CC52" s="431"/>
      <c r="CD52" s="431"/>
      <c r="CE52" s="431"/>
      <c r="CF52" s="431"/>
      <c r="CG52" s="431"/>
      <c r="CH52" s="431"/>
      <c r="CI52" s="431"/>
      <c r="CJ52" s="431"/>
      <c r="CK52" s="431"/>
      <c r="CL52" s="431"/>
      <c r="CM52" s="431"/>
      <c r="CN52" s="431"/>
      <c r="CO52" s="431"/>
      <c r="CP52" s="431"/>
      <c r="CQ52" s="431"/>
      <c r="CR52" s="431"/>
      <c r="CS52" s="431"/>
      <c r="CT52" s="431"/>
      <c r="CU52" s="431"/>
      <c r="CV52" s="431"/>
      <c r="CW52" s="431"/>
      <c r="CX52" s="431"/>
      <c r="CY52" s="431"/>
      <c r="CZ52" s="431"/>
      <c r="DA52" s="431"/>
      <c r="DB52" s="431"/>
      <c r="DC52" s="431"/>
      <c r="DD52" s="431"/>
      <c r="DE52" s="431"/>
      <c r="DF52" s="431"/>
      <c r="DG52" s="431"/>
      <c r="DH52" s="431"/>
      <c r="DI52" s="431"/>
      <c r="DJ52" s="431"/>
      <c r="DK52" s="431"/>
      <c r="DL52" s="431"/>
      <c r="DM52" s="431"/>
      <c r="DN52" s="431"/>
      <c r="DO52" s="431"/>
      <c r="DP52" s="431"/>
      <c r="DQ52" s="431"/>
      <c r="DR52" s="431"/>
      <c r="DS52" s="431"/>
      <c r="DT52" s="431"/>
      <c r="DU52" s="431"/>
      <c r="DV52" s="431"/>
      <c r="DW52" s="431"/>
      <c r="DX52" s="431"/>
      <c r="DY52" s="431"/>
      <c r="DZ52" s="431"/>
      <c r="EA52" s="431"/>
      <c r="EB52" s="431"/>
      <c r="EC52" s="431"/>
      <c r="ED52" s="431"/>
      <c r="EE52" s="431"/>
      <c r="EF52" s="431"/>
      <c r="EG52" s="431"/>
      <c r="EH52" s="431"/>
      <c r="EI52" s="431"/>
      <c r="EJ52" s="431"/>
      <c r="EK52" s="431"/>
      <c r="EL52" s="431"/>
      <c r="EM52" s="431"/>
      <c r="EN52" s="431"/>
      <c r="EO52" s="431"/>
      <c r="EP52" s="431"/>
      <c r="EQ52" s="431"/>
      <c r="ER52" s="431"/>
      <c r="ES52" s="431"/>
      <c r="ET52" s="431"/>
      <c r="EU52" s="431"/>
      <c r="EV52" s="431"/>
      <c r="EW52" s="431"/>
      <c r="EX52" s="431"/>
      <c r="EY52" s="431"/>
      <c r="EZ52" s="431"/>
      <c r="FA52" s="431"/>
      <c r="FB52" s="431"/>
      <c r="FC52" s="431"/>
      <c r="FD52" s="431"/>
      <c r="FE52" s="431"/>
      <c r="FF52" s="432"/>
      <c r="FG52" s="227" t="s">
        <v>45</v>
      </c>
      <c r="FH52" s="227"/>
      <c r="FI52" s="227"/>
      <c r="FJ52" s="227"/>
      <c r="FK52" s="227"/>
      <c r="FL52" s="227"/>
      <c r="FM52" s="227"/>
      <c r="FN52" s="227"/>
      <c r="FO52" s="227"/>
      <c r="FP52" s="227"/>
      <c r="FQ52" s="227"/>
      <c r="FR52" s="228" t="s">
        <v>46</v>
      </c>
      <c r="FS52" s="228"/>
      <c r="FT52" s="228"/>
      <c r="FU52" s="228"/>
      <c r="FV52" s="228"/>
      <c r="FW52" s="228"/>
      <c r="FX52" s="228"/>
      <c r="FY52" s="217"/>
      <c r="FZ52" s="217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7"/>
      <c r="GO52" s="217"/>
      <c r="GP52" s="217"/>
      <c r="GQ52" s="217"/>
      <c r="GR52" s="217"/>
      <c r="GS52" s="217"/>
      <c r="GT52" s="217"/>
      <c r="GU52" s="217"/>
      <c r="GV52" s="217"/>
      <c r="GW52" s="217"/>
      <c r="GX52" s="217"/>
      <c r="GY52" s="217"/>
      <c r="GZ52" s="217"/>
      <c r="HA52" s="217"/>
      <c r="HB52" s="217"/>
      <c r="HC52" s="217"/>
      <c r="HD52" s="217"/>
      <c r="HE52" s="217"/>
      <c r="HF52" s="217"/>
      <c r="HG52" s="217"/>
      <c r="HH52" s="217"/>
      <c r="HI52" s="217"/>
      <c r="HJ52" s="217"/>
    </row>
    <row r="53" spans="1:218" s="10" customFormat="1" ht="27" hidden="1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1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8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8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26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  <c r="BY53" s="427"/>
      <c r="BZ53" s="427"/>
      <c r="CA53" s="428"/>
      <c r="CB53" s="430" t="s">
        <v>196</v>
      </c>
      <c r="CC53" s="431"/>
      <c r="CD53" s="431"/>
      <c r="CE53" s="431"/>
      <c r="CF53" s="431"/>
      <c r="CG53" s="431"/>
      <c r="CH53" s="431"/>
      <c r="CI53" s="431"/>
      <c r="CJ53" s="431"/>
      <c r="CK53" s="431"/>
      <c r="CL53" s="431"/>
      <c r="CM53" s="431"/>
      <c r="CN53" s="431"/>
      <c r="CO53" s="431"/>
      <c r="CP53" s="431"/>
      <c r="CQ53" s="431"/>
      <c r="CR53" s="431"/>
      <c r="CS53" s="431"/>
      <c r="CT53" s="431"/>
      <c r="CU53" s="431"/>
      <c r="CV53" s="431"/>
      <c r="CW53" s="431"/>
      <c r="CX53" s="431"/>
      <c r="CY53" s="431"/>
      <c r="CZ53" s="431"/>
      <c r="DA53" s="431"/>
      <c r="DB53" s="431"/>
      <c r="DC53" s="431"/>
      <c r="DD53" s="431"/>
      <c r="DE53" s="431"/>
      <c r="DF53" s="431"/>
      <c r="DG53" s="431"/>
      <c r="DH53" s="431"/>
      <c r="DI53" s="431"/>
      <c r="DJ53" s="431"/>
      <c r="DK53" s="431"/>
      <c r="DL53" s="431"/>
      <c r="DM53" s="431"/>
      <c r="DN53" s="431"/>
      <c r="DO53" s="431"/>
      <c r="DP53" s="431"/>
      <c r="DQ53" s="431"/>
      <c r="DR53" s="431"/>
      <c r="DS53" s="431"/>
      <c r="DT53" s="431"/>
      <c r="DU53" s="431"/>
      <c r="DV53" s="431"/>
      <c r="DW53" s="431"/>
      <c r="DX53" s="431"/>
      <c r="DY53" s="431"/>
      <c r="DZ53" s="431"/>
      <c r="EA53" s="431"/>
      <c r="EB53" s="431"/>
      <c r="EC53" s="431"/>
      <c r="ED53" s="431"/>
      <c r="EE53" s="431"/>
      <c r="EF53" s="431"/>
      <c r="EG53" s="431"/>
      <c r="EH53" s="431"/>
      <c r="EI53" s="431"/>
      <c r="EJ53" s="431"/>
      <c r="EK53" s="431"/>
      <c r="EL53" s="431"/>
      <c r="EM53" s="431"/>
      <c r="EN53" s="431"/>
      <c r="EO53" s="431"/>
      <c r="EP53" s="431"/>
      <c r="EQ53" s="431"/>
      <c r="ER53" s="431"/>
      <c r="ES53" s="431"/>
      <c r="ET53" s="431"/>
      <c r="EU53" s="431"/>
      <c r="EV53" s="431"/>
      <c r="EW53" s="431"/>
      <c r="EX53" s="431"/>
      <c r="EY53" s="431"/>
      <c r="EZ53" s="431"/>
      <c r="FA53" s="431"/>
      <c r="FB53" s="431"/>
      <c r="FC53" s="431"/>
      <c r="FD53" s="431"/>
      <c r="FE53" s="431"/>
      <c r="FF53" s="432"/>
      <c r="FG53" s="227" t="s">
        <v>45</v>
      </c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8" t="s">
        <v>46</v>
      </c>
      <c r="FS53" s="228"/>
      <c r="FT53" s="228"/>
      <c r="FU53" s="228"/>
      <c r="FV53" s="228"/>
      <c r="FW53" s="228"/>
      <c r="FX53" s="228"/>
      <c r="FY53" s="217"/>
      <c r="FZ53" s="217"/>
      <c r="GA53" s="217"/>
      <c r="GB53" s="217"/>
      <c r="GC53" s="217"/>
      <c r="GD53" s="217"/>
      <c r="GE53" s="217"/>
      <c r="GF53" s="217"/>
      <c r="GG53" s="217"/>
      <c r="GH53" s="217"/>
      <c r="GI53" s="217"/>
      <c r="GJ53" s="217"/>
      <c r="GK53" s="217"/>
      <c r="GL53" s="217"/>
      <c r="GM53" s="217"/>
      <c r="GN53" s="217"/>
      <c r="GO53" s="217"/>
      <c r="GP53" s="217"/>
      <c r="GQ53" s="217"/>
      <c r="GR53" s="217"/>
      <c r="GS53" s="217"/>
      <c r="GT53" s="217"/>
      <c r="GU53" s="217"/>
      <c r="GV53" s="217"/>
      <c r="GW53" s="217"/>
      <c r="GX53" s="217"/>
      <c r="GY53" s="217"/>
      <c r="GZ53" s="217"/>
      <c r="HA53" s="217"/>
      <c r="HB53" s="217"/>
      <c r="HC53" s="217"/>
      <c r="HD53" s="217"/>
      <c r="HE53" s="217"/>
      <c r="HF53" s="217"/>
      <c r="HG53" s="217"/>
      <c r="HH53" s="217"/>
      <c r="HI53" s="217"/>
      <c r="HJ53" s="217"/>
    </row>
    <row r="54" spans="1:218" s="10" customFormat="1" ht="27" hidden="1" customHeight="1" x14ac:dyDescent="0.2">
      <c r="A54" s="517" t="str">
        <f>A116</f>
        <v>801012О.99.0.БА81АА00001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9" t="str">
        <f>U116</f>
        <v>обучающиеся с ограниченными возможностями здоровья (ОВЗ)</v>
      </c>
      <c r="AA54" s="519"/>
      <c r="AB54" s="519"/>
      <c r="AC54" s="519"/>
      <c r="AD54" s="519"/>
      <c r="AE54" s="519"/>
      <c r="AF54" s="519"/>
      <c r="AG54" s="519"/>
      <c r="AH54" s="519"/>
      <c r="AI54" s="519"/>
      <c r="AJ54" s="519"/>
      <c r="AK54" s="519"/>
      <c r="AL54" s="519"/>
      <c r="AM54" s="519" t="str">
        <f>AG116</f>
        <v>адаптированная образовательная программа</v>
      </c>
      <c r="AN54" s="519"/>
      <c r="AO54" s="519"/>
      <c r="AP54" s="519"/>
      <c r="AQ54" s="519"/>
      <c r="AR54" s="519"/>
      <c r="AS54" s="519"/>
      <c r="AT54" s="519"/>
      <c r="AU54" s="519"/>
      <c r="AV54" s="519"/>
      <c r="AW54" s="519"/>
      <c r="AX54" s="519"/>
      <c r="AY54" s="519"/>
      <c r="AZ54" s="519" t="str">
        <f>AS116</f>
        <v>не указано</v>
      </c>
      <c r="BA54" s="519"/>
      <c r="BB54" s="519"/>
      <c r="BC54" s="519"/>
      <c r="BD54" s="519"/>
      <c r="BE54" s="519"/>
      <c r="BF54" s="519"/>
      <c r="BG54" s="519"/>
      <c r="BH54" s="519"/>
      <c r="BI54" s="519"/>
      <c r="BJ54" s="519"/>
      <c r="BK54" s="519"/>
      <c r="BL54" s="519"/>
      <c r="BM54" s="520" t="s">
        <v>44</v>
      </c>
      <c r="BN54" s="520"/>
      <c r="BO54" s="520"/>
      <c r="BP54" s="520"/>
      <c r="BQ54" s="520"/>
      <c r="BR54" s="520"/>
      <c r="BS54" s="520"/>
      <c r="BT54" s="520"/>
      <c r="BU54" s="520"/>
      <c r="BV54" s="520"/>
      <c r="BW54" s="520"/>
      <c r="BX54" s="520"/>
      <c r="BY54" s="520"/>
      <c r="BZ54" s="520"/>
      <c r="CA54" s="520"/>
      <c r="CB54" s="430" t="s">
        <v>193</v>
      </c>
      <c r="CC54" s="431"/>
      <c r="CD54" s="431"/>
      <c r="CE54" s="431"/>
      <c r="CF54" s="431"/>
      <c r="CG54" s="431"/>
      <c r="CH54" s="431"/>
      <c r="CI54" s="431"/>
      <c r="CJ54" s="431"/>
      <c r="CK54" s="431"/>
      <c r="CL54" s="431"/>
      <c r="CM54" s="431"/>
      <c r="CN54" s="431"/>
      <c r="CO54" s="431"/>
      <c r="CP54" s="431"/>
      <c r="CQ54" s="431"/>
      <c r="CR54" s="431"/>
      <c r="CS54" s="431"/>
      <c r="CT54" s="431"/>
      <c r="CU54" s="431"/>
      <c r="CV54" s="431"/>
      <c r="CW54" s="431"/>
      <c r="CX54" s="431"/>
      <c r="CY54" s="431"/>
      <c r="CZ54" s="431"/>
      <c r="DA54" s="431"/>
      <c r="DB54" s="431"/>
      <c r="DC54" s="431"/>
      <c r="DD54" s="431"/>
      <c r="DE54" s="431"/>
      <c r="DF54" s="431"/>
      <c r="DG54" s="431"/>
      <c r="DH54" s="431"/>
      <c r="DI54" s="431"/>
      <c r="DJ54" s="431"/>
      <c r="DK54" s="431"/>
      <c r="DL54" s="431"/>
      <c r="DM54" s="431"/>
      <c r="DN54" s="431"/>
      <c r="DO54" s="431"/>
      <c r="DP54" s="431"/>
      <c r="DQ54" s="431"/>
      <c r="DR54" s="431"/>
      <c r="DS54" s="431"/>
      <c r="DT54" s="431"/>
      <c r="DU54" s="431"/>
      <c r="DV54" s="431"/>
      <c r="DW54" s="431"/>
      <c r="DX54" s="431"/>
      <c r="DY54" s="431"/>
      <c r="DZ54" s="431"/>
      <c r="EA54" s="431"/>
      <c r="EB54" s="431"/>
      <c r="EC54" s="431"/>
      <c r="ED54" s="431"/>
      <c r="EE54" s="431"/>
      <c r="EF54" s="431"/>
      <c r="EG54" s="431"/>
      <c r="EH54" s="431"/>
      <c r="EI54" s="431"/>
      <c r="EJ54" s="431"/>
      <c r="EK54" s="431"/>
      <c r="EL54" s="431"/>
      <c r="EM54" s="431"/>
      <c r="EN54" s="431"/>
      <c r="EO54" s="431"/>
      <c r="EP54" s="431"/>
      <c r="EQ54" s="431"/>
      <c r="ER54" s="431"/>
      <c r="ES54" s="431"/>
      <c r="ET54" s="431"/>
      <c r="EU54" s="431"/>
      <c r="EV54" s="431"/>
      <c r="EW54" s="431"/>
      <c r="EX54" s="431"/>
      <c r="EY54" s="431"/>
      <c r="EZ54" s="431"/>
      <c r="FA54" s="431"/>
      <c r="FB54" s="431"/>
      <c r="FC54" s="431"/>
      <c r="FD54" s="431"/>
      <c r="FE54" s="431"/>
      <c r="FF54" s="432"/>
      <c r="FG54" s="227" t="s">
        <v>45</v>
      </c>
      <c r="FH54" s="227"/>
      <c r="FI54" s="227"/>
      <c r="FJ54" s="227"/>
      <c r="FK54" s="227"/>
      <c r="FL54" s="227"/>
      <c r="FM54" s="227"/>
      <c r="FN54" s="227"/>
      <c r="FO54" s="227"/>
      <c r="FP54" s="227"/>
      <c r="FQ54" s="227"/>
      <c r="FR54" s="228" t="s">
        <v>46</v>
      </c>
      <c r="FS54" s="228"/>
      <c r="FT54" s="228"/>
      <c r="FU54" s="228"/>
      <c r="FV54" s="228"/>
      <c r="FW54" s="228"/>
      <c r="FX54" s="228"/>
      <c r="FY54" s="217">
        <v>71.900000000000006</v>
      </c>
      <c r="FZ54" s="217"/>
      <c r="GA54" s="217"/>
      <c r="GB54" s="217"/>
      <c r="GC54" s="217"/>
      <c r="GD54" s="217"/>
      <c r="GE54" s="217"/>
      <c r="GF54" s="217"/>
      <c r="GG54" s="217"/>
      <c r="GH54" s="217"/>
      <c r="GI54" s="217"/>
      <c r="GJ54" s="217"/>
      <c r="GK54" s="217"/>
      <c r="GL54" s="217">
        <v>72.62</v>
      </c>
      <c r="GM54" s="217"/>
      <c r="GN54" s="217"/>
      <c r="GO54" s="217"/>
      <c r="GP54" s="217"/>
      <c r="GQ54" s="217"/>
      <c r="GR54" s="217"/>
      <c r="GS54" s="217"/>
      <c r="GT54" s="217"/>
      <c r="GU54" s="217"/>
      <c r="GV54" s="217"/>
      <c r="GW54" s="217"/>
      <c r="GX54" s="217"/>
      <c r="GY54" s="217">
        <v>73.34</v>
      </c>
      <c r="GZ54" s="217"/>
      <c r="HA54" s="217"/>
      <c r="HB54" s="217"/>
      <c r="HC54" s="217"/>
      <c r="HD54" s="217"/>
      <c r="HE54" s="217"/>
      <c r="HF54" s="217"/>
      <c r="HG54" s="217"/>
      <c r="HH54" s="217"/>
      <c r="HI54" s="217"/>
      <c r="HJ54" s="217"/>
    </row>
    <row r="55" spans="1:218" s="10" customFormat="1" ht="27" hidden="1" customHeight="1" x14ac:dyDescent="0.2">
      <c r="A55" s="518"/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519"/>
      <c r="AO55" s="519"/>
      <c r="AP55" s="519"/>
      <c r="AQ55" s="519"/>
      <c r="AR55" s="519"/>
      <c r="AS55" s="519"/>
      <c r="AT55" s="519"/>
      <c r="AU55" s="519"/>
      <c r="AV55" s="519"/>
      <c r="AW55" s="519"/>
      <c r="AX55" s="519"/>
      <c r="AY55" s="519"/>
      <c r="AZ55" s="519"/>
      <c r="BA55" s="519"/>
      <c r="BB55" s="519"/>
      <c r="BC55" s="519"/>
      <c r="BD55" s="519"/>
      <c r="BE55" s="519"/>
      <c r="BF55" s="519"/>
      <c r="BG55" s="519"/>
      <c r="BH55" s="519"/>
      <c r="BI55" s="519"/>
      <c r="BJ55" s="519"/>
      <c r="BK55" s="519"/>
      <c r="BL55" s="519"/>
      <c r="BM55" s="520"/>
      <c r="BN55" s="520"/>
      <c r="BO55" s="520"/>
      <c r="BP55" s="520"/>
      <c r="BQ55" s="520"/>
      <c r="BR55" s="520"/>
      <c r="BS55" s="520"/>
      <c r="BT55" s="520"/>
      <c r="BU55" s="520"/>
      <c r="BV55" s="520"/>
      <c r="BW55" s="520"/>
      <c r="BX55" s="520"/>
      <c r="BY55" s="520"/>
      <c r="BZ55" s="520"/>
      <c r="CA55" s="520"/>
      <c r="CB55" s="430" t="s">
        <v>194</v>
      </c>
      <c r="CC55" s="431"/>
      <c r="CD55" s="431"/>
      <c r="CE55" s="431"/>
      <c r="CF55" s="431"/>
      <c r="CG55" s="431"/>
      <c r="CH55" s="431"/>
      <c r="CI55" s="431"/>
      <c r="CJ55" s="431"/>
      <c r="CK55" s="431"/>
      <c r="CL55" s="431"/>
      <c r="CM55" s="431"/>
      <c r="CN55" s="431"/>
      <c r="CO55" s="431"/>
      <c r="CP55" s="431"/>
      <c r="CQ55" s="431"/>
      <c r="CR55" s="431"/>
      <c r="CS55" s="431"/>
      <c r="CT55" s="431"/>
      <c r="CU55" s="431"/>
      <c r="CV55" s="431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  <c r="DO55" s="431"/>
      <c r="DP55" s="431"/>
      <c r="DQ55" s="431"/>
      <c r="DR55" s="431"/>
      <c r="DS55" s="431"/>
      <c r="DT55" s="431"/>
      <c r="DU55" s="431"/>
      <c r="DV55" s="431"/>
      <c r="DW55" s="431"/>
      <c r="DX55" s="431"/>
      <c r="DY55" s="431"/>
      <c r="DZ55" s="431"/>
      <c r="EA55" s="431"/>
      <c r="EB55" s="431"/>
      <c r="EC55" s="431"/>
      <c r="ED55" s="431"/>
      <c r="EE55" s="431"/>
      <c r="EF55" s="431"/>
      <c r="EG55" s="431"/>
      <c r="EH55" s="431"/>
      <c r="EI55" s="431"/>
      <c r="EJ55" s="431"/>
      <c r="EK55" s="431"/>
      <c r="EL55" s="431"/>
      <c r="EM55" s="431"/>
      <c r="EN55" s="431"/>
      <c r="EO55" s="431"/>
      <c r="EP55" s="431"/>
      <c r="EQ55" s="431"/>
      <c r="ER55" s="431"/>
      <c r="ES55" s="431"/>
      <c r="ET55" s="431"/>
      <c r="EU55" s="431"/>
      <c r="EV55" s="431"/>
      <c r="EW55" s="431"/>
      <c r="EX55" s="431"/>
      <c r="EY55" s="431"/>
      <c r="EZ55" s="431"/>
      <c r="FA55" s="431"/>
      <c r="FB55" s="431"/>
      <c r="FC55" s="431"/>
      <c r="FD55" s="431"/>
      <c r="FE55" s="431"/>
      <c r="FF55" s="432"/>
      <c r="FG55" s="227" t="s">
        <v>45</v>
      </c>
      <c r="FH55" s="227"/>
      <c r="FI55" s="227"/>
      <c r="FJ55" s="227"/>
      <c r="FK55" s="227"/>
      <c r="FL55" s="227"/>
      <c r="FM55" s="227"/>
      <c r="FN55" s="227"/>
      <c r="FO55" s="227"/>
      <c r="FP55" s="227"/>
      <c r="FQ55" s="227"/>
      <c r="FR55" s="228" t="s">
        <v>46</v>
      </c>
      <c r="FS55" s="228"/>
      <c r="FT55" s="228"/>
      <c r="FU55" s="228"/>
      <c r="FV55" s="228"/>
      <c r="FW55" s="228"/>
      <c r="FX55" s="228"/>
      <c r="FY55" s="265"/>
      <c r="FZ55" s="265"/>
      <c r="GA55" s="265"/>
      <c r="GB55" s="265"/>
      <c r="GC55" s="265"/>
      <c r="GD55" s="265"/>
      <c r="GE55" s="265"/>
      <c r="GF55" s="265"/>
      <c r="GG55" s="265"/>
      <c r="GH55" s="265"/>
      <c r="GI55" s="265"/>
      <c r="GJ55" s="265"/>
      <c r="GK55" s="265"/>
      <c r="GL55" s="265"/>
      <c r="GM55" s="265"/>
      <c r="GN55" s="265"/>
      <c r="GO55" s="265"/>
      <c r="GP55" s="265"/>
      <c r="GQ55" s="265"/>
      <c r="GR55" s="265"/>
      <c r="GS55" s="265"/>
      <c r="GT55" s="265"/>
      <c r="GU55" s="265"/>
      <c r="GV55" s="265"/>
      <c r="GW55" s="265"/>
      <c r="GX55" s="265"/>
      <c r="GY55" s="265"/>
      <c r="GZ55" s="265"/>
      <c r="HA55" s="265"/>
      <c r="HB55" s="265"/>
      <c r="HC55" s="265"/>
      <c r="HD55" s="265"/>
      <c r="HE55" s="265"/>
      <c r="HF55" s="265"/>
      <c r="HG55" s="265"/>
      <c r="HH55" s="265"/>
      <c r="HI55" s="265"/>
      <c r="HJ55" s="265"/>
    </row>
    <row r="56" spans="1:218" s="10" customFormat="1" ht="27" hidden="1" customHeight="1" x14ac:dyDescent="0.2">
      <c r="A56" s="517" t="str">
        <f>A117</f>
        <v>801012О.99.0.БА81АА24001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9" t="str">
        <f>U117</f>
        <v>обучающиеся с ограниченными возможностями здоровья (ОВЗ)</v>
      </c>
      <c r="AA56" s="519"/>
      <c r="AB56" s="519"/>
      <c r="AC56" s="519"/>
      <c r="AD56" s="519"/>
      <c r="AE56" s="519"/>
      <c r="AF56" s="519"/>
      <c r="AG56" s="519"/>
      <c r="AH56" s="519"/>
      <c r="AI56" s="519"/>
      <c r="AJ56" s="519"/>
      <c r="AK56" s="519"/>
      <c r="AL56" s="519"/>
      <c r="AM56" s="519" t="str">
        <f>AG117</f>
        <v>адаптированная образовательная программа</v>
      </c>
      <c r="AN56" s="519"/>
      <c r="AO56" s="519"/>
      <c r="AP56" s="519"/>
      <c r="AQ56" s="519"/>
      <c r="AR56" s="519"/>
      <c r="AS56" s="519"/>
      <c r="AT56" s="519"/>
      <c r="AU56" s="519"/>
      <c r="AV56" s="519"/>
      <c r="AW56" s="519"/>
      <c r="AX56" s="519"/>
      <c r="AY56" s="519"/>
      <c r="AZ56" s="519" t="str">
        <f>AS117</f>
        <v>проходящие обучение по состоянию здоровья на дому</v>
      </c>
      <c r="BA56" s="519"/>
      <c r="BB56" s="519"/>
      <c r="BC56" s="519"/>
      <c r="BD56" s="519"/>
      <c r="BE56" s="519"/>
      <c r="BF56" s="519"/>
      <c r="BG56" s="519"/>
      <c r="BH56" s="519"/>
      <c r="BI56" s="519"/>
      <c r="BJ56" s="519"/>
      <c r="BK56" s="519"/>
      <c r="BL56" s="519"/>
      <c r="BM56" s="520" t="s">
        <v>44</v>
      </c>
      <c r="BN56" s="520"/>
      <c r="BO56" s="520"/>
      <c r="BP56" s="520"/>
      <c r="BQ56" s="520"/>
      <c r="BR56" s="520"/>
      <c r="BS56" s="520"/>
      <c r="BT56" s="520"/>
      <c r="BU56" s="520"/>
      <c r="BV56" s="520"/>
      <c r="BW56" s="520"/>
      <c r="BX56" s="520"/>
      <c r="BY56" s="520"/>
      <c r="BZ56" s="520"/>
      <c r="CA56" s="520"/>
      <c r="CB56" s="430" t="s">
        <v>193</v>
      </c>
      <c r="CC56" s="431"/>
      <c r="CD56" s="431"/>
      <c r="CE56" s="431"/>
      <c r="CF56" s="431"/>
      <c r="CG56" s="431"/>
      <c r="CH56" s="431"/>
      <c r="CI56" s="431"/>
      <c r="CJ56" s="431"/>
      <c r="CK56" s="431"/>
      <c r="CL56" s="431"/>
      <c r="CM56" s="431"/>
      <c r="CN56" s="431"/>
      <c r="CO56" s="431"/>
      <c r="CP56" s="431"/>
      <c r="CQ56" s="431"/>
      <c r="CR56" s="431"/>
      <c r="CS56" s="431"/>
      <c r="CT56" s="431"/>
      <c r="CU56" s="431"/>
      <c r="CV56" s="431"/>
      <c r="CW56" s="431"/>
      <c r="CX56" s="431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  <c r="DO56" s="431"/>
      <c r="DP56" s="431"/>
      <c r="DQ56" s="431"/>
      <c r="DR56" s="431"/>
      <c r="DS56" s="431"/>
      <c r="DT56" s="431"/>
      <c r="DU56" s="431"/>
      <c r="DV56" s="431"/>
      <c r="DW56" s="431"/>
      <c r="DX56" s="431"/>
      <c r="DY56" s="431"/>
      <c r="DZ56" s="431"/>
      <c r="EA56" s="431"/>
      <c r="EB56" s="431"/>
      <c r="EC56" s="431"/>
      <c r="ED56" s="431"/>
      <c r="EE56" s="431"/>
      <c r="EF56" s="431"/>
      <c r="EG56" s="431"/>
      <c r="EH56" s="431"/>
      <c r="EI56" s="431"/>
      <c r="EJ56" s="431"/>
      <c r="EK56" s="431"/>
      <c r="EL56" s="431"/>
      <c r="EM56" s="431"/>
      <c r="EN56" s="431"/>
      <c r="EO56" s="431"/>
      <c r="EP56" s="431"/>
      <c r="EQ56" s="431"/>
      <c r="ER56" s="431"/>
      <c r="ES56" s="431"/>
      <c r="ET56" s="431"/>
      <c r="EU56" s="431"/>
      <c r="EV56" s="431"/>
      <c r="EW56" s="431"/>
      <c r="EX56" s="431"/>
      <c r="EY56" s="431"/>
      <c r="EZ56" s="431"/>
      <c r="FA56" s="431"/>
      <c r="FB56" s="431"/>
      <c r="FC56" s="431"/>
      <c r="FD56" s="431"/>
      <c r="FE56" s="431"/>
      <c r="FF56" s="432"/>
      <c r="FG56" s="227" t="s">
        <v>45</v>
      </c>
      <c r="FH56" s="227"/>
      <c r="FI56" s="227"/>
      <c r="FJ56" s="227"/>
      <c r="FK56" s="227"/>
      <c r="FL56" s="227"/>
      <c r="FM56" s="227"/>
      <c r="FN56" s="227"/>
      <c r="FO56" s="227"/>
      <c r="FP56" s="227"/>
      <c r="FQ56" s="227"/>
      <c r="FR56" s="228" t="s">
        <v>46</v>
      </c>
      <c r="FS56" s="228"/>
      <c r="FT56" s="228"/>
      <c r="FU56" s="228"/>
      <c r="FV56" s="228"/>
      <c r="FW56" s="228"/>
      <c r="FX56" s="228"/>
      <c r="FY56" s="265">
        <v>71.900000000000006</v>
      </c>
      <c r="FZ56" s="265"/>
      <c r="GA56" s="265"/>
      <c r="GB56" s="265"/>
      <c r="GC56" s="265"/>
      <c r="GD56" s="265"/>
      <c r="GE56" s="265"/>
      <c r="GF56" s="265"/>
      <c r="GG56" s="265"/>
      <c r="GH56" s="265"/>
      <c r="GI56" s="265"/>
      <c r="GJ56" s="265"/>
      <c r="GK56" s="265"/>
      <c r="GL56" s="265">
        <v>72.62</v>
      </c>
      <c r="GM56" s="265"/>
      <c r="GN56" s="265"/>
      <c r="GO56" s="265"/>
      <c r="GP56" s="265"/>
      <c r="GQ56" s="265"/>
      <c r="GR56" s="265"/>
      <c r="GS56" s="265"/>
      <c r="GT56" s="265"/>
      <c r="GU56" s="265"/>
      <c r="GV56" s="265"/>
      <c r="GW56" s="265"/>
      <c r="GX56" s="265"/>
      <c r="GY56" s="265">
        <v>73.34</v>
      </c>
      <c r="GZ56" s="265"/>
      <c r="HA56" s="265"/>
      <c r="HB56" s="265"/>
      <c r="HC56" s="265"/>
      <c r="HD56" s="265"/>
      <c r="HE56" s="265"/>
      <c r="HF56" s="265"/>
      <c r="HG56" s="265"/>
      <c r="HH56" s="265"/>
      <c r="HI56" s="265"/>
      <c r="HJ56" s="265"/>
    </row>
    <row r="57" spans="1:218" s="10" customFormat="1" ht="38.25" hidden="1" customHeight="1" x14ac:dyDescent="0.2">
      <c r="A57" s="518"/>
      <c r="B57" s="518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  <c r="AK57" s="519"/>
      <c r="AL57" s="519"/>
      <c r="AM57" s="519"/>
      <c r="AN57" s="519"/>
      <c r="AO57" s="519"/>
      <c r="AP57" s="519"/>
      <c r="AQ57" s="519"/>
      <c r="AR57" s="519"/>
      <c r="AS57" s="519"/>
      <c r="AT57" s="519"/>
      <c r="AU57" s="519"/>
      <c r="AV57" s="519"/>
      <c r="AW57" s="519"/>
      <c r="AX57" s="519"/>
      <c r="AY57" s="519"/>
      <c r="AZ57" s="519"/>
      <c r="BA57" s="519"/>
      <c r="BB57" s="519"/>
      <c r="BC57" s="519"/>
      <c r="BD57" s="519"/>
      <c r="BE57" s="519"/>
      <c r="BF57" s="519"/>
      <c r="BG57" s="519"/>
      <c r="BH57" s="519"/>
      <c r="BI57" s="519"/>
      <c r="BJ57" s="519"/>
      <c r="BK57" s="519"/>
      <c r="BL57" s="519"/>
      <c r="BM57" s="520"/>
      <c r="BN57" s="520"/>
      <c r="BO57" s="520"/>
      <c r="BP57" s="520"/>
      <c r="BQ57" s="520"/>
      <c r="BR57" s="520"/>
      <c r="BS57" s="520"/>
      <c r="BT57" s="520"/>
      <c r="BU57" s="520"/>
      <c r="BV57" s="520"/>
      <c r="BW57" s="520"/>
      <c r="BX57" s="520"/>
      <c r="BY57" s="520"/>
      <c r="BZ57" s="520"/>
      <c r="CA57" s="520"/>
      <c r="CB57" s="430" t="s">
        <v>194</v>
      </c>
      <c r="CC57" s="431"/>
      <c r="CD57" s="431"/>
      <c r="CE57" s="431"/>
      <c r="CF57" s="431"/>
      <c r="CG57" s="431"/>
      <c r="CH57" s="431"/>
      <c r="CI57" s="431"/>
      <c r="CJ57" s="431"/>
      <c r="CK57" s="431"/>
      <c r="CL57" s="431"/>
      <c r="CM57" s="431"/>
      <c r="CN57" s="431"/>
      <c r="CO57" s="431"/>
      <c r="CP57" s="431"/>
      <c r="CQ57" s="431"/>
      <c r="CR57" s="431"/>
      <c r="CS57" s="431"/>
      <c r="CT57" s="431"/>
      <c r="CU57" s="431"/>
      <c r="CV57" s="431"/>
      <c r="CW57" s="431"/>
      <c r="CX57" s="431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  <c r="DO57" s="431"/>
      <c r="DP57" s="431"/>
      <c r="DQ57" s="431"/>
      <c r="DR57" s="431"/>
      <c r="DS57" s="431"/>
      <c r="DT57" s="431"/>
      <c r="DU57" s="431"/>
      <c r="DV57" s="431"/>
      <c r="DW57" s="431"/>
      <c r="DX57" s="431"/>
      <c r="DY57" s="431"/>
      <c r="DZ57" s="431"/>
      <c r="EA57" s="431"/>
      <c r="EB57" s="431"/>
      <c r="EC57" s="431"/>
      <c r="ED57" s="431"/>
      <c r="EE57" s="431"/>
      <c r="EF57" s="431"/>
      <c r="EG57" s="431"/>
      <c r="EH57" s="431"/>
      <c r="EI57" s="431"/>
      <c r="EJ57" s="431"/>
      <c r="EK57" s="431"/>
      <c r="EL57" s="431"/>
      <c r="EM57" s="431"/>
      <c r="EN57" s="431"/>
      <c r="EO57" s="431"/>
      <c r="EP57" s="431"/>
      <c r="EQ57" s="431"/>
      <c r="ER57" s="431"/>
      <c r="ES57" s="431"/>
      <c r="ET57" s="431"/>
      <c r="EU57" s="431"/>
      <c r="EV57" s="431"/>
      <c r="EW57" s="431"/>
      <c r="EX57" s="431"/>
      <c r="EY57" s="431"/>
      <c r="EZ57" s="431"/>
      <c r="FA57" s="431"/>
      <c r="FB57" s="431"/>
      <c r="FC57" s="431"/>
      <c r="FD57" s="431"/>
      <c r="FE57" s="431"/>
      <c r="FF57" s="432"/>
      <c r="FG57" s="227" t="s">
        <v>45</v>
      </c>
      <c r="FH57" s="227"/>
      <c r="FI57" s="227"/>
      <c r="FJ57" s="227"/>
      <c r="FK57" s="227"/>
      <c r="FL57" s="227"/>
      <c r="FM57" s="227"/>
      <c r="FN57" s="227"/>
      <c r="FO57" s="227"/>
      <c r="FP57" s="227"/>
      <c r="FQ57" s="227"/>
      <c r="FR57" s="228" t="s">
        <v>46</v>
      </c>
      <c r="FS57" s="228"/>
      <c r="FT57" s="228"/>
      <c r="FU57" s="228"/>
      <c r="FV57" s="228"/>
      <c r="FW57" s="228"/>
      <c r="FX57" s="228"/>
      <c r="FY57" s="265"/>
      <c r="FZ57" s="265"/>
      <c r="GA57" s="265"/>
      <c r="GB57" s="265"/>
      <c r="GC57" s="265"/>
      <c r="GD57" s="265"/>
      <c r="GE57" s="265"/>
      <c r="GF57" s="265"/>
      <c r="GG57" s="265"/>
      <c r="GH57" s="265"/>
      <c r="GI57" s="265"/>
      <c r="GJ57" s="265"/>
      <c r="GK57" s="265"/>
      <c r="GL57" s="265"/>
      <c r="GM57" s="265"/>
      <c r="GN57" s="265"/>
      <c r="GO57" s="265"/>
      <c r="GP57" s="265"/>
      <c r="GQ57" s="265"/>
      <c r="GR57" s="265"/>
      <c r="GS57" s="265"/>
      <c r="GT57" s="265"/>
      <c r="GU57" s="265"/>
      <c r="GV57" s="265"/>
      <c r="GW57" s="265"/>
      <c r="GX57" s="265"/>
      <c r="GY57" s="265"/>
      <c r="GZ57" s="265"/>
      <c r="HA57" s="265"/>
      <c r="HB57" s="265"/>
      <c r="HC57" s="265"/>
      <c r="HD57" s="265"/>
      <c r="HE57" s="265"/>
      <c r="HF57" s="265"/>
      <c r="HG57" s="265"/>
      <c r="HH57" s="265"/>
      <c r="HI57" s="265"/>
      <c r="HJ57" s="265"/>
    </row>
    <row r="58" spans="1:218" s="10" customFormat="1" ht="27" hidden="1" customHeight="1" x14ac:dyDescent="0.2">
      <c r="A58" s="517" t="str">
        <f>A118</f>
        <v>801012О.99.0.БА81АШ04001</v>
      </c>
      <c r="B58" s="518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  <c r="U58" s="518"/>
      <c r="V58" s="518"/>
      <c r="W58" s="518"/>
      <c r="X58" s="518"/>
      <c r="Y58" s="518"/>
      <c r="Z58" s="519" t="str">
        <f>U118</f>
        <v>обучающиеся с ограниченными возможностями здоровья (ОВЗ)</v>
      </c>
      <c r="AA58" s="519"/>
      <c r="AB58" s="519"/>
      <c r="AC58" s="519"/>
      <c r="AD58" s="519"/>
      <c r="AE58" s="519"/>
      <c r="AF58" s="519"/>
      <c r="AG58" s="519"/>
      <c r="AH58" s="519"/>
      <c r="AI58" s="519"/>
      <c r="AJ58" s="519"/>
      <c r="AK58" s="519"/>
      <c r="AL58" s="519"/>
      <c r="AM58" s="519" t="str">
        <f>AG118</f>
        <v>не указано</v>
      </c>
      <c r="AN58" s="519"/>
      <c r="AO58" s="519"/>
      <c r="AP58" s="519"/>
      <c r="AQ58" s="519"/>
      <c r="AR58" s="519"/>
      <c r="AS58" s="519"/>
      <c r="AT58" s="519"/>
      <c r="AU58" s="519"/>
      <c r="AV58" s="519"/>
      <c r="AW58" s="519"/>
      <c r="AX58" s="519"/>
      <c r="AY58" s="519"/>
      <c r="AZ58" s="519" t="str">
        <f>AS118</f>
        <v>не указано</v>
      </c>
      <c r="BA58" s="519"/>
      <c r="BB58" s="519"/>
      <c r="BC58" s="519"/>
      <c r="BD58" s="519"/>
      <c r="BE58" s="519"/>
      <c r="BF58" s="519"/>
      <c r="BG58" s="519"/>
      <c r="BH58" s="519"/>
      <c r="BI58" s="519"/>
      <c r="BJ58" s="519"/>
      <c r="BK58" s="519"/>
      <c r="BL58" s="519"/>
      <c r="BM58" s="520" t="str">
        <f>BE118</f>
        <v>очная</v>
      </c>
      <c r="BN58" s="520"/>
      <c r="BO58" s="520"/>
      <c r="BP58" s="520"/>
      <c r="BQ58" s="520"/>
      <c r="BR58" s="520"/>
      <c r="BS58" s="520"/>
      <c r="BT58" s="520"/>
      <c r="BU58" s="520"/>
      <c r="BV58" s="520"/>
      <c r="BW58" s="520"/>
      <c r="BX58" s="520"/>
      <c r="BY58" s="520"/>
      <c r="BZ58" s="520"/>
      <c r="CA58" s="520"/>
      <c r="CB58" s="430" t="s">
        <v>193</v>
      </c>
      <c r="CC58" s="431"/>
      <c r="CD58" s="431"/>
      <c r="CE58" s="431"/>
      <c r="CF58" s="431"/>
      <c r="CG58" s="431"/>
      <c r="CH58" s="431"/>
      <c r="CI58" s="431"/>
      <c r="CJ58" s="431"/>
      <c r="CK58" s="431"/>
      <c r="CL58" s="431"/>
      <c r="CM58" s="431"/>
      <c r="CN58" s="431"/>
      <c r="CO58" s="431"/>
      <c r="CP58" s="431"/>
      <c r="CQ58" s="431"/>
      <c r="CR58" s="431"/>
      <c r="CS58" s="431"/>
      <c r="CT58" s="431"/>
      <c r="CU58" s="431"/>
      <c r="CV58" s="431"/>
      <c r="CW58" s="431"/>
      <c r="CX58" s="431"/>
      <c r="CY58" s="431"/>
      <c r="CZ58" s="431"/>
      <c r="DA58" s="431"/>
      <c r="DB58" s="431"/>
      <c r="DC58" s="431"/>
      <c r="DD58" s="431"/>
      <c r="DE58" s="431"/>
      <c r="DF58" s="431"/>
      <c r="DG58" s="431"/>
      <c r="DH58" s="431"/>
      <c r="DI58" s="431"/>
      <c r="DJ58" s="431"/>
      <c r="DK58" s="431"/>
      <c r="DL58" s="431"/>
      <c r="DM58" s="431"/>
      <c r="DN58" s="431"/>
      <c r="DO58" s="431"/>
      <c r="DP58" s="431"/>
      <c r="DQ58" s="431"/>
      <c r="DR58" s="431"/>
      <c r="DS58" s="431"/>
      <c r="DT58" s="431"/>
      <c r="DU58" s="431"/>
      <c r="DV58" s="431"/>
      <c r="DW58" s="431"/>
      <c r="DX58" s="431"/>
      <c r="DY58" s="431"/>
      <c r="DZ58" s="431"/>
      <c r="EA58" s="431"/>
      <c r="EB58" s="431"/>
      <c r="EC58" s="431"/>
      <c r="ED58" s="431"/>
      <c r="EE58" s="431"/>
      <c r="EF58" s="431"/>
      <c r="EG58" s="431"/>
      <c r="EH58" s="431"/>
      <c r="EI58" s="431"/>
      <c r="EJ58" s="431"/>
      <c r="EK58" s="431"/>
      <c r="EL58" s="431"/>
      <c r="EM58" s="431"/>
      <c r="EN58" s="431"/>
      <c r="EO58" s="431"/>
      <c r="EP58" s="431"/>
      <c r="EQ58" s="431"/>
      <c r="ER58" s="431"/>
      <c r="ES58" s="431"/>
      <c r="ET58" s="431"/>
      <c r="EU58" s="431"/>
      <c r="EV58" s="431"/>
      <c r="EW58" s="431"/>
      <c r="EX58" s="431"/>
      <c r="EY58" s="431"/>
      <c r="EZ58" s="431"/>
      <c r="FA58" s="431"/>
      <c r="FB58" s="431"/>
      <c r="FC58" s="431"/>
      <c r="FD58" s="431"/>
      <c r="FE58" s="431"/>
      <c r="FF58" s="432"/>
      <c r="FG58" s="227" t="s">
        <v>45</v>
      </c>
      <c r="FH58" s="227"/>
      <c r="FI58" s="227"/>
      <c r="FJ58" s="227"/>
      <c r="FK58" s="227"/>
      <c r="FL58" s="227"/>
      <c r="FM58" s="227"/>
      <c r="FN58" s="227"/>
      <c r="FO58" s="227"/>
      <c r="FP58" s="227"/>
      <c r="FQ58" s="227"/>
      <c r="FR58" s="228" t="s">
        <v>46</v>
      </c>
      <c r="FS58" s="228"/>
      <c r="FT58" s="228"/>
      <c r="FU58" s="228"/>
      <c r="FV58" s="228"/>
      <c r="FW58" s="228"/>
      <c r="FX58" s="228"/>
      <c r="FY58" s="265"/>
      <c r="FZ58" s="265"/>
      <c r="GA58" s="265"/>
      <c r="GB58" s="265"/>
      <c r="GC58" s="265"/>
      <c r="GD58" s="265"/>
      <c r="GE58" s="265"/>
      <c r="GF58" s="265"/>
      <c r="GG58" s="265"/>
      <c r="GH58" s="265"/>
      <c r="GI58" s="265"/>
      <c r="GJ58" s="265"/>
      <c r="GK58" s="265"/>
      <c r="GL58" s="265"/>
      <c r="GM58" s="265"/>
      <c r="GN58" s="265"/>
      <c r="GO58" s="265"/>
      <c r="GP58" s="265"/>
      <c r="GQ58" s="265"/>
      <c r="GR58" s="265"/>
      <c r="GS58" s="265"/>
      <c r="GT58" s="265"/>
      <c r="GU58" s="265"/>
      <c r="GV58" s="265"/>
      <c r="GW58" s="265"/>
      <c r="GX58" s="265"/>
      <c r="GY58" s="265"/>
      <c r="GZ58" s="265"/>
      <c r="HA58" s="265"/>
      <c r="HB58" s="265"/>
      <c r="HC58" s="265"/>
      <c r="HD58" s="265"/>
      <c r="HE58" s="265"/>
      <c r="HF58" s="265"/>
      <c r="HG58" s="265"/>
      <c r="HH58" s="265"/>
      <c r="HI58" s="265"/>
      <c r="HJ58" s="265"/>
    </row>
    <row r="59" spans="1:218" s="10" customFormat="1" ht="27" hidden="1" customHeight="1" x14ac:dyDescent="0.2">
      <c r="A59" s="518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518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  <c r="AK59" s="519"/>
      <c r="AL59" s="519"/>
      <c r="AM59" s="519"/>
      <c r="AN59" s="519"/>
      <c r="AO59" s="519"/>
      <c r="AP59" s="519"/>
      <c r="AQ59" s="519"/>
      <c r="AR59" s="519"/>
      <c r="AS59" s="519"/>
      <c r="AT59" s="519"/>
      <c r="AU59" s="519"/>
      <c r="AV59" s="519"/>
      <c r="AW59" s="519"/>
      <c r="AX59" s="519"/>
      <c r="AY59" s="519"/>
      <c r="AZ59" s="519"/>
      <c r="BA59" s="519"/>
      <c r="BB59" s="519"/>
      <c r="BC59" s="519"/>
      <c r="BD59" s="519"/>
      <c r="BE59" s="519"/>
      <c r="BF59" s="519"/>
      <c r="BG59" s="519"/>
      <c r="BH59" s="519"/>
      <c r="BI59" s="519"/>
      <c r="BJ59" s="519"/>
      <c r="BK59" s="519"/>
      <c r="BL59" s="519"/>
      <c r="BM59" s="520"/>
      <c r="BN59" s="520"/>
      <c r="BO59" s="520"/>
      <c r="BP59" s="520"/>
      <c r="BQ59" s="520"/>
      <c r="BR59" s="520"/>
      <c r="BS59" s="520"/>
      <c r="BT59" s="520"/>
      <c r="BU59" s="520"/>
      <c r="BV59" s="520"/>
      <c r="BW59" s="520"/>
      <c r="BX59" s="520"/>
      <c r="BY59" s="520"/>
      <c r="BZ59" s="520"/>
      <c r="CA59" s="520"/>
      <c r="CB59" s="430" t="s">
        <v>194</v>
      </c>
      <c r="CC59" s="431"/>
      <c r="CD59" s="431"/>
      <c r="CE59" s="431"/>
      <c r="CF59" s="431"/>
      <c r="CG59" s="431"/>
      <c r="CH59" s="431"/>
      <c r="CI59" s="431"/>
      <c r="CJ59" s="431"/>
      <c r="CK59" s="431"/>
      <c r="CL59" s="431"/>
      <c r="CM59" s="431"/>
      <c r="CN59" s="431"/>
      <c r="CO59" s="431"/>
      <c r="CP59" s="431"/>
      <c r="CQ59" s="431"/>
      <c r="CR59" s="431"/>
      <c r="CS59" s="431"/>
      <c r="CT59" s="431"/>
      <c r="CU59" s="431"/>
      <c r="CV59" s="431"/>
      <c r="CW59" s="431"/>
      <c r="CX59" s="431"/>
      <c r="CY59" s="431"/>
      <c r="CZ59" s="431"/>
      <c r="DA59" s="431"/>
      <c r="DB59" s="431"/>
      <c r="DC59" s="431"/>
      <c r="DD59" s="431"/>
      <c r="DE59" s="431"/>
      <c r="DF59" s="431"/>
      <c r="DG59" s="431"/>
      <c r="DH59" s="431"/>
      <c r="DI59" s="431"/>
      <c r="DJ59" s="431"/>
      <c r="DK59" s="431"/>
      <c r="DL59" s="431"/>
      <c r="DM59" s="431"/>
      <c r="DN59" s="431"/>
      <c r="DO59" s="431"/>
      <c r="DP59" s="431"/>
      <c r="DQ59" s="431"/>
      <c r="DR59" s="431"/>
      <c r="DS59" s="431"/>
      <c r="DT59" s="431"/>
      <c r="DU59" s="431"/>
      <c r="DV59" s="431"/>
      <c r="DW59" s="431"/>
      <c r="DX59" s="431"/>
      <c r="DY59" s="431"/>
      <c r="DZ59" s="431"/>
      <c r="EA59" s="431"/>
      <c r="EB59" s="431"/>
      <c r="EC59" s="431"/>
      <c r="ED59" s="431"/>
      <c r="EE59" s="431"/>
      <c r="EF59" s="431"/>
      <c r="EG59" s="431"/>
      <c r="EH59" s="431"/>
      <c r="EI59" s="431"/>
      <c r="EJ59" s="431"/>
      <c r="EK59" s="431"/>
      <c r="EL59" s="431"/>
      <c r="EM59" s="431"/>
      <c r="EN59" s="431"/>
      <c r="EO59" s="431"/>
      <c r="EP59" s="431"/>
      <c r="EQ59" s="431"/>
      <c r="ER59" s="431"/>
      <c r="ES59" s="431"/>
      <c r="ET59" s="431"/>
      <c r="EU59" s="431"/>
      <c r="EV59" s="431"/>
      <c r="EW59" s="431"/>
      <c r="EX59" s="431"/>
      <c r="EY59" s="431"/>
      <c r="EZ59" s="431"/>
      <c r="FA59" s="431"/>
      <c r="FB59" s="431"/>
      <c r="FC59" s="431"/>
      <c r="FD59" s="431"/>
      <c r="FE59" s="431"/>
      <c r="FF59" s="432"/>
      <c r="FG59" s="227" t="s">
        <v>45</v>
      </c>
      <c r="FH59" s="227"/>
      <c r="FI59" s="227"/>
      <c r="FJ59" s="227"/>
      <c r="FK59" s="227"/>
      <c r="FL59" s="227"/>
      <c r="FM59" s="227"/>
      <c r="FN59" s="227"/>
      <c r="FO59" s="227"/>
      <c r="FP59" s="227"/>
      <c r="FQ59" s="227"/>
      <c r="FR59" s="228" t="s">
        <v>46</v>
      </c>
      <c r="FS59" s="228"/>
      <c r="FT59" s="228"/>
      <c r="FU59" s="228"/>
      <c r="FV59" s="228"/>
      <c r="FW59" s="228"/>
      <c r="FX59" s="228"/>
      <c r="FY59" s="265"/>
      <c r="FZ59" s="265"/>
      <c r="GA59" s="265"/>
      <c r="GB59" s="265"/>
      <c r="GC59" s="265"/>
      <c r="GD59" s="265"/>
      <c r="GE59" s="265"/>
      <c r="GF59" s="265"/>
      <c r="GG59" s="265"/>
      <c r="GH59" s="265"/>
      <c r="GI59" s="265"/>
      <c r="GJ59" s="265"/>
      <c r="GK59" s="265"/>
      <c r="GL59" s="265"/>
      <c r="GM59" s="265"/>
      <c r="GN59" s="265"/>
      <c r="GO59" s="265"/>
      <c r="GP59" s="265"/>
      <c r="GQ59" s="265"/>
      <c r="GR59" s="265"/>
      <c r="GS59" s="265"/>
      <c r="GT59" s="265"/>
      <c r="GU59" s="265"/>
      <c r="GV59" s="265"/>
      <c r="GW59" s="265"/>
      <c r="GX59" s="265"/>
      <c r="GY59" s="265"/>
      <c r="GZ59" s="265"/>
      <c r="HA59" s="265"/>
      <c r="HB59" s="265"/>
      <c r="HC59" s="265"/>
      <c r="HD59" s="265"/>
      <c r="HE59" s="265"/>
      <c r="HF59" s="265"/>
      <c r="HG59" s="265"/>
      <c r="HH59" s="265"/>
      <c r="HI59" s="265"/>
      <c r="HJ59" s="265"/>
    </row>
    <row r="60" spans="1:218" s="10" customFormat="1" ht="41.25" hidden="1" customHeight="1" x14ac:dyDescent="0.2">
      <c r="A60" s="518"/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19"/>
      <c r="AK60" s="519"/>
      <c r="AL60" s="519"/>
      <c r="AM60" s="519"/>
      <c r="AN60" s="519"/>
      <c r="AO60" s="519"/>
      <c r="AP60" s="519"/>
      <c r="AQ60" s="519"/>
      <c r="AR60" s="519"/>
      <c r="AS60" s="519"/>
      <c r="AT60" s="519"/>
      <c r="AU60" s="519"/>
      <c r="AV60" s="519"/>
      <c r="AW60" s="519"/>
      <c r="AX60" s="519"/>
      <c r="AY60" s="519"/>
      <c r="AZ60" s="519"/>
      <c r="BA60" s="519"/>
      <c r="BB60" s="519"/>
      <c r="BC60" s="519"/>
      <c r="BD60" s="519"/>
      <c r="BE60" s="519"/>
      <c r="BF60" s="519"/>
      <c r="BG60" s="519"/>
      <c r="BH60" s="519"/>
      <c r="BI60" s="519"/>
      <c r="BJ60" s="519"/>
      <c r="BK60" s="519"/>
      <c r="BL60" s="519"/>
      <c r="BM60" s="520"/>
      <c r="BN60" s="520"/>
      <c r="BO60" s="520"/>
      <c r="BP60" s="520"/>
      <c r="BQ60" s="520"/>
      <c r="BR60" s="520"/>
      <c r="BS60" s="520"/>
      <c r="BT60" s="520"/>
      <c r="BU60" s="520"/>
      <c r="BV60" s="520"/>
      <c r="BW60" s="520"/>
      <c r="BX60" s="520"/>
      <c r="BY60" s="520"/>
      <c r="BZ60" s="520"/>
      <c r="CA60" s="520"/>
      <c r="CB60" s="430" t="s">
        <v>195</v>
      </c>
      <c r="CC60" s="431"/>
      <c r="CD60" s="431"/>
      <c r="CE60" s="431"/>
      <c r="CF60" s="431"/>
      <c r="CG60" s="431"/>
      <c r="CH60" s="431"/>
      <c r="CI60" s="431"/>
      <c r="CJ60" s="431"/>
      <c r="CK60" s="431"/>
      <c r="CL60" s="431"/>
      <c r="CM60" s="431"/>
      <c r="CN60" s="431"/>
      <c r="CO60" s="431"/>
      <c r="CP60" s="431"/>
      <c r="CQ60" s="431"/>
      <c r="CR60" s="431"/>
      <c r="CS60" s="431"/>
      <c r="CT60" s="431"/>
      <c r="CU60" s="431"/>
      <c r="CV60" s="431"/>
      <c r="CW60" s="431"/>
      <c r="CX60" s="431"/>
      <c r="CY60" s="431"/>
      <c r="CZ60" s="431"/>
      <c r="DA60" s="431"/>
      <c r="DB60" s="431"/>
      <c r="DC60" s="431"/>
      <c r="DD60" s="431"/>
      <c r="DE60" s="431"/>
      <c r="DF60" s="431"/>
      <c r="DG60" s="431"/>
      <c r="DH60" s="431"/>
      <c r="DI60" s="431"/>
      <c r="DJ60" s="431"/>
      <c r="DK60" s="431"/>
      <c r="DL60" s="431"/>
      <c r="DM60" s="431"/>
      <c r="DN60" s="431"/>
      <c r="DO60" s="431"/>
      <c r="DP60" s="431"/>
      <c r="DQ60" s="431"/>
      <c r="DR60" s="431"/>
      <c r="DS60" s="431"/>
      <c r="DT60" s="431"/>
      <c r="DU60" s="431"/>
      <c r="DV60" s="431"/>
      <c r="DW60" s="431"/>
      <c r="DX60" s="431"/>
      <c r="DY60" s="431"/>
      <c r="DZ60" s="431"/>
      <c r="EA60" s="431"/>
      <c r="EB60" s="431"/>
      <c r="EC60" s="431"/>
      <c r="ED60" s="431"/>
      <c r="EE60" s="431"/>
      <c r="EF60" s="431"/>
      <c r="EG60" s="431"/>
      <c r="EH60" s="431"/>
      <c r="EI60" s="431"/>
      <c r="EJ60" s="431"/>
      <c r="EK60" s="431"/>
      <c r="EL60" s="431"/>
      <c r="EM60" s="431"/>
      <c r="EN60" s="431"/>
      <c r="EO60" s="431"/>
      <c r="EP60" s="431"/>
      <c r="EQ60" s="431"/>
      <c r="ER60" s="431"/>
      <c r="ES60" s="431"/>
      <c r="ET60" s="431"/>
      <c r="EU60" s="431"/>
      <c r="EV60" s="431"/>
      <c r="EW60" s="431"/>
      <c r="EX60" s="431"/>
      <c r="EY60" s="431"/>
      <c r="EZ60" s="431"/>
      <c r="FA60" s="431"/>
      <c r="FB60" s="431"/>
      <c r="FC60" s="431"/>
      <c r="FD60" s="431"/>
      <c r="FE60" s="431"/>
      <c r="FF60" s="432"/>
      <c r="FG60" s="227" t="s">
        <v>45</v>
      </c>
      <c r="FH60" s="227"/>
      <c r="FI60" s="227"/>
      <c r="FJ60" s="227"/>
      <c r="FK60" s="227"/>
      <c r="FL60" s="227"/>
      <c r="FM60" s="227"/>
      <c r="FN60" s="227"/>
      <c r="FO60" s="227"/>
      <c r="FP60" s="227"/>
      <c r="FQ60" s="227"/>
      <c r="FR60" s="228" t="s">
        <v>46</v>
      </c>
      <c r="FS60" s="228"/>
      <c r="FT60" s="228"/>
      <c r="FU60" s="228"/>
      <c r="FV60" s="228"/>
      <c r="FW60" s="228"/>
      <c r="FX60" s="228"/>
      <c r="FY60" s="265"/>
      <c r="FZ60" s="265"/>
      <c r="GA60" s="265"/>
      <c r="GB60" s="265"/>
      <c r="GC60" s="265"/>
      <c r="GD60" s="265"/>
      <c r="GE60" s="265"/>
      <c r="GF60" s="265"/>
      <c r="GG60" s="265"/>
      <c r="GH60" s="265"/>
      <c r="GI60" s="265"/>
      <c r="GJ60" s="265"/>
      <c r="GK60" s="265"/>
      <c r="GL60" s="265"/>
      <c r="GM60" s="265"/>
      <c r="GN60" s="265"/>
      <c r="GO60" s="265"/>
      <c r="GP60" s="265"/>
      <c r="GQ60" s="265"/>
      <c r="GR60" s="265"/>
      <c r="GS60" s="265"/>
      <c r="GT60" s="265"/>
      <c r="GU60" s="265"/>
      <c r="GV60" s="265"/>
      <c r="GW60" s="265"/>
      <c r="GX60" s="265"/>
      <c r="GY60" s="265"/>
      <c r="GZ60" s="265"/>
      <c r="HA60" s="265"/>
      <c r="HB60" s="265"/>
      <c r="HC60" s="265"/>
      <c r="HD60" s="265"/>
      <c r="HE60" s="265"/>
      <c r="HF60" s="265"/>
      <c r="HG60" s="265"/>
      <c r="HH60" s="265"/>
      <c r="HI60" s="265"/>
      <c r="HJ60" s="265"/>
    </row>
    <row r="61" spans="1:218" s="10" customFormat="1" ht="33.75" hidden="1" customHeight="1" x14ac:dyDescent="0.2">
      <c r="A61" s="518"/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  <c r="AK61" s="519"/>
      <c r="AL61" s="519"/>
      <c r="AM61" s="519"/>
      <c r="AN61" s="519"/>
      <c r="AO61" s="519"/>
      <c r="AP61" s="519"/>
      <c r="AQ61" s="519"/>
      <c r="AR61" s="519"/>
      <c r="AS61" s="519"/>
      <c r="AT61" s="519"/>
      <c r="AU61" s="519"/>
      <c r="AV61" s="519"/>
      <c r="AW61" s="519"/>
      <c r="AX61" s="519"/>
      <c r="AY61" s="519"/>
      <c r="AZ61" s="519"/>
      <c r="BA61" s="519"/>
      <c r="BB61" s="519"/>
      <c r="BC61" s="519"/>
      <c r="BD61" s="519"/>
      <c r="BE61" s="519"/>
      <c r="BF61" s="519"/>
      <c r="BG61" s="519"/>
      <c r="BH61" s="519"/>
      <c r="BI61" s="519"/>
      <c r="BJ61" s="519"/>
      <c r="BK61" s="519"/>
      <c r="BL61" s="519"/>
      <c r="BM61" s="520"/>
      <c r="BN61" s="520"/>
      <c r="BO61" s="520"/>
      <c r="BP61" s="520"/>
      <c r="BQ61" s="520"/>
      <c r="BR61" s="520"/>
      <c r="BS61" s="520"/>
      <c r="BT61" s="520"/>
      <c r="BU61" s="520"/>
      <c r="BV61" s="520"/>
      <c r="BW61" s="520"/>
      <c r="BX61" s="520"/>
      <c r="BY61" s="520"/>
      <c r="BZ61" s="520"/>
      <c r="CA61" s="520"/>
      <c r="CB61" s="430" t="s">
        <v>204</v>
      </c>
      <c r="CC61" s="431"/>
      <c r="CD61" s="431"/>
      <c r="CE61" s="431"/>
      <c r="CF61" s="431"/>
      <c r="CG61" s="431"/>
      <c r="CH61" s="431"/>
      <c r="CI61" s="431"/>
      <c r="CJ61" s="431"/>
      <c r="CK61" s="431"/>
      <c r="CL61" s="431"/>
      <c r="CM61" s="431"/>
      <c r="CN61" s="431"/>
      <c r="CO61" s="431"/>
      <c r="CP61" s="431"/>
      <c r="CQ61" s="431"/>
      <c r="CR61" s="431"/>
      <c r="CS61" s="431"/>
      <c r="CT61" s="431"/>
      <c r="CU61" s="431"/>
      <c r="CV61" s="431"/>
      <c r="CW61" s="431"/>
      <c r="CX61" s="431"/>
      <c r="CY61" s="431"/>
      <c r="CZ61" s="431"/>
      <c r="DA61" s="431"/>
      <c r="DB61" s="431"/>
      <c r="DC61" s="431"/>
      <c r="DD61" s="431"/>
      <c r="DE61" s="431"/>
      <c r="DF61" s="431"/>
      <c r="DG61" s="431"/>
      <c r="DH61" s="431"/>
      <c r="DI61" s="431"/>
      <c r="DJ61" s="431"/>
      <c r="DK61" s="431"/>
      <c r="DL61" s="431"/>
      <c r="DM61" s="431"/>
      <c r="DN61" s="431"/>
      <c r="DO61" s="431"/>
      <c r="DP61" s="431"/>
      <c r="DQ61" s="431"/>
      <c r="DR61" s="431"/>
      <c r="DS61" s="431"/>
      <c r="DT61" s="431"/>
      <c r="DU61" s="431"/>
      <c r="DV61" s="431"/>
      <c r="DW61" s="431"/>
      <c r="DX61" s="431"/>
      <c r="DY61" s="431"/>
      <c r="DZ61" s="431"/>
      <c r="EA61" s="431"/>
      <c r="EB61" s="431"/>
      <c r="EC61" s="431"/>
      <c r="ED61" s="431"/>
      <c r="EE61" s="431"/>
      <c r="EF61" s="431"/>
      <c r="EG61" s="431"/>
      <c r="EH61" s="431"/>
      <c r="EI61" s="431"/>
      <c r="EJ61" s="431"/>
      <c r="EK61" s="431"/>
      <c r="EL61" s="431"/>
      <c r="EM61" s="431"/>
      <c r="EN61" s="431"/>
      <c r="EO61" s="431"/>
      <c r="EP61" s="431"/>
      <c r="EQ61" s="431"/>
      <c r="ER61" s="431"/>
      <c r="ES61" s="431"/>
      <c r="ET61" s="431"/>
      <c r="EU61" s="431"/>
      <c r="EV61" s="431"/>
      <c r="EW61" s="431"/>
      <c r="EX61" s="431"/>
      <c r="EY61" s="431"/>
      <c r="EZ61" s="431"/>
      <c r="FA61" s="431"/>
      <c r="FB61" s="431"/>
      <c r="FC61" s="431"/>
      <c r="FD61" s="431"/>
      <c r="FE61" s="431"/>
      <c r="FF61" s="432"/>
      <c r="FG61" s="227" t="s">
        <v>45</v>
      </c>
      <c r="FH61" s="227"/>
      <c r="FI61" s="227"/>
      <c r="FJ61" s="227"/>
      <c r="FK61" s="227"/>
      <c r="FL61" s="227"/>
      <c r="FM61" s="227"/>
      <c r="FN61" s="227"/>
      <c r="FO61" s="227"/>
      <c r="FP61" s="227"/>
      <c r="FQ61" s="227"/>
      <c r="FR61" s="228" t="s">
        <v>46</v>
      </c>
      <c r="FS61" s="228"/>
      <c r="FT61" s="228"/>
      <c r="FU61" s="228"/>
      <c r="FV61" s="228"/>
      <c r="FW61" s="228"/>
      <c r="FX61" s="228"/>
      <c r="FY61" s="265"/>
      <c r="FZ61" s="265"/>
      <c r="GA61" s="265"/>
      <c r="GB61" s="265"/>
      <c r="GC61" s="265"/>
      <c r="GD61" s="265"/>
      <c r="GE61" s="265"/>
      <c r="GF61" s="265"/>
      <c r="GG61" s="265"/>
      <c r="GH61" s="265"/>
      <c r="GI61" s="265"/>
      <c r="GJ61" s="265"/>
      <c r="GK61" s="265"/>
      <c r="GL61" s="265"/>
      <c r="GM61" s="265"/>
      <c r="GN61" s="265"/>
      <c r="GO61" s="265"/>
      <c r="GP61" s="265"/>
      <c r="GQ61" s="265"/>
      <c r="GR61" s="265"/>
      <c r="GS61" s="265"/>
      <c r="GT61" s="265"/>
      <c r="GU61" s="265"/>
      <c r="GV61" s="265"/>
      <c r="GW61" s="265"/>
      <c r="GX61" s="265"/>
      <c r="GY61" s="265"/>
      <c r="GZ61" s="265"/>
      <c r="HA61" s="265"/>
      <c r="HB61" s="265"/>
      <c r="HC61" s="265"/>
      <c r="HD61" s="265"/>
      <c r="HE61" s="265"/>
      <c r="HF61" s="265"/>
      <c r="HG61" s="265"/>
      <c r="HH61" s="265"/>
      <c r="HI61" s="265"/>
      <c r="HJ61" s="265"/>
    </row>
    <row r="62" spans="1:218" s="10" customFormat="1" ht="27" hidden="1" customHeight="1" x14ac:dyDescent="0.2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W62" s="518"/>
      <c r="X62" s="518"/>
      <c r="Y62" s="518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19"/>
      <c r="AO62" s="519"/>
      <c r="AP62" s="519"/>
      <c r="AQ62" s="519"/>
      <c r="AR62" s="519"/>
      <c r="AS62" s="519"/>
      <c r="AT62" s="519"/>
      <c r="AU62" s="519"/>
      <c r="AV62" s="519"/>
      <c r="AW62" s="519"/>
      <c r="AX62" s="519"/>
      <c r="AY62" s="519"/>
      <c r="AZ62" s="519"/>
      <c r="BA62" s="519"/>
      <c r="BB62" s="519"/>
      <c r="BC62" s="519"/>
      <c r="BD62" s="519"/>
      <c r="BE62" s="519"/>
      <c r="BF62" s="519"/>
      <c r="BG62" s="519"/>
      <c r="BH62" s="519"/>
      <c r="BI62" s="519"/>
      <c r="BJ62" s="519"/>
      <c r="BK62" s="519"/>
      <c r="BL62" s="519"/>
      <c r="BM62" s="520"/>
      <c r="BN62" s="520"/>
      <c r="BO62" s="520"/>
      <c r="BP62" s="520"/>
      <c r="BQ62" s="520"/>
      <c r="BR62" s="520"/>
      <c r="BS62" s="520"/>
      <c r="BT62" s="520"/>
      <c r="BU62" s="520"/>
      <c r="BV62" s="520"/>
      <c r="BW62" s="520"/>
      <c r="BX62" s="520"/>
      <c r="BY62" s="520"/>
      <c r="BZ62" s="520"/>
      <c r="CA62" s="520"/>
      <c r="CB62" s="430" t="s">
        <v>196</v>
      </c>
      <c r="CC62" s="431"/>
      <c r="CD62" s="431"/>
      <c r="CE62" s="431"/>
      <c r="CF62" s="431"/>
      <c r="CG62" s="431"/>
      <c r="CH62" s="431"/>
      <c r="CI62" s="431"/>
      <c r="CJ62" s="431"/>
      <c r="CK62" s="431"/>
      <c r="CL62" s="431"/>
      <c r="CM62" s="431"/>
      <c r="CN62" s="431"/>
      <c r="CO62" s="431"/>
      <c r="CP62" s="431"/>
      <c r="CQ62" s="431"/>
      <c r="CR62" s="431"/>
      <c r="CS62" s="431"/>
      <c r="CT62" s="431"/>
      <c r="CU62" s="431"/>
      <c r="CV62" s="431"/>
      <c r="CW62" s="431"/>
      <c r="CX62" s="431"/>
      <c r="CY62" s="431"/>
      <c r="CZ62" s="431"/>
      <c r="DA62" s="431"/>
      <c r="DB62" s="431"/>
      <c r="DC62" s="431"/>
      <c r="DD62" s="431"/>
      <c r="DE62" s="431"/>
      <c r="DF62" s="431"/>
      <c r="DG62" s="431"/>
      <c r="DH62" s="431"/>
      <c r="DI62" s="431"/>
      <c r="DJ62" s="431"/>
      <c r="DK62" s="431"/>
      <c r="DL62" s="431"/>
      <c r="DM62" s="431"/>
      <c r="DN62" s="431"/>
      <c r="DO62" s="431"/>
      <c r="DP62" s="431"/>
      <c r="DQ62" s="431"/>
      <c r="DR62" s="431"/>
      <c r="DS62" s="431"/>
      <c r="DT62" s="431"/>
      <c r="DU62" s="431"/>
      <c r="DV62" s="431"/>
      <c r="DW62" s="431"/>
      <c r="DX62" s="431"/>
      <c r="DY62" s="431"/>
      <c r="DZ62" s="431"/>
      <c r="EA62" s="431"/>
      <c r="EB62" s="431"/>
      <c r="EC62" s="431"/>
      <c r="ED62" s="431"/>
      <c r="EE62" s="431"/>
      <c r="EF62" s="431"/>
      <c r="EG62" s="431"/>
      <c r="EH62" s="431"/>
      <c r="EI62" s="431"/>
      <c r="EJ62" s="431"/>
      <c r="EK62" s="431"/>
      <c r="EL62" s="431"/>
      <c r="EM62" s="431"/>
      <c r="EN62" s="431"/>
      <c r="EO62" s="431"/>
      <c r="EP62" s="431"/>
      <c r="EQ62" s="431"/>
      <c r="ER62" s="431"/>
      <c r="ES62" s="431"/>
      <c r="ET62" s="431"/>
      <c r="EU62" s="431"/>
      <c r="EV62" s="431"/>
      <c r="EW62" s="431"/>
      <c r="EX62" s="431"/>
      <c r="EY62" s="431"/>
      <c r="EZ62" s="431"/>
      <c r="FA62" s="431"/>
      <c r="FB62" s="431"/>
      <c r="FC62" s="431"/>
      <c r="FD62" s="431"/>
      <c r="FE62" s="431"/>
      <c r="FF62" s="432"/>
      <c r="FG62" s="227" t="s">
        <v>45</v>
      </c>
      <c r="FH62" s="227"/>
      <c r="FI62" s="227"/>
      <c r="FJ62" s="227"/>
      <c r="FK62" s="227"/>
      <c r="FL62" s="227"/>
      <c r="FM62" s="227"/>
      <c r="FN62" s="227"/>
      <c r="FO62" s="227"/>
      <c r="FP62" s="227"/>
      <c r="FQ62" s="227"/>
      <c r="FR62" s="228" t="s">
        <v>46</v>
      </c>
      <c r="FS62" s="228"/>
      <c r="FT62" s="228"/>
      <c r="FU62" s="228"/>
      <c r="FV62" s="228"/>
      <c r="FW62" s="228"/>
      <c r="FX62" s="228"/>
      <c r="FY62" s="265"/>
      <c r="FZ62" s="265"/>
      <c r="GA62" s="265"/>
      <c r="GB62" s="265"/>
      <c r="GC62" s="265"/>
      <c r="GD62" s="265"/>
      <c r="GE62" s="265"/>
      <c r="GF62" s="265"/>
      <c r="GG62" s="265"/>
      <c r="GH62" s="265"/>
      <c r="GI62" s="265"/>
      <c r="GJ62" s="265"/>
      <c r="GK62" s="265"/>
      <c r="GL62" s="265"/>
      <c r="GM62" s="265"/>
      <c r="GN62" s="265"/>
      <c r="GO62" s="265"/>
      <c r="GP62" s="265"/>
      <c r="GQ62" s="265"/>
      <c r="GR62" s="265"/>
      <c r="GS62" s="265"/>
      <c r="GT62" s="265"/>
      <c r="GU62" s="265"/>
      <c r="GV62" s="265"/>
      <c r="GW62" s="265"/>
      <c r="GX62" s="265"/>
      <c r="GY62" s="265"/>
      <c r="GZ62" s="265"/>
      <c r="HA62" s="265"/>
      <c r="HB62" s="265"/>
      <c r="HC62" s="265"/>
      <c r="HD62" s="265"/>
      <c r="HE62" s="265"/>
      <c r="HF62" s="265"/>
      <c r="HG62" s="265"/>
      <c r="HH62" s="265"/>
      <c r="HI62" s="265"/>
      <c r="HJ62" s="265"/>
    </row>
    <row r="63" spans="1:218" s="10" customFormat="1" ht="27" hidden="1" customHeight="1" x14ac:dyDescent="0.2">
      <c r="A63" s="517" t="str">
        <f>A119</f>
        <v>801012О.99.0.БА81АБ44001</v>
      </c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9" t="str">
        <f>U119</f>
        <v>дети-инвалиды</v>
      </c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  <c r="AK63" s="519"/>
      <c r="AL63" s="519"/>
      <c r="AM63" s="519" t="str">
        <f>AG119</f>
        <v>адаптированная образовательная программа</v>
      </c>
      <c r="AN63" s="519"/>
      <c r="AO63" s="519"/>
      <c r="AP63" s="519"/>
      <c r="AQ63" s="519"/>
      <c r="AR63" s="519"/>
      <c r="AS63" s="519"/>
      <c r="AT63" s="519"/>
      <c r="AU63" s="519"/>
      <c r="AV63" s="519"/>
      <c r="AW63" s="519"/>
      <c r="AX63" s="519"/>
      <c r="AY63" s="519"/>
      <c r="AZ63" s="519" t="str">
        <f>AS119</f>
        <v>не указано</v>
      </c>
      <c r="BA63" s="519"/>
      <c r="BB63" s="519"/>
      <c r="BC63" s="519"/>
      <c r="BD63" s="519"/>
      <c r="BE63" s="519"/>
      <c r="BF63" s="519"/>
      <c r="BG63" s="519"/>
      <c r="BH63" s="519"/>
      <c r="BI63" s="519"/>
      <c r="BJ63" s="519"/>
      <c r="BK63" s="519"/>
      <c r="BL63" s="519"/>
      <c r="BM63" s="520" t="str">
        <f>BE119</f>
        <v>очная</v>
      </c>
      <c r="BN63" s="520"/>
      <c r="BO63" s="520"/>
      <c r="BP63" s="520"/>
      <c r="BQ63" s="520"/>
      <c r="BR63" s="520"/>
      <c r="BS63" s="520"/>
      <c r="BT63" s="520"/>
      <c r="BU63" s="520"/>
      <c r="BV63" s="520"/>
      <c r="BW63" s="520"/>
      <c r="BX63" s="520"/>
      <c r="BY63" s="520"/>
      <c r="BZ63" s="520"/>
      <c r="CA63" s="520"/>
      <c r="CB63" s="430" t="s">
        <v>193</v>
      </c>
      <c r="CC63" s="431"/>
      <c r="CD63" s="431"/>
      <c r="CE63" s="431"/>
      <c r="CF63" s="431"/>
      <c r="CG63" s="431"/>
      <c r="CH63" s="431"/>
      <c r="CI63" s="431"/>
      <c r="CJ63" s="431"/>
      <c r="CK63" s="431"/>
      <c r="CL63" s="431"/>
      <c r="CM63" s="431"/>
      <c r="CN63" s="431"/>
      <c r="CO63" s="431"/>
      <c r="CP63" s="431"/>
      <c r="CQ63" s="431"/>
      <c r="CR63" s="431"/>
      <c r="CS63" s="431"/>
      <c r="CT63" s="431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  <c r="DO63" s="431"/>
      <c r="DP63" s="431"/>
      <c r="DQ63" s="431"/>
      <c r="DR63" s="431"/>
      <c r="DS63" s="431"/>
      <c r="DT63" s="431"/>
      <c r="DU63" s="431"/>
      <c r="DV63" s="431"/>
      <c r="DW63" s="431"/>
      <c r="DX63" s="431"/>
      <c r="DY63" s="431"/>
      <c r="DZ63" s="431"/>
      <c r="EA63" s="431"/>
      <c r="EB63" s="431"/>
      <c r="EC63" s="431"/>
      <c r="ED63" s="431"/>
      <c r="EE63" s="431"/>
      <c r="EF63" s="431"/>
      <c r="EG63" s="431"/>
      <c r="EH63" s="431"/>
      <c r="EI63" s="431"/>
      <c r="EJ63" s="431"/>
      <c r="EK63" s="431"/>
      <c r="EL63" s="431"/>
      <c r="EM63" s="431"/>
      <c r="EN63" s="431"/>
      <c r="EO63" s="431"/>
      <c r="EP63" s="431"/>
      <c r="EQ63" s="431"/>
      <c r="ER63" s="431"/>
      <c r="ES63" s="431"/>
      <c r="ET63" s="431"/>
      <c r="EU63" s="431"/>
      <c r="EV63" s="431"/>
      <c r="EW63" s="431"/>
      <c r="EX63" s="431"/>
      <c r="EY63" s="431"/>
      <c r="EZ63" s="431"/>
      <c r="FA63" s="431"/>
      <c r="FB63" s="431"/>
      <c r="FC63" s="431"/>
      <c r="FD63" s="431"/>
      <c r="FE63" s="431"/>
      <c r="FF63" s="432"/>
      <c r="FG63" s="227" t="s">
        <v>45</v>
      </c>
      <c r="FH63" s="227"/>
      <c r="FI63" s="227"/>
      <c r="FJ63" s="227"/>
      <c r="FK63" s="227"/>
      <c r="FL63" s="227"/>
      <c r="FM63" s="227"/>
      <c r="FN63" s="227"/>
      <c r="FO63" s="227"/>
      <c r="FP63" s="227"/>
      <c r="FQ63" s="227"/>
      <c r="FR63" s="228" t="s">
        <v>46</v>
      </c>
      <c r="FS63" s="228"/>
      <c r="FT63" s="228"/>
      <c r="FU63" s="228"/>
      <c r="FV63" s="228"/>
      <c r="FW63" s="228"/>
      <c r="FX63" s="228"/>
      <c r="FY63" s="265"/>
      <c r="FZ63" s="265"/>
      <c r="GA63" s="265"/>
      <c r="GB63" s="265"/>
      <c r="GC63" s="265"/>
      <c r="GD63" s="265"/>
      <c r="GE63" s="265"/>
      <c r="GF63" s="265"/>
      <c r="GG63" s="265"/>
      <c r="GH63" s="265"/>
      <c r="GI63" s="265"/>
      <c r="GJ63" s="265"/>
      <c r="GK63" s="265"/>
      <c r="GL63" s="265"/>
      <c r="GM63" s="265"/>
      <c r="GN63" s="265"/>
      <c r="GO63" s="265"/>
      <c r="GP63" s="265"/>
      <c r="GQ63" s="265"/>
      <c r="GR63" s="265"/>
      <c r="GS63" s="265"/>
      <c r="GT63" s="265"/>
      <c r="GU63" s="265"/>
      <c r="GV63" s="265"/>
      <c r="GW63" s="265"/>
      <c r="GX63" s="265"/>
      <c r="GY63" s="265"/>
      <c r="GZ63" s="265"/>
      <c r="HA63" s="265"/>
      <c r="HB63" s="265"/>
      <c r="HC63" s="265"/>
      <c r="HD63" s="265"/>
      <c r="HE63" s="265"/>
      <c r="HF63" s="265"/>
      <c r="HG63" s="265"/>
      <c r="HH63" s="265"/>
      <c r="HI63" s="265"/>
      <c r="HJ63" s="265"/>
    </row>
    <row r="64" spans="1:218" s="10" customFormat="1" ht="27" hidden="1" customHeight="1" x14ac:dyDescent="0.2">
      <c r="A64" s="518"/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19"/>
      <c r="AM64" s="519"/>
      <c r="AN64" s="519"/>
      <c r="AO64" s="519"/>
      <c r="AP64" s="519"/>
      <c r="AQ64" s="519"/>
      <c r="AR64" s="519"/>
      <c r="AS64" s="519"/>
      <c r="AT64" s="519"/>
      <c r="AU64" s="519"/>
      <c r="AV64" s="519"/>
      <c r="AW64" s="519"/>
      <c r="AX64" s="519"/>
      <c r="AY64" s="519"/>
      <c r="AZ64" s="519"/>
      <c r="BA64" s="519"/>
      <c r="BB64" s="519"/>
      <c r="BC64" s="519"/>
      <c r="BD64" s="519"/>
      <c r="BE64" s="519"/>
      <c r="BF64" s="519"/>
      <c r="BG64" s="519"/>
      <c r="BH64" s="519"/>
      <c r="BI64" s="519"/>
      <c r="BJ64" s="519"/>
      <c r="BK64" s="519"/>
      <c r="BL64" s="519"/>
      <c r="BM64" s="520"/>
      <c r="BN64" s="520"/>
      <c r="BO64" s="520"/>
      <c r="BP64" s="520"/>
      <c r="BQ64" s="520"/>
      <c r="BR64" s="520"/>
      <c r="BS64" s="520"/>
      <c r="BT64" s="520"/>
      <c r="BU64" s="520"/>
      <c r="BV64" s="520"/>
      <c r="BW64" s="520"/>
      <c r="BX64" s="520"/>
      <c r="BY64" s="520"/>
      <c r="BZ64" s="520"/>
      <c r="CA64" s="520"/>
      <c r="CB64" s="430" t="s">
        <v>194</v>
      </c>
      <c r="CC64" s="431"/>
      <c r="CD64" s="431"/>
      <c r="CE64" s="431"/>
      <c r="CF64" s="431"/>
      <c r="CG64" s="431"/>
      <c r="CH64" s="431"/>
      <c r="CI64" s="431"/>
      <c r="CJ64" s="431"/>
      <c r="CK64" s="431"/>
      <c r="CL64" s="431"/>
      <c r="CM64" s="431"/>
      <c r="CN64" s="431"/>
      <c r="CO64" s="431"/>
      <c r="CP64" s="431"/>
      <c r="CQ64" s="431"/>
      <c r="CR64" s="431"/>
      <c r="CS64" s="431"/>
      <c r="CT64" s="431"/>
      <c r="CU64" s="431"/>
      <c r="CV64" s="431"/>
      <c r="CW64" s="431"/>
      <c r="CX64" s="431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  <c r="DO64" s="431"/>
      <c r="DP64" s="431"/>
      <c r="DQ64" s="431"/>
      <c r="DR64" s="431"/>
      <c r="DS64" s="431"/>
      <c r="DT64" s="431"/>
      <c r="DU64" s="431"/>
      <c r="DV64" s="431"/>
      <c r="DW64" s="431"/>
      <c r="DX64" s="431"/>
      <c r="DY64" s="431"/>
      <c r="DZ64" s="431"/>
      <c r="EA64" s="431"/>
      <c r="EB64" s="431"/>
      <c r="EC64" s="431"/>
      <c r="ED64" s="431"/>
      <c r="EE64" s="431"/>
      <c r="EF64" s="431"/>
      <c r="EG64" s="431"/>
      <c r="EH64" s="431"/>
      <c r="EI64" s="431"/>
      <c r="EJ64" s="431"/>
      <c r="EK64" s="431"/>
      <c r="EL64" s="431"/>
      <c r="EM64" s="431"/>
      <c r="EN64" s="431"/>
      <c r="EO64" s="431"/>
      <c r="EP64" s="431"/>
      <c r="EQ64" s="431"/>
      <c r="ER64" s="431"/>
      <c r="ES64" s="431"/>
      <c r="ET64" s="431"/>
      <c r="EU64" s="431"/>
      <c r="EV64" s="431"/>
      <c r="EW64" s="431"/>
      <c r="EX64" s="431"/>
      <c r="EY64" s="431"/>
      <c r="EZ64" s="431"/>
      <c r="FA64" s="431"/>
      <c r="FB64" s="431"/>
      <c r="FC64" s="431"/>
      <c r="FD64" s="431"/>
      <c r="FE64" s="431"/>
      <c r="FF64" s="432"/>
      <c r="FG64" s="227" t="s">
        <v>45</v>
      </c>
      <c r="FH64" s="227"/>
      <c r="FI64" s="227"/>
      <c r="FJ64" s="227"/>
      <c r="FK64" s="227"/>
      <c r="FL64" s="227"/>
      <c r="FM64" s="227"/>
      <c r="FN64" s="227"/>
      <c r="FO64" s="227"/>
      <c r="FP64" s="227"/>
      <c r="FQ64" s="227"/>
      <c r="FR64" s="228" t="s">
        <v>46</v>
      </c>
      <c r="FS64" s="228"/>
      <c r="FT64" s="228"/>
      <c r="FU64" s="228"/>
      <c r="FV64" s="228"/>
      <c r="FW64" s="228"/>
      <c r="FX64" s="228"/>
      <c r="FY64" s="265"/>
      <c r="FZ64" s="265"/>
      <c r="GA64" s="265"/>
      <c r="GB64" s="265"/>
      <c r="GC64" s="265"/>
      <c r="GD64" s="265"/>
      <c r="GE64" s="265"/>
      <c r="GF64" s="265"/>
      <c r="GG64" s="265"/>
      <c r="GH64" s="265"/>
      <c r="GI64" s="265"/>
      <c r="GJ64" s="265"/>
      <c r="GK64" s="265"/>
      <c r="GL64" s="265"/>
      <c r="GM64" s="265"/>
      <c r="GN64" s="265"/>
      <c r="GO64" s="265"/>
      <c r="GP64" s="265"/>
      <c r="GQ64" s="265"/>
      <c r="GR64" s="265"/>
      <c r="GS64" s="265"/>
      <c r="GT64" s="265"/>
      <c r="GU64" s="265"/>
      <c r="GV64" s="265"/>
      <c r="GW64" s="265"/>
      <c r="GX64" s="265"/>
      <c r="GY64" s="265"/>
      <c r="GZ64" s="265"/>
      <c r="HA64" s="265"/>
      <c r="HB64" s="265"/>
      <c r="HC64" s="265"/>
      <c r="HD64" s="265"/>
      <c r="HE64" s="265"/>
      <c r="HF64" s="265"/>
      <c r="HG64" s="265"/>
      <c r="HH64" s="265"/>
      <c r="HI64" s="265"/>
      <c r="HJ64" s="265"/>
    </row>
    <row r="65" spans="1:218" s="10" customFormat="1" ht="41.25" hidden="1" customHeight="1" x14ac:dyDescent="0.2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19"/>
      <c r="BC65" s="519"/>
      <c r="BD65" s="519"/>
      <c r="BE65" s="519"/>
      <c r="BF65" s="519"/>
      <c r="BG65" s="519"/>
      <c r="BH65" s="519"/>
      <c r="BI65" s="519"/>
      <c r="BJ65" s="519"/>
      <c r="BK65" s="519"/>
      <c r="BL65" s="519"/>
      <c r="BM65" s="520"/>
      <c r="BN65" s="520"/>
      <c r="BO65" s="520"/>
      <c r="BP65" s="520"/>
      <c r="BQ65" s="520"/>
      <c r="BR65" s="520"/>
      <c r="BS65" s="520"/>
      <c r="BT65" s="520"/>
      <c r="BU65" s="520"/>
      <c r="BV65" s="520"/>
      <c r="BW65" s="520"/>
      <c r="BX65" s="520"/>
      <c r="BY65" s="520"/>
      <c r="BZ65" s="520"/>
      <c r="CA65" s="520"/>
      <c r="CB65" s="430" t="s">
        <v>195</v>
      </c>
      <c r="CC65" s="431"/>
      <c r="CD65" s="431"/>
      <c r="CE65" s="431"/>
      <c r="CF65" s="431"/>
      <c r="CG65" s="431"/>
      <c r="CH65" s="431"/>
      <c r="CI65" s="431"/>
      <c r="CJ65" s="431"/>
      <c r="CK65" s="431"/>
      <c r="CL65" s="431"/>
      <c r="CM65" s="431"/>
      <c r="CN65" s="431"/>
      <c r="CO65" s="431"/>
      <c r="CP65" s="431"/>
      <c r="CQ65" s="431"/>
      <c r="CR65" s="431"/>
      <c r="CS65" s="431"/>
      <c r="CT65" s="431"/>
      <c r="CU65" s="431"/>
      <c r="CV65" s="431"/>
      <c r="CW65" s="431"/>
      <c r="CX65" s="431"/>
      <c r="CY65" s="431"/>
      <c r="CZ65" s="431"/>
      <c r="DA65" s="431"/>
      <c r="DB65" s="431"/>
      <c r="DC65" s="431"/>
      <c r="DD65" s="431"/>
      <c r="DE65" s="431"/>
      <c r="DF65" s="431"/>
      <c r="DG65" s="431"/>
      <c r="DH65" s="431"/>
      <c r="DI65" s="431"/>
      <c r="DJ65" s="431"/>
      <c r="DK65" s="431"/>
      <c r="DL65" s="431"/>
      <c r="DM65" s="431"/>
      <c r="DN65" s="431"/>
      <c r="DO65" s="431"/>
      <c r="DP65" s="431"/>
      <c r="DQ65" s="431"/>
      <c r="DR65" s="431"/>
      <c r="DS65" s="431"/>
      <c r="DT65" s="431"/>
      <c r="DU65" s="431"/>
      <c r="DV65" s="431"/>
      <c r="DW65" s="431"/>
      <c r="DX65" s="431"/>
      <c r="DY65" s="431"/>
      <c r="DZ65" s="431"/>
      <c r="EA65" s="431"/>
      <c r="EB65" s="431"/>
      <c r="EC65" s="431"/>
      <c r="ED65" s="431"/>
      <c r="EE65" s="431"/>
      <c r="EF65" s="431"/>
      <c r="EG65" s="431"/>
      <c r="EH65" s="431"/>
      <c r="EI65" s="431"/>
      <c r="EJ65" s="431"/>
      <c r="EK65" s="431"/>
      <c r="EL65" s="431"/>
      <c r="EM65" s="431"/>
      <c r="EN65" s="431"/>
      <c r="EO65" s="431"/>
      <c r="EP65" s="431"/>
      <c r="EQ65" s="431"/>
      <c r="ER65" s="431"/>
      <c r="ES65" s="431"/>
      <c r="ET65" s="431"/>
      <c r="EU65" s="431"/>
      <c r="EV65" s="431"/>
      <c r="EW65" s="431"/>
      <c r="EX65" s="431"/>
      <c r="EY65" s="431"/>
      <c r="EZ65" s="431"/>
      <c r="FA65" s="431"/>
      <c r="FB65" s="431"/>
      <c r="FC65" s="431"/>
      <c r="FD65" s="431"/>
      <c r="FE65" s="431"/>
      <c r="FF65" s="432"/>
      <c r="FG65" s="227" t="s">
        <v>45</v>
      </c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8" t="s">
        <v>46</v>
      </c>
      <c r="FS65" s="228"/>
      <c r="FT65" s="228"/>
      <c r="FU65" s="228"/>
      <c r="FV65" s="228"/>
      <c r="FW65" s="228"/>
      <c r="FX65" s="228"/>
      <c r="FY65" s="265"/>
      <c r="FZ65" s="265"/>
      <c r="GA65" s="265"/>
      <c r="GB65" s="265"/>
      <c r="GC65" s="265"/>
      <c r="GD65" s="265"/>
      <c r="GE65" s="265"/>
      <c r="GF65" s="265"/>
      <c r="GG65" s="265"/>
      <c r="GH65" s="265"/>
      <c r="GI65" s="265"/>
      <c r="GJ65" s="265"/>
      <c r="GK65" s="265"/>
      <c r="GL65" s="265"/>
      <c r="GM65" s="265"/>
      <c r="GN65" s="265"/>
      <c r="GO65" s="265"/>
      <c r="GP65" s="265"/>
      <c r="GQ65" s="265"/>
      <c r="GR65" s="265"/>
      <c r="GS65" s="265"/>
      <c r="GT65" s="265"/>
      <c r="GU65" s="265"/>
      <c r="GV65" s="265"/>
      <c r="GW65" s="265"/>
      <c r="GX65" s="265"/>
      <c r="GY65" s="265"/>
      <c r="GZ65" s="265"/>
      <c r="HA65" s="265"/>
      <c r="HB65" s="265"/>
      <c r="HC65" s="265"/>
      <c r="HD65" s="265"/>
      <c r="HE65" s="265"/>
      <c r="HF65" s="265"/>
      <c r="HG65" s="265"/>
      <c r="HH65" s="265"/>
      <c r="HI65" s="265"/>
      <c r="HJ65" s="265"/>
    </row>
    <row r="66" spans="1:218" s="10" customFormat="1" ht="33.75" hidden="1" customHeight="1" x14ac:dyDescent="0.2">
      <c r="A66" s="518"/>
      <c r="B66" s="518"/>
      <c r="C66" s="518"/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518"/>
      <c r="R66" s="518"/>
      <c r="S66" s="518"/>
      <c r="T66" s="518"/>
      <c r="U66" s="518"/>
      <c r="V66" s="518"/>
      <c r="W66" s="518"/>
      <c r="X66" s="518"/>
      <c r="Y66" s="518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519"/>
      <c r="AL66" s="519"/>
      <c r="AM66" s="519"/>
      <c r="AN66" s="519"/>
      <c r="AO66" s="519"/>
      <c r="AP66" s="519"/>
      <c r="AQ66" s="519"/>
      <c r="AR66" s="519"/>
      <c r="AS66" s="519"/>
      <c r="AT66" s="519"/>
      <c r="AU66" s="519"/>
      <c r="AV66" s="519"/>
      <c r="AW66" s="519"/>
      <c r="AX66" s="519"/>
      <c r="AY66" s="519"/>
      <c r="AZ66" s="519"/>
      <c r="BA66" s="519"/>
      <c r="BB66" s="519"/>
      <c r="BC66" s="519"/>
      <c r="BD66" s="519"/>
      <c r="BE66" s="519"/>
      <c r="BF66" s="519"/>
      <c r="BG66" s="519"/>
      <c r="BH66" s="519"/>
      <c r="BI66" s="519"/>
      <c r="BJ66" s="519"/>
      <c r="BK66" s="519"/>
      <c r="BL66" s="519"/>
      <c r="BM66" s="520"/>
      <c r="BN66" s="520"/>
      <c r="BO66" s="520"/>
      <c r="BP66" s="520"/>
      <c r="BQ66" s="520"/>
      <c r="BR66" s="520"/>
      <c r="BS66" s="520"/>
      <c r="BT66" s="520"/>
      <c r="BU66" s="520"/>
      <c r="BV66" s="520"/>
      <c r="BW66" s="520"/>
      <c r="BX66" s="520"/>
      <c r="BY66" s="520"/>
      <c r="BZ66" s="520"/>
      <c r="CA66" s="520"/>
      <c r="CB66" s="430" t="s">
        <v>204</v>
      </c>
      <c r="CC66" s="431"/>
      <c r="CD66" s="431"/>
      <c r="CE66" s="431"/>
      <c r="CF66" s="431"/>
      <c r="CG66" s="431"/>
      <c r="CH66" s="431"/>
      <c r="CI66" s="431"/>
      <c r="CJ66" s="431"/>
      <c r="CK66" s="431"/>
      <c r="CL66" s="431"/>
      <c r="CM66" s="431"/>
      <c r="CN66" s="431"/>
      <c r="CO66" s="431"/>
      <c r="CP66" s="431"/>
      <c r="CQ66" s="431"/>
      <c r="CR66" s="431"/>
      <c r="CS66" s="431"/>
      <c r="CT66" s="431"/>
      <c r="CU66" s="431"/>
      <c r="CV66" s="431"/>
      <c r="CW66" s="431"/>
      <c r="CX66" s="431"/>
      <c r="CY66" s="431"/>
      <c r="CZ66" s="431"/>
      <c r="DA66" s="431"/>
      <c r="DB66" s="431"/>
      <c r="DC66" s="431"/>
      <c r="DD66" s="431"/>
      <c r="DE66" s="431"/>
      <c r="DF66" s="431"/>
      <c r="DG66" s="431"/>
      <c r="DH66" s="431"/>
      <c r="DI66" s="431"/>
      <c r="DJ66" s="431"/>
      <c r="DK66" s="431"/>
      <c r="DL66" s="431"/>
      <c r="DM66" s="431"/>
      <c r="DN66" s="431"/>
      <c r="DO66" s="431"/>
      <c r="DP66" s="431"/>
      <c r="DQ66" s="431"/>
      <c r="DR66" s="431"/>
      <c r="DS66" s="431"/>
      <c r="DT66" s="431"/>
      <c r="DU66" s="431"/>
      <c r="DV66" s="431"/>
      <c r="DW66" s="431"/>
      <c r="DX66" s="431"/>
      <c r="DY66" s="431"/>
      <c r="DZ66" s="431"/>
      <c r="EA66" s="431"/>
      <c r="EB66" s="431"/>
      <c r="EC66" s="431"/>
      <c r="ED66" s="431"/>
      <c r="EE66" s="431"/>
      <c r="EF66" s="431"/>
      <c r="EG66" s="431"/>
      <c r="EH66" s="431"/>
      <c r="EI66" s="431"/>
      <c r="EJ66" s="431"/>
      <c r="EK66" s="431"/>
      <c r="EL66" s="431"/>
      <c r="EM66" s="431"/>
      <c r="EN66" s="431"/>
      <c r="EO66" s="431"/>
      <c r="EP66" s="431"/>
      <c r="EQ66" s="431"/>
      <c r="ER66" s="431"/>
      <c r="ES66" s="431"/>
      <c r="ET66" s="431"/>
      <c r="EU66" s="431"/>
      <c r="EV66" s="431"/>
      <c r="EW66" s="431"/>
      <c r="EX66" s="431"/>
      <c r="EY66" s="431"/>
      <c r="EZ66" s="431"/>
      <c r="FA66" s="431"/>
      <c r="FB66" s="431"/>
      <c r="FC66" s="431"/>
      <c r="FD66" s="431"/>
      <c r="FE66" s="431"/>
      <c r="FF66" s="432"/>
      <c r="FG66" s="227" t="s">
        <v>45</v>
      </c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8" t="s">
        <v>46</v>
      </c>
      <c r="FS66" s="228"/>
      <c r="FT66" s="228"/>
      <c r="FU66" s="228"/>
      <c r="FV66" s="228"/>
      <c r="FW66" s="228"/>
      <c r="FX66" s="228"/>
      <c r="FY66" s="265"/>
      <c r="FZ66" s="265"/>
      <c r="GA66" s="265"/>
      <c r="GB66" s="265"/>
      <c r="GC66" s="265"/>
      <c r="GD66" s="265"/>
      <c r="GE66" s="265"/>
      <c r="GF66" s="265"/>
      <c r="GG66" s="265"/>
      <c r="GH66" s="265"/>
      <c r="GI66" s="265"/>
      <c r="GJ66" s="265"/>
      <c r="GK66" s="265"/>
      <c r="GL66" s="265"/>
      <c r="GM66" s="265"/>
      <c r="GN66" s="265"/>
      <c r="GO66" s="265"/>
      <c r="GP66" s="265"/>
      <c r="GQ66" s="265"/>
      <c r="GR66" s="265"/>
      <c r="GS66" s="265"/>
      <c r="GT66" s="265"/>
      <c r="GU66" s="265"/>
      <c r="GV66" s="265"/>
      <c r="GW66" s="265"/>
      <c r="GX66" s="265"/>
      <c r="GY66" s="265"/>
      <c r="GZ66" s="265"/>
      <c r="HA66" s="265"/>
      <c r="HB66" s="265"/>
      <c r="HC66" s="265"/>
      <c r="HD66" s="265"/>
      <c r="HE66" s="265"/>
      <c r="HF66" s="265"/>
      <c r="HG66" s="265"/>
      <c r="HH66" s="265"/>
      <c r="HI66" s="265"/>
      <c r="HJ66" s="265"/>
    </row>
    <row r="67" spans="1:218" s="10" customFormat="1" ht="27" hidden="1" customHeight="1" x14ac:dyDescent="0.2">
      <c r="A67" s="518"/>
      <c r="B67" s="518"/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19"/>
      <c r="AU67" s="519"/>
      <c r="AV67" s="519"/>
      <c r="AW67" s="519"/>
      <c r="AX67" s="519"/>
      <c r="AY67" s="519"/>
      <c r="AZ67" s="519"/>
      <c r="BA67" s="519"/>
      <c r="BB67" s="519"/>
      <c r="BC67" s="519"/>
      <c r="BD67" s="519"/>
      <c r="BE67" s="519"/>
      <c r="BF67" s="519"/>
      <c r="BG67" s="519"/>
      <c r="BH67" s="519"/>
      <c r="BI67" s="519"/>
      <c r="BJ67" s="519"/>
      <c r="BK67" s="519"/>
      <c r="BL67" s="519"/>
      <c r="BM67" s="520"/>
      <c r="BN67" s="520"/>
      <c r="BO67" s="520"/>
      <c r="BP67" s="520"/>
      <c r="BQ67" s="520"/>
      <c r="BR67" s="520"/>
      <c r="BS67" s="520"/>
      <c r="BT67" s="520"/>
      <c r="BU67" s="520"/>
      <c r="BV67" s="520"/>
      <c r="BW67" s="520"/>
      <c r="BX67" s="520"/>
      <c r="BY67" s="520"/>
      <c r="BZ67" s="520"/>
      <c r="CA67" s="520"/>
      <c r="CB67" s="430" t="s">
        <v>196</v>
      </c>
      <c r="CC67" s="431"/>
      <c r="CD67" s="431"/>
      <c r="CE67" s="431"/>
      <c r="CF67" s="431"/>
      <c r="CG67" s="431"/>
      <c r="CH67" s="431"/>
      <c r="CI67" s="431"/>
      <c r="CJ67" s="431"/>
      <c r="CK67" s="431"/>
      <c r="CL67" s="431"/>
      <c r="CM67" s="431"/>
      <c r="CN67" s="431"/>
      <c r="CO67" s="431"/>
      <c r="CP67" s="431"/>
      <c r="CQ67" s="431"/>
      <c r="CR67" s="431"/>
      <c r="CS67" s="431"/>
      <c r="CT67" s="431"/>
      <c r="CU67" s="431"/>
      <c r="CV67" s="431"/>
      <c r="CW67" s="431"/>
      <c r="CX67" s="431"/>
      <c r="CY67" s="431"/>
      <c r="CZ67" s="431"/>
      <c r="DA67" s="431"/>
      <c r="DB67" s="431"/>
      <c r="DC67" s="431"/>
      <c r="DD67" s="431"/>
      <c r="DE67" s="431"/>
      <c r="DF67" s="431"/>
      <c r="DG67" s="431"/>
      <c r="DH67" s="431"/>
      <c r="DI67" s="431"/>
      <c r="DJ67" s="431"/>
      <c r="DK67" s="431"/>
      <c r="DL67" s="431"/>
      <c r="DM67" s="431"/>
      <c r="DN67" s="431"/>
      <c r="DO67" s="431"/>
      <c r="DP67" s="431"/>
      <c r="DQ67" s="431"/>
      <c r="DR67" s="431"/>
      <c r="DS67" s="431"/>
      <c r="DT67" s="431"/>
      <c r="DU67" s="431"/>
      <c r="DV67" s="431"/>
      <c r="DW67" s="431"/>
      <c r="DX67" s="431"/>
      <c r="DY67" s="431"/>
      <c r="DZ67" s="431"/>
      <c r="EA67" s="431"/>
      <c r="EB67" s="431"/>
      <c r="EC67" s="431"/>
      <c r="ED67" s="431"/>
      <c r="EE67" s="431"/>
      <c r="EF67" s="431"/>
      <c r="EG67" s="431"/>
      <c r="EH67" s="431"/>
      <c r="EI67" s="431"/>
      <c r="EJ67" s="431"/>
      <c r="EK67" s="431"/>
      <c r="EL67" s="431"/>
      <c r="EM67" s="431"/>
      <c r="EN67" s="431"/>
      <c r="EO67" s="431"/>
      <c r="EP67" s="431"/>
      <c r="EQ67" s="431"/>
      <c r="ER67" s="431"/>
      <c r="ES67" s="431"/>
      <c r="ET67" s="431"/>
      <c r="EU67" s="431"/>
      <c r="EV67" s="431"/>
      <c r="EW67" s="431"/>
      <c r="EX67" s="431"/>
      <c r="EY67" s="431"/>
      <c r="EZ67" s="431"/>
      <c r="FA67" s="431"/>
      <c r="FB67" s="431"/>
      <c r="FC67" s="431"/>
      <c r="FD67" s="431"/>
      <c r="FE67" s="431"/>
      <c r="FF67" s="432"/>
      <c r="FG67" s="227" t="s">
        <v>45</v>
      </c>
      <c r="FH67" s="227"/>
      <c r="FI67" s="227"/>
      <c r="FJ67" s="227"/>
      <c r="FK67" s="227"/>
      <c r="FL67" s="227"/>
      <c r="FM67" s="227"/>
      <c r="FN67" s="227"/>
      <c r="FO67" s="227"/>
      <c r="FP67" s="227"/>
      <c r="FQ67" s="227"/>
      <c r="FR67" s="228" t="s">
        <v>46</v>
      </c>
      <c r="FS67" s="228"/>
      <c r="FT67" s="228"/>
      <c r="FU67" s="228"/>
      <c r="FV67" s="228"/>
      <c r="FW67" s="228"/>
      <c r="FX67" s="228"/>
      <c r="FY67" s="265"/>
      <c r="FZ67" s="265"/>
      <c r="GA67" s="265"/>
      <c r="GB67" s="265"/>
      <c r="GC67" s="265"/>
      <c r="GD67" s="265"/>
      <c r="GE67" s="265"/>
      <c r="GF67" s="265"/>
      <c r="GG67" s="265"/>
      <c r="GH67" s="265"/>
      <c r="GI67" s="265"/>
      <c r="GJ67" s="265"/>
      <c r="GK67" s="265"/>
      <c r="GL67" s="265"/>
      <c r="GM67" s="265"/>
      <c r="GN67" s="265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</row>
    <row r="68" spans="1:218" s="10" customFormat="1" ht="27" hidden="1" customHeight="1" x14ac:dyDescent="0.2">
      <c r="A68" s="517" t="str">
        <f>A120</f>
        <v>801012О.99.0.БА81АБ68001</v>
      </c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9" t="str">
        <f>U120</f>
        <v>дети-инвалиды</v>
      </c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 t="str">
        <f>AG120</f>
        <v>адаптированная образовательная программа</v>
      </c>
      <c r="AN68" s="519"/>
      <c r="AO68" s="519"/>
      <c r="AP68" s="519"/>
      <c r="AQ68" s="519"/>
      <c r="AR68" s="519"/>
      <c r="AS68" s="519"/>
      <c r="AT68" s="519"/>
      <c r="AU68" s="519"/>
      <c r="AV68" s="519"/>
      <c r="AW68" s="519"/>
      <c r="AX68" s="519"/>
      <c r="AY68" s="519"/>
      <c r="AZ68" s="519" t="str">
        <f>AS120</f>
        <v>проходящие обучение по состоянию здоровья на дому</v>
      </c>
      <c r="BA68" s="519"/>
      <c r="BB68" s="519"/>
      <c r="BC68" s="519"/>
      <c r="BD68" s="519"/>
      <c r="BE68" s="519"/>
      <c r="BF68" s="519"/>
      <c r="BG68" s="519"/>
      <c r="BH68" s="519"/>
      <c r="BI68" s="519"/>
      <c r="BJ68" s="519"/>
      <c r="BK68" s="519"/>
      <c r="BL68" s="519"/>
      <c r="BM68" s="520" t="str">
        <f>BE120</f>
        <v>очная</v>
      </c>
      <c r="BN68" s="520"/>
      <c r="BO68" s="520"/>
      <c r="BP68" s="520"/>
      <c r="BQ68" s="520"/>
      <c r="BR68" s="520"/>
      <c r="BS68" s="520"/>
      <c r="BT68" s="520"/>
      <c r="BU68" s="520"/>
      <c r="BV68" s="520"/>
      <c r="BW68" s="520"/>
      <c r="BX68" s="520"/>
      <c r="BY68" s="520"/>
      <c r="BZ68" s="520"/>
      <c r="CA68" s="520"/>
      <c r="CB68" s="430" t="s">
        <v>193</v>
      </c>
      <c r="CC68" s="431"/>
      <c r="CD68" s="431"/>
      <c r="CE68" s="431"/>
      <c r="CF68" s="431"/>
      <c r="CG68" s="431"/>
      <c r="CH68" s="431"/>
      <c r="CI68" s="431"/>
      <c r="CJ68" s="431"/>
      <c r="CK68" s="431"/>
      <c r="CL68" s="431"/>
      <c r="CM68" s="431"/>
      <c r="CN68" s="431"/>
      <c r="CO68" s="431"/>
      <c r="CP68" s="431"/>
      <c r="CQ68" s="431"/>
      <c r="CR68" s="431"/>
      <c r="CS68" s="431"/>
      <c r="CT68" s="431"/>
      <c r="CU68" s="431"/>
      <c r="CV68" s="431"/>
      <c r="CW68" s="431"/>
      <c r="CX68" s="431"/>
      <c r="CY68" s="431"/>
      <c r="CZ68" s="431"/>
      <c r="DA68" s="431"/>
      <c r="DB68" s="431"/>
      <c r="DC68" s="431"/>
      <c r="DD68" s="431"/>
      <c r="DE68" s="431"/>
      <c r="DF68" s="431"/>
      <c r="DG68" s="431"/>
      <c r="DH68" s="431"/>
      <c r="DI68" s="431"/>
      <c r="DJ68" s="431"/>
      <c r="DK68" s="431"/>
      <c r="DL68" s="431"/>
      <c r="DM68" s="431"/>
      <c r="DN68" s="431"/>
      <c r="DO68" s="431"/>
      <c r="DP68" s="431"/>
      <c r="DQ68" s="431"/>
      <c r="DR68" s="431"/>
      <c r="DS68" s="431"/>
      <c r="DT68" s="431"/>
      <c r="DU68" s="431"/>
      <c r="DV68" s="431"/>
      <c r="DW68" s="431"/>
      <c r="DX68" s="431"/>
      <c r="DY68" s="431"/>
      <c r="DZ68" s="431"/>
      <c r="EA68" s="431"/>
      <c r="EB68" s="431"/>
      <c r="EC68" s="431"/>
      <c r="ED68" s="431"/>
      <c r="EE68" s="431"/>
      <c r="EF68" s="431"/>
      <c r="EG68" s="431"/>
      <c r="EH68" s="431"/>
      <c r="EI68" s="431"/>
      <c r="EJ68" s="431"/>
      <c r="EK68" s="431"/>
      <c r="EL68" s="431"/>
      <c r="EM68" s="431"/>
      <c r="EN68" s="431"/>
      <c r="EO68" s="431"/>
      <c r="EP68" s="431"/>
      <c r="EQ68" s="431"/>
      <c r="ER68" s="431"/>
      <c r="ES68" s="431"/>
      <c r="ET68" s="431"/>
      <c r="EU68" s="431"/>
      <c r="EV68" s="431"/>
      <c r="EW68" s="431"/>
      <c r="EX68" s="431"/>
      <c r="EY68" s="431"/>
      <c r="EZ68" s="431"/>
      <c r="FA68" s="431"/>
      <c r="FB68" s="431"/>
      <c r="FC68" s="431"/>
      <c r="FD68" s="431"/>
      <c r="FE68" s="431"/>
      <c r="FF68" s="432"/>
      <c r="FG68" s="227" t="s">
        <v>45</v>
      </c>
      <c r="FH68" s="227"/>
      <c r="FI68" s="227"/>
      <c r="FJ68" s="227"/>
      <c r="FK68" s="227"/>
      <c r="FL68" s="227"/>
      <c r="FM68" s="227"/>
      <c r="FN68" s="227"/>
      <c r="FO68" s="227"/>
      <c r="FP68" s="227"/>
      <c r="FQ68" s="227"/>
      <c r="FR68" s="228" t="s">
        <v>46</v>
      </c>
      <c r="FS68" s="228"/>
      <c r="FT68" s="228"/>
      <c r="FU68" s="228"/>
      <c r="FV68" s="228"/>
      <c r="FW68" s="228"/>
      <c r="FX68" s="228"/>
      <c r="FY68" s="265"/>
      <c r="FZ68" s="265"/>
      <c r="GA68" s="265"/>
      <c r="GB68" s="265"/>
      <c r="GC68" s="265"/>
      <c r="GD68" s="265"/>
      <c r="GE68" s="265"/>
      <c r="GF68" s="265"/>
      <c r="GG68" s="265"/>
      <c r="GH68" s="265"/>
      <c r="GI68" s="265"/>
      <c r="GJ68" s="265"/>
      <c r="GK68" s="265"/>
      <c r="GL68" s="265"/>
      <c r="GM68" s="265"/>
      <c r="GN68" s="265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</row>
    <row r="69" spans="1:218" s="10" customFormat="1" ht="27" hidden="1" customHeight="1" x14ac:dyDescent="0.2">
      <c r="A69" s="518"/>
      <c r="B69" s="518"/>
      <c r="C69" s="518"/>
      <c r="D69" s="518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518"/>
      <c r="T69" s="518"/>
      <c r="U69" s="518"/>
      <c r="V69" s="518"/>
      <c r="W69" s="518"/>
      <c r="X69" s="518"/>
      <c r="Y69" s="518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19"/>
      <c r="AK69" s="519"/>
      <c r="AL69" s="519"/>
      <c r="AM69" s="519"/>
      <c r="AN69" s="519"/>
      <c r="AO69" s="519"/>
      <c r="AP69" s="519"/>
      <c r="AQ69" s="519"/>
      <c r="AR69" s="519"/>
      <c r="AS69" s="519"/>
      <c r="AT69" s="519"/>
      <c r="AU69" s="519"/>
      <c r="AV69" s="519"/>
      <c r="AW69" s="519"/>
      <c r="AX69" s="519"/>
      <c r="AY69" s="519"/>
      <c r="AZ69" s="519"/>
      <c r="BA69" s="519"/>
      <c r="BB69" s="519"/>
      <c r="BC69" s="519"/>
      <c r="BD69" s="519"/>
      <c r="BE69" s="519"/>
      <c r="BF69" s="519"/>
      <c r="BG69" s="519"/>
      <c r="BH69" s="519"/>
      <c r="BI69" s="519"/>
      <c r="BJ69" s="519"/>
      <c r="BK69" s="519"/>
      <c r="BL69" s="519"/>
      <c r="BM69" s="520"/>
      <c r="BN69" s="520"/>
      <c r="BO69" s="520"/>
      <c r="BP69" s="520"/>
      <c r="BQ69" s="520"/>
      <c r="BR69" s="520"/>
      <c r="BS69" s="520"/>
      <c r="BT69" s="520"/>
      <c r="BU69" s="520"/>
      <c r="BV69" s="520"/>
      <c r="BW69" s="520"/>
      <c r="BX69" s="520"/>
      <c r="BY69" s="520"/>
      <c r="BZ69" s="520"/>
      <c r="CA69" s="520"/>
      <c r="CB69" s="430" t="s">
        <v>194</v>
      </c>
      <c r="CC69" s="431"/>
      <c r="CD69" s="431"/>
      <c r="CE69" s="431"/>
      <c r="CF69" s="431"/>
      <c r="CG69" s="431"/>
      <c r="CH69" s="431"/>
      <c r="CI69" s="431"/>
      <c r="CJ69" s="431"/>
      <c r="CK69" s="431"/>
      <c r="CL69" s="431"/>
      <c r="CM69" s="431"/>
      <c r="CN69" s="431"/>
      <c r="CO69" s="431"/>
      <c r="CP69" s="431"/>
      <c r="CQ69" s="431"/>
      <c r="CR69" s="431"/>
      <c r="CS69" s="431"/>
      <c r="CT69" s="431"/>
      <c r="CU69" s="431"/>
      <c r="CV69" s="431"/>
      <c r="CW69" s="431"/>
      <c r="CX69" s="431"/>
      <c r="CY69" s="431"/>
      <c r="CZ69" s="431"/>
      <c r="DA69" s="431"/>
      <c r="DB69" s="431"/>
      <c r="DC69" s="431"/>
      <c r="DD69" s="431"/>
      <c r="DE69" s="431"/>
      <c r="DF69" s="431"/>
      <c r="DG69" s="431"/>
      <c r="DH69" s="431"/>
      <c r="DI69" s="431"/>
      <c r="DJ69" s="431"/>
      <c r="DK69" s="431"/>
      <c r="DL69" s="431"/>
      <c r="DM69" s="431"/>
      <c r="DN69" s="431"/>
      <c r="DO69" s="431"/>
      <c r="DP69" s="431"/>
      <c r="DQ69" s="431"/>
      <c r="DR69" s="431"/>
      <c r="DS69" s="431"/>
      <c r="DT69" s="431"/>
      <c r="DU69" s="431"/>
      <c r="DV69" s="431"/>
      <c r="DW69" s="431"/>
      <c r="DX69" s="431"/>
      <c r="DY69" s="431"/>
      <c r="DZ69" s="431"/>
      <c r="EA69" s="431"/>
      <c r="EB69" s="431"/>
      <c r="EC69" s="431"/>
      <c r="ED69" s="431"/>
      <c r="EE69" s="431"/>
      <c r="EF69" s="431"/>
      <c r="EG69" s="431"/>
      <c r="EH69" s="431"/>
      <c r="EI69" s="431"/>
      <c r="EJ69" s="431"/>
      <c r="EK69" s="431"/>
      <c r="EL69" s="431"/>
      <c r="EM69" s="431"/>
      <c r="EN69" s="431"/>
      <c r="EO69" s="431"/>
      <c r="EP69" s="431"/>
      <c r="EQ69" s="431"/>
      <c r="ER69" s="431"/>
      <c r="ES69" s="431"/>
      <c r="ET69" s="431"/>
      <c r="EU69" s="431"/>
      <c r="EV69" s="431"/>
      <c r="EW69" s="431"/>
      <c r="EX69" s="431"/>
      <c r="EY69" s="431"/>
      <c r="EZ69" s="431"/>
      <c r="FA69" s="431"/>
      <c r="FB69" s="431"/>
      <c r="FC69" s="431"/>
      <c r="FD69" s="431"/>
      <c r="FE69" s="431"/>
      <c r="FF69" s="432"/>
      <c r="FG69" s="227" t="s">
        <v>45</v>
      </c>
      <c r="FH69" s="227"/>
      <c r="FI69" s="227"/>
      <c r="FJ69" s="227"/>
      <c r="FK69" s="227"/>
      <c r="FL69" s="227"/>
      <c r="FM69" s="227"/>
      <c r="FN69" s="227"/>
      <c r="FO69" s="227"/>
      <c r="FP69" s="227"/>
      <c r="FQ69" s="227"/>
      <c r="FR69" s="228" t="s">
        <v>46</v>
      </c>
      <c r="FS69" s="228"/>
      <c r="FT69" s="228"/>
      <c r="FU69" s="228"/>
      <c r="FV69" s="228"/>
      <c r="FW69" s="228"/>
      <c r="FX69" s="228"/>
      <c r="FY69" s="265"/>
      <c r="FZ69" s="265"/>
      <c r="GA69" s="265"/>
      <c r="GB69" s="265"/>
      <c r="GC69" s="265"/>
      <c r="GD69" s="265"/>
      <c r="GE69" s="265"/>
      <c r="GF69" s="265"/>
      <c r="GG69" s="265"/>
      <c r="GH69" s="265"/>
      <c r="GI69" s="265"/>
      <c r="GJ69" s="265"/>
      <c r="GK69" s="265"/>
      <c r="GL69" s="265"/>
      <c r="GM69" s="265"/>
      <c r="GN69" s="265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</row>
    <row r="70" spans="1:218" s="10" customFormat="1" ht="41.25" hidden="1" customHeight="1" x14ac:dyDescent="0.2">
      <c r="A70" s="518"/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518"/>
      <c r="W70" s="518"/>
      <c r="X70" s="518"/>
      <c r="Y70" s="518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  <c r="AP70" s="519"/>
      <c r="AQ70" s="519"/>
      <c r="AR70" s="519"/>
      <c r="AS70" s="519"/>
      <c r="AT70" s="519"/>
      <c r="AU70" s="519"/>
      <c r="AV70" s="519"/>
      <c r="AW70" s="519"/>
      <c r="AX70" s="519"/>
      <c r="AY70" s="519"/>
      <c r="AZ70" s="519"/>
      <c r="BA70" s="519"/>
      <c r="BB70" s="519"/>
      <c r="BC70" s="519"/>
      <c r="BD70" s="519"/>
      <c r="BE70" s="519"/>
      <c r="BF70" s="519"/>
      <c r="BG70" s="519"/>
      <c r="BH70" s="519"/>
      <c r="BI70" s="519"/>
      <c r="BJ70" s="519"/>
      <c r="BK70" s="519"/>
      <c r="BL70" s="519"/>
      <c r="BM70" s="520"/>
      <c r="BN70" s="520"/>
      <c r="BO70" s="520"/>
      <c r="BP70" s="520"/>
      <c r="BQ70" s="520"/>
      <c r="BR70" s="520"/>
      <c r="BS70" s="520"/>
      <c r="BT70" s="520"/>
      <c r="BU70" s="520"/>
      <c r="BV70" s="520"/>
      <c r="BW70" s="520"/>
      <c r="BX70" s="520"/>
      <c r="BY70" s="520"/>
      <c r="BZ70" s="520"/>
      <c r="CA70" s="520"/>
      <c r="CB70" s="430" t="s">
        <v>195</v>
      </c>
      <c r="CC70" s="431"/>
      <c r="CD70" s="431"/>
      <c r="CE70" s="431"/>
      <c r="CF70" s="431"/>
      <c r="CG70" s="431"/>
      <c r="CH70" s="431"/>
      <c r="CI70" s="431"/>
      <c r="CJ70" s="431"/>
      <c r="CK70" s="431"/>
      <c r="CL70" s="431"/>
      <c r="CM70" s="431"/>
      <c r="CN70" s="431"/>
      <c r="CO70" s="431"/>
      <c r="CP70" s="431"/>
      <c r="CQ70" s="431"/>
      <c r="CR70" s="431"/>
      <c r="CS70" s="431"/>
      <c r="CT70" s="431"/>
      <c r="CU70" s="431"/>
      <c r="CV70" s="431"/>
      <c r="CW70" s="431"/>
      <c r="CX70" s="431"/>
      <c r="CY70" s="431"/>
      <c r="CZ70" s="431"/>
      <c r="DA70" s="431"/>
      <c r="DB70" s="431"/>
      <c r="DC70" s="431"/>
      <c r="DD70" s="431"/>
      <c r="DE70" s="431"/>
      <c r="DF70" s="431"/>
      <c r="DG70" s="431"/>
      <c r="DH70" s="431"/>
      <c r="DI70" s="431"/>
      <c r="DJ70" s="431"/>
      <c r="DK70" s="431"/>
      <c r="DL70" s="431"/>
      <c r="DM70" s="431"/>
      <c r="DN70" s="431"/>
      <c r="DO70" s="431"/>
      <c r="DP70" s="431"/>
      <c r="DQ70" s="431"/>
      <c r="DR70" s="431"/>
      <c r="DS70" s="431"/>
      <c r="DT70" s="431"/>
      <c r="DU70" s="431"/>
      <c r="DV70" s="431"/>
      <c r="DW70" s="431"/>
      <c r="DX70" s="431"/>
      <c r="DY70" s="431"/>
      <c r="DZ70" s="431"/>
      <c r="EA70" s="431"/>
      <c r="EB70" s="431"/>
      <c r="EC70" s="431"/>
      <c r="ED70" s="431"/>
      <c r="EE70" s="431"/>
      <c r="EF70" s="431"/>
      <c r="EG70" s="431"/>
      <c r="EH70" s="431"/>
      <c r="EI70" s="431"/>
      <c r="EJ70" s="431"/>
      <c r="EK70" s="431"/>
      <c r="EL70" s="431"/>
      <c r="EM70" s="431"/>
      <c r="EN70" s="431"/>
      <c r="EO70" s="431"/>
      <c r="EP70" s="431"/>
      <c r="EQ70" s="431"/>
      <c r="ER70" s="431"/>
      <c r="ES70" s="431"/>
      <c r="ET70" s="431"/>
      <c r="EU70" s="431"/>
      <c r="EV70" s="431"/>
      <c r="EW70" s="431"/>
      <c r="EX70" s="431"/>
      <c r="EY70" s="431"/>
      <c r="EZ70" s="431"/>
      <c r="FA70" s="431"/>
      <c r="FB70" s="431"/>
      <c r="FC70" s="431"/>
      <c r="FD70" s="431"/>
      <c r="FE70" s="431"/>
      <c r="FF70" s="432"/>
      <c r="FG70" s="227" t="s">
        <v>45</v>
      </c>
      <c r="FH70" s="227"/>
      <c r="FI70" s="227"/>
      <c r="FJ70" s="227"/>
      <c r="FK70" s="227"/>
      <c r="FL70" s="227"/>
      <c r="FM70" s="227"/>
      <c r="FN70" s="227"/>
      <c r="FO70" s="227"/>
      <c r="FP70" s="227"/>
      <c r="FQ70" s="227"/>
      <c r="FR70" s="228" t="s">
        <v>46</v>
      </c>
      <c r="FS70" s="228"/>
      <c r="FT70" s="228"/>
      <c r="FU70" s="228"/>
      <c r="FV70" s="228"/>
      <c r="FW70" s="228"/>
      <c r="FX70" s="228"/>
      <c r="FY70" s="265"/>
      <c r="FZ70" s="265"/>
      <c r="GA70" s="265"/>
      <c r="GB70" s="265"/>
      <c r="GC70" s="265"/>
      <c r="GD70" s="265"/>
      <c r="GE70" s="265"/>
      <c r="GF70" s="265"/>
      <c r="GG70" s="265"/>
      <c r="GH70" s="265"/>
      <c r="GI70" s="265"/>
      <c r="GJ70" s="265"/>
      <c r="GK70" s="265"/>
      <c r="GL70" s="265"/>
      <c r="GM70" s="265"/>
      <c r="GN70" s="265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</row>
    <row r="71" spans="1:218" s="10" customFormat="1" ht="33.75" hidden="1" customHeight="1" x14ac:dyDescent="0.2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519"/>
      <c r="AL71" s="519"/>
      <c r="AM71" s="519"/>
      <c r="AN71" s="519"/>
      <c r="AO71" s="519"/>
      <c r="AP71" s="519"/>
      <c r="AQ71" s="519"/>
      <c r="AR71" s="519"/>
      <c r="AS71" s="519"/>
      <c r="AT71" s="519"/>
      <c r="AU71" s="519"/>
      <c r="AV71" s="519"/>
      <c r="AW71" s="519"/>
      <c r="AX71" s="519"/>
      <c r="AY71" s="519"/>
      <c r="AZ71" s="519"/>
      <c r="BA71" s="519"/>
      <c r="BB71" s="519"/>
      <c r="BC71" s="519"/>
      <c r="BD71" s="519"/>
      <c r="BE71" s="519"/>
      <c r="BF71" s="519"/>
      <c r="BG71" s="519"/>
      <c r="BH71" s="519"/>
      <c r="BI71" s="519"/>
      <c r="BJ71" s="519"/>
      <c r="BK71" s="519"/>
      <c r="BL71" s="519"/>
      <c r="BM71" s="520"/>
      <c r="BN71" s="520"/>
      <c r="BO71" s="520"/>
      <c r="BP71" s="520"/>
      <c r="BQ71" s="520"/>
      <c r="BR71" s="520"/>
      <c r="BS71" s="520"/>
      <c r="BT71" s="520"/>
      <c r="BU71" s="520"/>
      <c r="BV71" s="520"/>
      <c r="BW71" s="520"/>
      <c r="BX71" s="520"/>
      <c r="BY71" s="520"/>
      <c r="BZ71" s="520"/>
      <c r="CA71" s="520"/>
      <c r="CB71" s="430" t="s">
        <v>204</v>
      </c>
      <c r="CC71" s="431"/>
      <c r="CD71" s="431"/>
      <c r="CE71" s="431"/>
      <c r="CF71" s="431"/>
      <c r="CG71" s="431"/>
      <c r="CH71" s="431"/>
      <c r="CI71" s="431"/>
      <c r="CJ71" s="431"/>
      <c r="CK71" s="431"/>
      <c r="CL71" s="431"/>
      <c r="CM71" s="431"/>
      <c r="CN71" s="431"/>
      <c r="CO71" s="431"/>
      <c r="CP71" s="431"/>
      <c r="CQ71" s="431"/>
      <c r="CR71" s="431"/>
      <c r="CS71" s="431"/>
      <c r="CT71" s="431"/>
      <c r="CU71" s="431"/>
      <c r="CV71" s="431"/>
      <c r="CW71" s="431"/>
      <c r="CX71" s="431"/>
      <c r="CY71" s="431"/>
      <c r="CZ71" s="431"/>
      <c r="DA71" s="431"/>
      <c r="DB71" s="431"/>
      <c r="DC71" s="431"/>
      <c r="DD71" s="431"/>
      <c r="DE71" s="431"/>
      <c r="DF71" s="431"/>
      <c r="DG71" s="431"/>
      <c r="DH71" s="431"/>
      <c r="DI71" s="431"/>
      <c r="DJ71" s="431"/>
      <c r="DK71" s="431"/>
      <c r="DL71" s="431"/>
      <c r="DM71" s="431"/>
      <c r="DN71" s="431"/>
      <c r="DO71" s="431"/>
      <c r="DP71" s="431"/>
      <c r="DQ71" s="431"/>
      <c r="DR71" s="431"/>
      <c r="DS71" s="431"/>
      <c r="DT71" s="431"/>
      <c r="DU71" s="431"/>
      <c r="DV71" s="431"/>
      <c r="DW71" s="431"/>
      <c r="DX71" s="431"/>
      <c r="DY71" s="431"/>
      <c r="DZ71" s="431"/>
      <c r="EA71" s="431"/>
      <c r="EB71" s="431"/>
      <c r="EC71" s="431"/>
      <c r="ED71" s="431"/>
      <c r="EE71" s="431"/>
      <c r="EF71" s="431"/>
      <c r="EG71" s="431"/>
      <c r="EH71" s="431"/>
      <c r="EI71" s="431"/>
      <c r="EJ71" s="431"/>
      <c r="EK71" s="431"/>
      <c r="EL71" s="431"/>
      <c r="EM71" s="431"/>
      <c r="EN71" s="431"/>
      <c r="EO71" s="431"/>
      <c r="EP71" s="431"/>
      <c r="EQ71" s="431"/>
      <c r="ER71" s="431"/>
      <c r="ES71" s="431"/>
      <c r="ET71" s="431"/>
      <c r="EU71" s="431"/>
      <c r="EV71" s="431"/>
      <c r="EW71" s="431"/>
      <c r="EX71" s="431"/>
      <c r="EY71" s="431"/>
      <c r="EZ71" s="431"/>
      <c r="FA71" s="431"/>
      <c r="FB71" s="431"/>
      <c r="FC71" s="431"/>
      <c r="FD71" s="431"/>
      <c r="FE71" s="431"/>
      <c r="FF71" s="432"/>
      <c r="FG71" s="227" t="s">
        <v>45</v>
      </c>
      <c r="FH71" s="227"/>
      <c r="FI71" s="227"/>
      <c r="FJ71" s="227"/>
      <c r="FK71" s="227"/>
      <c r="FL71" s="227"/>
      <c r="FM71" s="227"/>
      <c r="FN71" s="227"/>
      <c r="FO71" s="227"/>
      <c r="FP71" s="227"/>
      <c r="FQ71" s="227"/>
      <c r="FR71" s="228" t="s">
        <v>46</v>
      </c>
      <c r="FS71" s="228"/>
      <c r="FT71" s="228"/>
      <c r="FU71" s="228"/>
      <c r="FV71" s="228"/>
      <c r="FW71" s="228"/>
      <c r="FX71" s="228"/>
      <c r="FY71" s="265"/>
      <c r="FZ71" s="265"/>
      <c r="GA71" s="265"/>
      <c r="GB71" s="265"/>
      <c r="GC71" s="265"/>
      <c r="GD71" s="265"/>
      <c r="GE71" s="265"/>
      <c r="GF71" s="265"/>
      <c r="GG71" s="265"/>
      <c r="GH71" s="265"/>
      <c r="GI71" s="265"/>
      <c r="GJ71" s="265"/>
      <c r="GK71" s="265"/>
      <c r="GL71" s="265"/>
      <c r="GM71" s="265"/>
      <c r="GN71" s="265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</row>
    <row r="72" spans="1:218" s="10" customFormat="1" ht="27" hidden="1" customHeight="1" x14ac:dyDescent="0.2">
      <c r="A72" s="518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518"/>
      <c r="T72" s="518"/>
      <c r="U72" s="518"/>
      <c r="V72" s="518"/>
      <c r="W72" s="518"/>
      <c r="X72" s="518"/>
      <c r="Y72" s="518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20"/>
      <c r="BN72" s="520"/>
      <c r="BO72" s="520"/>
      <c r="BP72" s="520"/>
      <c r="BQ72" s="520"/>
      <c r="BR72" s="520"/>
      <c r="BS72" s="520"/>
      <c r="BT72" s="520"/>
      <c r="BU72" s="520"/>
      <c r="BV72" s="520"/>
      <c r="BW72" s="520"/>
      <c r="BX72" s="520"/>
      <c r="BY72" s="520"/>
      <c r="BZ72" s="520"/>
      <c r="CA72" s="520"/>
      <c r="CB72" s="430" t="s">
        <v>196</v>
      </c>
      <c r="CC72" s="431"/>
      <c r="CD72" s="431"/>
      <c r="CE72" s="431"/>
      <c r="CF72" s="431"/>
      <c r="CG72" s="431"/>
      <c r="CH72" s="431"/>
      <c r="CI72" s="431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  <c r="CZ72" s="431"/>
      <c r="DA72" s="431"/>
      <c r="DB72" s="431"/>
      <c r="DC72" s="431"/>
      <c r="DD72" s="431"/>
      <c r="DE72" s="431"/>
      <c r="DF72" s="431"/>
      <c r="DG72" s="431"/>
      <c r="DH72" s="431"/>
      <c r="DI72" s="431"/>
      <c r="DJ72" s="431"/>
      <c r="DK72" s="431"/>
      <c r="DL72" s="431"/>
      <c r="DM72" s="431"/>
      <c r="DN72" s="431"/>
      <c r="DO72" s="431"/>
      <c r="DP72" s="431"/>
      <c r="DQ72" s="431"/>
      <c r="DR72" s="431"/>
      <c r="DS72" s="431"/>
      <c r="DT72" s="431"/>
      <c r="DU72" s="431"/>
      <c r="DV72" s="431"/>
      <c r="DW72" s="431"/>
      <c r="DX72" s="431"/>
      <c r="DY72" s="431"/>
      <c r="DZ72" s="431"/>
      <c r="EA72" s="431"/>
      <c r="EB72" s="431"/>
      <c r="EC72" s="431"/>
      <c r="ED72" s="431"/>
      <c r="EE72" s="431"/>
      <c r="EF72" s="431"/>
      <c r="EG72" s="431"/>
      <c r="EH72" s="431"/>
      <c r="EI72" s="431"/>
      <c r="EJ72" s="431"/>
      <c r="EK72" s="431"/>
      <c r="EL72" s="431"/>
      <c r="EM72" s="431"/>
      <c r="EN72" s="431"/>
      <c r="EO72" s="431"/>
      <c r="EP72" s="431"/>
      <c r="EQ72" s="431"/>
      <c r="ER72" s="431"/>
      <c r="ES72" s="431"/>
      <c r="ET72" s="431"/>
      <c r="EU72" s="431"/>
      <c r="EV72" s="431"/>
      <c r="EW72" s="431"/>
      <c r="EX72" s="431"/>
      <c r="EY72" s="431"/>
      <c r="EZ72" s="431"/>
      <c r="FA72" s="431"/>
      <c r="FB72" s="431"/>
      <c r="FC72" s="431"/>
      <c r="FD72" s="431"/>
      <c r="FE72" s="431"/>
      <c r="FF72" s="432"/>
      <c r="FG72" s="227" t="s">
        <v>45</v>
      </c>
      <c r="FH72" s="227"/>
      <c r="FI72" s="227"/>
      <c r="FJ72" s="227"/>
      <c r="FK72" s="227"/>
      <c r="FL72" s="227"/>
      <c r="FM72" s="227"/>
      <c r="FN72" s="227"/>
      <c r="FO72" s="227"/>
      <c r="FP72" s="227"/>
      <c r="FQ72" s="227"/>
      <c r="FR72" s="228" t="s">
        <v>46</v>
      </c>
      <c r="FS72" s="228"/>
      <c r="FT72" s="228"/>
      <c r="FU72" s="228"/>
      <c r="FV72" s="228"/>
      <c r="FW72" s="228"/>
      <c r="FX72" s="228"/>
      <c r="FY72" s="265"/>
      <c r="FZ72" s="265"/>
      <c r="GA72" s="265"/>
      <c r="GB72" s="265"/>
      <c r="GC72" s="265"/>
      <c r="GD72" s="265"/>
      <c r="GE72" s="265"/>
      <c r="GF72" s="265"/>
      <c r="GG72" s="265"/>
      <c r="GH72" s="265"/>
      <c r="GI72" s="265"/>
      <c r="GJ72" s="265"/>
      <c r="GK72" s="265"/>
      <c r="GL72" s="265"/>
      <c r="GM72" s="265"/>
      <c r="GN72" s="265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</row>
    <row r="73" spans="1:218" s="10" customFormat="1" ht="10.5" hidden="1" customHeight="1" x14ac:dyDescent="0.2">
      <c r="A73" s="517" t="str">
        <f>A121</f>
        <v>801012О.99.0.БА81АЩ48001</v>
      </c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518"/>
      <c r="U73" s="518"/>
      <c r="V73" s="518"/>
      <c r="W73" s="518"/>
      <c r="X73" s="518"/>
      <c r="Y73" s="518"/>
      <c r="Z73" s="519" t="str">
        <f>U121</f>
        <v>дети-инвалиды</v>
      </c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  <c r="AK73" s="519"/>
      <c r="AL73" s="519"/>
      <c r="AM73" s="519" t="str">
        <f>AG121</f>
        <v>не указано</v>
      </c>
      <c r="AN73" s="519"/>
      <c r="AO73" s="519"/>
      <c r="AP73" s="519"/>
      <c r="AQ73" s="519"/>
      <c r="AR73" s="519"/>
      <c r="AS73" s="519"/>
      <c r="AT73" s="519"/>
      <c r="AU73" s="519"/>
      <c r="AV73" s="519"/>
      <c r="AW73" s="519"/>
      <c r="AX73" s="519"/>
      <c r="AY73" s="519"/>
      <c r="AZ73" s="519" t="str">
        <f>AS121</f>
        <v>не указано</v>
      </c>
      <c r="BA73" s="519"/>
      <c r="BB73" s="519"/>
      <c r="BC73" s="519"/>
      <c r="BD73" s="519"/>
      <c r="BE73" s="519"/>
      <c r="BF73" s="519"/>
      <c r="BG73" s="519"/>
      <c r="BH73" s="519"/>
      <c r="BI73" s="519"/>
      <c r="BJ73" s="519"/>
      <c r="BK73" s="519"/>
      <c r="BL73" s="519"/>
      <c r="BM73" s="520" t="str">
        <f>BE121</f>
        <v>очная</v>
      </c>
      <c r="BN73" s="520"/>
      <c r="BO73" s="520"/>
      <c r="BP73" s="520"/>
      <c r="BQ73" s="520"/>
      <c r="BR73" s="520"/>
      <c r="BS73" s="520"/>
      <c r="BT73" s="520"/>
      <c r="BU73" s="520"/>
      <c r="BV73" s="520"/>
      <c r="BW73" s="520"/>
      <c r="BX73" s="520"/>
      <c r="BY73" s="520"/>
      <c r="BZ73" s="520"/>
      <c r="CA73" s="520"/>
      <c r="CB73" s="430" t="s">
        <v>193</v>
      </c>
      <c r="CC73" s="431"/>
      <c r="CD73" s="431"/>
      <c r="CE73" s="431"/>
      <c r="CF73" s="431"/>
      <c r="CG73" s="431"/>
      <c r="CH73" s="431"/>
      <c r="CI73" s="431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  <c r="CZ73" s="431"/>
      <c r="DA73" s="431"/>
      <c r="DB73" s="431"/>
      <c r="DC73" s="431"/>
      <c r="DD73" s="431"/>
      <c r="DE73" s="431"/>
      <c r="DF73" s="431"/>
      <c r="DG73" s="431"/>
      <c r="DH73" s="431"/>
      <c r="DI73" s="431"/>
      <c r="DJ73" s="431"/>
      <c r="DK73" s="431"/>
      <c r="DL73" s="431"/>
      <c r="DM73" s="431"/>
      <c r="DN73" s="431"/>
      <c r="DO73" s="431"/>
      <c r="DP73" s="431"/>
      <c r="DQ73" s="431"/>
      <c r="DR73" s="431"/>
      <c r="DS73" s="431"/>
      <c r="DT73" s="431"/>
      <c r="DU73" s="431"/>
      <c r="DV73" s="431"/>
      <c r="DW73" s="431"/>
      <c r="DX73" s="431"/>
      <c r="DY73" s="431"/>
      <c r="DZ73" s="431"/>
      <c r="EA73" s="431"/>
      <c r="EB73" s="431"/>
      <c r="EC73" s="431"/>
      <c r="ED73" s="431"/>
      <c r="EE73" s="431"/>
      <c r="EF73" s="431"/>
      <c r="EG73" s="431"/>
      <c r="EH73" s="431"/>
      <c r="EI73" s="431"/>
      <c r="EJ73" s="431"/>
      <c r="EK73" s="431"/>
      <c r="EL73" s="431"/>
      <c r="EM73" s="431"/>
      <c r="EN73" s="431"/>
      <c r="EO73" s="431"/>
      <c r="EP73" s="431"/>
      <c r="EQ73" s="431"/>
      <c r="ER73" s="431"/>
      <c r="ES73" s="431"/>
      <c r="ET73" s="431"/>
      <c r="EU73" s="431"/>
      <c r="EV73" s="431"/>
      <c r="EW73" s="431"/>
      <c r="EX73" s="431"/>
      <c r="EY73" s="431"/>
      <c r="EZ73" s="431"/>
      <c r="FA73" s="431"/>
      <c r="FB73" s="431"/>
      <c r="FC73" s="431"/>
      <c r="FD73" s="431"/>
      <c r="FE73" s="431"/>
      <c r="FF73" s="432"/>
      <c r="FG73" s="227" t="s">
        <v>45</v>
      </c>
      <c r="FH73" s="227"/>
      <c r="FI73" s="227"/>
      <c r="FJ73" s="227"/>
      <c r="FK73" s="227"/>
      <c r="FL73" s="227"/>
      <c r="FM73" s="227"/>
      <c r="FN73" s="227"/>
      <c r="FO73" s="227"/>
      <c r="FP73" s="227"/>
      <c r="FQ73" s="227"/>
      <c r="FR73" s="228" t="s">
        <v>46</v>
      </c>
      <c r="FS73" s="228"/>
      <c r="FT73" s="228"/>
      <c r="FU73" s="228"/>
      <c r="FV73" s="228"/>
      <c r="FW73" s="228"/>
      <c r="FX73" s="228"/>
      <c r="FY73" s="265">
        <v>71.900000000000006</v>
      </c>
      <c r="FZ73" s="265"/>
      <c r="GA73" s="265"/>
      <c r="GB73" s="265"/>
      <c r="GC73" s="265"/>
      <c r="GD73" s="265"/>
      <c r="GE73" s="265"/>
      <c r="GF73" s="265"/>
      <c r="GG73" s="265"/>
      <c r="GH73" s="265"/>
      <c r="GI73" s="265"/>
      <c r="GJ73" s="265"/>
      <c r="GK73" s="265"/>
      <c r="GL73" s="265">
        <v>72.62</v>
      </c>
      <c r="GM73" s="265"/>
      <c r="GN73" s="265"/>
      <c r="GO73" s="265"/>
      <c r="GP73" s="265"/>
      <c r="GQ73" s="265"/>
      <c r="GR73" s="265"/>
      <c r="GS73" s="265"/>
      <c r="GT73" s="265"/>
      <c r="GU73" s="265"/>
      <c r="GV73" s="265"/>
      <c r="GW73" s="265"/>
      <c r="GX73" s="265"/>
      <c r="GY73" s="265">
        <v>73.34</v>
      </c>
      <c r="GZ73" s="265"/>
      <c r="HA73" s="265"/>
      <c r="HB73" s="265"/>
      <c r="HC73" s="265"/>
      <c r="HD73" s="265"/>
      <c r="HE73" s="265"/>
      <c r="HF73" s="265"/>
      <c r="HG73" s="265"/>
      <c r="HH73" s="265"/>
      <c r="HI73" s="265"/>
      <c r="HJ73" s="265"/>
    </row>
    <row r="74" spans="1:218" s="10" customFormat="1" ht="27" hidden="1" customHeight="1" x14ac:dyDescent="0.2">
      <c r="A74" s="518"/>
      <c r="B74" s="518"/>
      <c r="C74" s="518"/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518"/>
      <c r="R74" s="518"/>
      <c r="S74" s="518"/>
      <c r="T74" s="518"/>
      <c r="U74" s="518"/>
      <c r="V74" s="518"/>
      <c r="W74" s="518"/>
      <c r="X74" s="518"/>
      <c r="Y74" s="518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19"/>
      <c r="AR74" s="519"/>
      <c r="AS74" s="519"/>
      <c r="AT74" s="519"/>
      <c r="AU74" s="519"/>
      <c r="AV74" s="519"/>
      <c r="AW74" s="519"/>
      <c r="AX74" s="519"/>
      <c r="AY74" s="519"/>
      <c r="AZ74" s="519"/>
      <c r="BA74" s="519"/>
      <c r="BB74" s="519"/>
      <c r="BC74" s="519"/>
      <c r="BD74" s="519"/>
      <c r="BE74" s="519"/>
      <c r="BF74" s="519"/>
      <c r="BG74" s="519"/>
      <c r="BH74" s="519"/>
      <c r="BI74" s="519"/>
      <c r="BJ74" s="519"/>
      <c r="BK74" s="519"/>
      <c r="BL74" s="519"/>
      <c r="BM74" s="520"/>
      <c r="BN74" s="520"/>
      <c r="BO74" s="520"/>
      <c r="BP74" s="520"/>
      <c r="BQ74" s="520"/>
      <c r="BR74" s="520"/>
      <c r="BS74" s="520"/>
      <c r="BT74" s="520"/>
      <c r="BU74" s="520"/>
      <c r="BV74" s="520"/>
      <c r="BW74" s="520"/>
      <c r="BX74" s="520"/>
      <c r="BY74" s="520"/>
      <c r="BZ74" s="520"/>
      <c r="CA74" s="520"/>
      <c r="CB74" s="430" t="s">
        <v>194</v>
      </c>
      <c r="CC74" s="431"/>
      <c r="CD74" s="431"/>
      <c r="CE74" s="431"/>
      <c r="CF74" s="431"/>
      <c r="CG74" s="431"/>
      <c r="CH74" s="431"/>
      <c r="CI74" s="431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  <c r="CZ74" s="431"/>
      <c r="DA74" s="431"/>
      <c r="DB74" s="431"/>
      <c r="DC74" s="431"/>
      <c r="DD74" s="431"/>
      <c r="DE74" s="431"/>
      <c r="DF74" s="431"/>
      <c r="DG74" s="431"/>
      <c r="DH74" s="431"/>
      <c r="DI74" s="431"/>
      <c r="DJ74" s="431"/>
      <c r="DK74" s="431"/>
      <c r="DL74" s="431"/>
      <c r="DM74" s="431"/>
      <c r="DN74" s="431"/>
      <c r="DO74" s="431"/>
      <c r="DP74" s="431"/>
      <c r="DQ74" s="431"/>
      <c r="DR74" s="431"/>
      <c r="DS74" s="431"/>
      <c r="DT74" s="431"/>
      <c r="DU74" s="431"/>
      <c r="DV74" s="431"/>
      <c r="DW74" s="431"/>
      <c r="DX74" s="431"/>
      <c r="DY74" s="431"/>
      <c r="DZ74" s="431"/>
      <c r="EA74" s="431"/>
      <c r="EB74" s="431"/>
      <c r="EC74" s="431"/>
      <c r="ED74" s="431"/>
      <c r="EE74" s="431"/>
      <c r="EF74" s="431"/>
      <c r="EG74" s="431"/>
      <c r="EH74" s="431"/>
      <c r="EI74" s="431"/>
      <c r="EJ74" s="431"/>
      <c r="EK74" s="431"/>
      <c r="EL74" s="431"/>
      <c r="EM74" s="431"/>
      <c r="EN74" s="431"/>
      <c r="EO74" s="431"/>
      <c r="EP74" s="431"/>
      <c r="EQ74" s="431"/>
      <c r="ER74" s="431"/>
      <c r="ES74" s="431"/>
      <c r="ET74" s="431"/>
      <c r="EU74" s="431"/>
      <c r="EV74" s="431"/>
      <c r="EW74" s="431"/>
      <c r="EX74" s="431"/>
      <c r="EY74" s="431"/>
      <c r="EZ74" s="431"/>
      <c r="FA74" s="431"/>
      <c r="FB74" s="431"/>
      <c r="FC74" s="431"/>
      <c r="FD74" s="431"/>
      <c r="FE74" s="431"/>
      <c r="FF74" s="432"/>
      <c r="FG74" s="227" t="s">
        <v>45</v>
      </c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  <c r="FR74" s="228" t="s">
        <v>46</v>
      </c>
      <c r="FS74" s="228"/>
      <c r="FT74" s="228"/>
      <c r="FU74" s="228"/>
      <c r="FV74" s="228"/>
      <c r="FW74" s="228"/>
      <c r="FX74" s="228"/>
      <c r="FY74" s="265"/>
      <c r="FZ74" s="265"/>
      <c r="GA74" s="265"/>
      <c r="GB74" s="265"/>
      <c r="GC74" s="265"/>
      <c r="GD74" s="265"/>
      <c r="GE74" s="265"/>
      <c r="GF74" s="265"/>
      <c r="GG74" s="265"/>
      <c r="GH74" s="265"/>
      <c r="GI74" s="265"/>
      <c r="GJ74" s="265"/>
      <c r="GK74" s="265"/>
      <c r="GL74" s="265"/>
      <c r="GM74" s="265"/>
      <c r="GN74" s="265"/>
      <c r="GO74" s="265"/>
      <c r="GP74" s="265"/>
      <c r="GQ74" s="265"/>
      <c r="GR74" s="265"/>
      <c r="GS74" s="265"/>
      <c r="GT74" s="265"/>
      <c r="GU74" s="265"/>
      <c r="GV74" s="265"/>
      <c r="GW74" s="265"/>
      <c r="GX74" s="265"/>
      <c r="GY74" s="265"/>
      <c r="GZ74" s="265"/>
      <c r="HA74" s="265"/>
      <c r="HB74" s="265"/>
      <c r="HC74" s="265"/>
      <c r="HD74" s="265"/>
      <c r="HE74" s="265"/>
      <c r="HF74" s="265"/>
      <c r="HG74" s="265"/>
      <c r="HH74" s="265"/>
      <c r="HI74" s="265"/>
      <c r="HJ74" s="265"/>
    </row>
    <row r="75" spans="1:218" s="10" customFormat="1" ht="27" hidden="1" customHeight="1" x14ac:dyDescent="0.2">
      <c r="A75" s="517" t="str">
        <f>A122</f>
        <v>801012О.99.0.БА81АЩ72001</v>
      </c>
      <c r="B75" s="518"/>
      <c r="C75" s="518"/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9" t="str">
        <f>U122</f>
        <v>дети-инвалиды</v>
      </c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  <c r="AK75" s="519"/>
      <c r="AL75" s="519"/>
      <c r="AM75" s="519" t="str">
        <f>AG122</f>
        <v>не указано</v>
      </c>
      <c r="AN75" s="519"/>
      <c r="AO75" s="519"/>
      <c r="AP75" s="519"/>
      <c r="AQ75" s="519"/>
      <c r="AR75" s="519"/>
      <c r="AS75" s="519"/>
      <c r="AT75" s="519"/>
      <c r="AU75" s="519"/>
      <c r="AV75" s="519"/>
      <c r="AW75" s="519"/>
      <c r="AX75" s="519"/>
      <c r="AY75" s="519"/>
      <c r="AZ75" s="519" t="str">
        <f>AS122</f>
        <v>проходящие обучение по состоянию здоровья на дому</v>
      </c>
      <c r="BA75" s="519"/>
      <c r="BB75" s="519"/>
      <c r="BC75" s="519"/>
      <c r="BD75" s="519"/>
      <c r="BE75" s="519"/>
      <c r="BF75" s="519"/>
      <c r="BG75" s="519"/>
      <c r="BH75" s="519"/>
      <c r="BI75" s="519"/>
      <c r="BJ75" s="519"/>
      <c r="BK75" s="519"/>
      <c r="BL75" s="519"/>
      <c r="BM75" s="520" t="str">
        <f>BE122</f>
        <v>очная</v>
      </c>
      <c r="BN75" s="520"/>
      <c r="BO75" s="520"/>
      <c r="BP75" s="520"/>
      <c r="BQ75" s="520"/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430" t="s">
        <v>193</v>
      </c>
      <c r="CC75" s="431"/>
      <c r="CD75" s="431"/>
      <c r="CE75" s="431"/>
      <c r="CF75" s="431"/>
      <c r="CG75" s="431"/>
      <c r="CH75" s="431"/>
      <c r="CI75" s="431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  <c r="CZ75" s="431"/>
      <c r="DA75" s="431"/>
      <c r="DB75" s="431"/>
      <c r="DC75" s="431"/>
      <c r="DD75" s="431"/>
      <c r="DE75" s="431"/>
      <c r="DF75" s="431"/>
      <c r="DG75" s="431"/>
      <c r="DH75" s="431"/>
      <c r="DI75" s="431"/>
      <c r="DJ75" s="431"/>
      <c r="DK75" s="431"/>
      <c r="DL75" s="431"/>
      <c r="DM75" s="431"/>
      <c r="DN75" s="431"/>
      <c r="DO75" s="431"/>
      <c r="DP75" s="431"/>
      <c r="DQ75" s="431"/>
      <c r="DR75" s="431"/>
      <c r="DS75" s="431"/>
      <c r="DT75" s="431"/>
      <c r="DU75" s="431"/>
      <c r="DV75" s="431"/>
      <c r="DW75" s="431"/>
      <c r="DX75" s="431"/>
      <c r="DY75" s="431"/>
      <c r="DZ75" s="431"/>
      <c r="EA75" s="431"/>
      <c r="EB75" s="431"/>
      <c r="EC75" s="431"/>
      <c r="ED75" s="431"/>
      <c r="EE75" s="431"/>
      <c r="EF75" s="431"/>
      <c r="EG75" s="431"/>
      <c r="EH75" s="431"/>
      <c r="EI75" s="431"/>
      <c r="EJ75" s="431"/>
      <c r="EK75" s="431"/>
      <c r="EL75" s="431"/>
      <c r="EM75" s="431"/>
      <c r="EN75" s="431"/>
      <c r="EO75" s="431"/>
      <c r="EP75" s="431"/>
      <c r="EQ75" s="431"/>
      <c r="ER75" s="431"/>
      <c r="ES75" s="431"/>
      <c r="ET75" s="431"/>
      <c r="EU75" s="431"/>
      <c r="EV75" s="431"/>
      <c r="EW75" s="431"/>
      <c r="EX75" s="431"/>
      <c r="EY75" s="431"/>
      <c r="EZ75" s="431"/>
      <c r="FA75" s="431"/>
      <c r="FB75" s="431"/>
      <c r="FC75" s="431"/>
      <c r="FD75" s="431"/>
      <c r="FE75" s="431"/>
      <c r="FF75" s="432"/>
      <c r="FG75" s="227" t="s">
        <v>45</v>
      </c>
      <c r="FH75" s="227"/>
      <c r="FI75" s="227"/>
      <c r="FJ75" s="227"/>
      <c r="FK75" s="227"/>
      <c r="FL75" s="227"/>
      <c r="FM75" s="227"/>
      <c r="FN75" s="227"/>
      <c r="FO75" s="227"/>
      <c r="FP75" s="227"/>
      <c r="FQ75" s="227"/>
      <c r="FR75" s="228" t="s">
        <v>46</v>
      </c>
      <c r="FS75" s="228"/>
      <c r="FT75" s="228"/>
      <c r="FU75" s="228"/>
      <c r="FV75" s="228"/>
      <c r="FW75" s="228"/>
      <c r="FX75" s="228"/>
      <c r="FY75" s="265"/>
      <c r="FZ75" s="265"/>
      <c r="GA75" s="265"/>
      <c r="GB75" s="265"/>
      <c r="GC75" s="265"/>
      <c r="GD75" s="265"/>
      <c r="GE75" s="265"/>
      <c r="GF75" s="265"/>
      <c r="GG75" s="265"/>
      <c r="GH75" s="265"/>
      <c r="GI75" s="265"/>
      <c r="GJ75" s="265"/>
      <c r="GK75" s="265"/>
      <c r="GL75" s="265"/>
      <c r="GM75" s="265"/>
      <c r="GN75" s="265"/>
      <c r="GO75" s="265"/>
      <c r="GP75" s="265"/>
      <c r="GQ75" s="265"/>
      <c r="GR75" s="265"/>
      <c r="GS75" s="265"/>
      <c r="GT75" s="265"/>
      <c r="GU75" s="265"/>
      <c r="GV75" s="265"/>
      <c r="GW75" s="265"/>
      <c r="GX75" s="265"/>
      <c r="GY75" s="265"/>
      <c r="GZ75" s="265"/>
      <c r="HA75" s="265"/>
      <c r="HB75" s="265"/>
      <c r="HC75" s="265"/>
      <c r="HD75" s="265"/>
      <c r="HE75" s="265"/>
      <c r="HF75" s="265"/>
      <c r="HG75" s="265"/>
      <c r="HH75" s="265"/>
      <c r="HI75" s="265"/>
      <c r="HJ75" s="265"/>
    </row>
    <row r="76" spans="1:218" s="10" customFormat="1" ht="27" hidden="1" customHeight="1" x14ac:dyDescent="0.2">
      <c r="A76" s="518"/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/>
      <c r="Y76" s="518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9"/>
      <c r="AL76" s="519"/>
      <c r="AM76" s="519"/>
      <c r="AN76" s="519"/>
      <c r="AO76" s="519"/>
      <c r="AP76" s="519"/>
      <c r="AQ76" s="519"/>
      <c r="AR76" s="519"/>
      <c r="AS76" s="519"/>
      <c r="AT76" s="519"/>
      <c r="AU76" s="519"/>
      <c r="AV76" s="519"/>
      <c r="AW76" s="519"/>
      <c r="AX76" s="519"/>
      <c r="AY76" s="519"/>
      <c r="AZ76" s="519"/>
      <c r="BA76" s="519"/>
      <c r="BB76" s="519"/>
      <c r="BC76" s="519"/>
      <c r="BD76" s="519"/>
      <c r="BE76" s="519"/>
      <c r="BF76" s="519"/>
      <c r="BG76" s="519"/>
      <c r="BH76" s="519"/>
      <c r="BI76" s="519"/>
      <c r="BJ76" s="519"/>
      <c r="BK76" s="519"/>
      <c r="BL76" s="519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430" t="s">
        <v>194</v>
      </c>
      <c r="CC76" s="431"/>
      <c r="CD76" s="431"/>
      <c r="CE76" s="431"/>
      <c r="CF76" s="431"/>
      <c r="CG76" s="431"/>
      <c r="CH76" s="431"/>
      <c r="CI76" s="431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  <c r="CZ76" s="431"/>
      <c r="DA76" s="431"/>
      <c r="DB76" s="431"/>
      <c r="DC76" s="431"/>
      <c r="DD76" s="431"/>
      <c r="DE76" s="431"/>
      <c r="DF76" s="431"/>
      <c r="DG76" s="431"/>
      <c r="DH76" s="431"/>
      <c r="DI76" s="431"/>
      <c r="DJ76" s="431"/>
      <c r="DK76" s="431"/>
      <c r="DL76" s="431"/>
      <c r="DM76" s="431"/>
      <c r="DN76" s="431"/>
      <c r="DO76" s="431"/>
      <c r="DP76" s="431"/>
      <c r="DQ76" s="431"/>
      <c r="DR76" s="431"/>
      <c r="DS76" s="431"/>
      <c r="DT76" s="431"/>
      <c r="DU76" s="431"/>
      <c r="DV76" s="431"/>
      <c r="DW76" s="431"/>
      <c r="DX76" s="431"/>
      <c r="DY76" s="431"/>
      <c r="DZ76" s="431"/>
      <c r="EA76" s="431"/>
      <c r="EB76" s="431"/>
      <c r="EC76" s="431"/>
      <c r="ED76" s="431"/>
      <c r="EE76" s="431"/>
      <c r="EF76" s="431"/>
      <c r="EG76" s="431"/>
      <c r="EH76" s="431"/>
      <c r="EI76" s="431"/>
      <c r="EJ76" s="431"/>
      <c r="EK76" s="431"/>
      <c r="EL76" s="431"/>
      <c r="EM76" s="431"/>
      <c r="EN76" s="431"/>
      <c r="EO76" s="431"/>
      <c r="EP76" s="431"/>
      <c r="EQ76" s="431"/>
      <c r="ER76" s="431"/>
      <c r="ES76" s="431"/>
      <c r="ET76" s="431"/>
      <c r="EU76" s="431"/>
      <c r="EV76" s="431"/>
      <c r="EW76" s="431"/>
      <c r="EX76" s="431"/>
      <c r="EY76" s="431"/>
      <c r="EZ76" s="431"/>
      <c r="FA76" s="431"/>
      <c r="FB76" s="431"/>
      <c r="FC76" s="431"/>
      <c r="FD76" s="431"/>
      <c r="FE76" s="431"/>
      <c r="FF76" s="432"/>
      <c r="FG76" s="227" t="s">
        <v>45</v>
      </c>
      <c r="FH76" s="227"/>
      <c r="FI76" s="227"/>
      <c r="FJ76" s="227"/>
      <c r="FK76" s="227"/>
      <c r="FL76" s="227"/>
      <c r="FM76" s="227"/>
      <c r="FN76" s="227"/>
      <c r="FO76" s="227"/>
      <c r="FP76" s="227"/>
      <c r="FQ76" s="227"/>
      <c r="FR76" s="228" t="s">
        <v>46</v>
      </c>
      <c r="FS76" s="228"/>
      <c r="FT76" s="228"/>
      <c r="FU76" s="228"/>
      <c r="FV76" s="228"/>
      <c r="FW76" s="228"/>
      <c r="FX76" s="228"/>
      <c r="FY76" s="265"/>
      <c r="FZ76" s="265"/>
      <c r="GA76" s="265"/>
      <c r="GB76" s="265"/>
      <c r="GC76" s="265"/>
      <c r="GD76" s="265"/>
      <c r="GE76" s="265"/>
      <c r="GF76" s="265"/>
      <c r="GG76" s="265"/>
      <c r="GH76" s="265"/>
      <c r="GI76" s="265"/>
      <c r="GJ76" s="265"/>
      <c r="GK76" s="265"/>
      <c r="GL76" s="265"/>
      <c r="GM76" s="265"/>
      <c r="GN76" s="265"/>
      <c r="GO76" s="265"/>
      <c r="GP76" s="265"/>
      <c r="GQ76" s="265"/>
      <c r="GR76" s="265"/>
      <c r="GS76" s="265"/>
      <c r="GT76" s="265"/>
      <c r="GU76" s="265"/>
      <c r="GV76" s="265"/>
      <c r="GW76" s="265"/>
      <c r="GX76" s="265"/>
      <c r="GY76" s="265"/>
      <c r="GZ76" s="265"/>
      <c r="HA76" s="265"/>
      <c r="HB76" s="265"/>
      <c r="HC76" s="265"/>
      <c r="HD76" s="265"/>
      <c r="HE76" s="265"/>
      <c r="HF76" s="265"/>
      <c r="HG76" s="265"/>
      <c r="HH76" s="265"/>
      <c r="HI76" s="265"/>
      <c r="HJ76" s="265"/>
    </row>
    <row r="77" spans="1:218" s="10" customFormat="1" ht="41.25" hidden="1" customHeight="1" x14ac:dyDescent="0.2">
      <c r="A77" s="518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19"/>
      <c r="AQ77" s="519"/>
      <c r="AR77" s="519"/>
      <c r="AS77" s="519"/>
      <c r="AT77" s="519"/>
      <c r="AU77" s="519"/>
      <c r="AV77" s="519"/>
      <c r="AW77" s="519"/>
      <c r="AX77" s="519"/>
      <c r="AY77" s="519"/>
      <c r="AZ77" s="519"/>
      <c r="BA77" s="519"/>
      <c r="BB77" s="519"/>
      <c r="BC77" s="519"/>
      <c r="BD77" s="519"/>
      <c r="BE77" s="519"/>
      <c r="BF77" s="519"/>
      <c r="BG77" s="519"/>
      <c r="BH77" s="519"/>
      <c r="BI77" s="519"/>
      <c r="BJ77" s="519"/>
      <c r="BK77" s="519"/>
      <c r="BL77" s="519"/>
      <c r="BM77" s="520"/>
      <c r="BN77" s="520"/>
      <c r="BO77" s="520"/>
      <c r="BP77" s="520"/>
      <c r="BQ77" s="520"/>
      <c r="BR77" s="520"/>
      <c r="BS77" s="520"/>
      <c r="BT77" s="520"/>
      <c r="BU77" s="520"/>
      <c r="BV77" s="520"/>
      <c r="BW77" s="520"/>
      <c r="BX77" s="520"/>
      <c r="BY77" s="520"/>
      <c r="BZ77" s="520"/>
      <c r="CA77" s="520"/>
      <c r="CB77" s="430" t="s">
        <v>195</v>
      </c>
      <c r="CC77" s="431"/>
      <c r="CD77" s="431"/>
      <c r="CE77" s="431"/>
      <c r="CF77" s="431"/>
      <c r="CG77" s="431"/>
      <c r="CH77" s="431"/>
      <c r="CI77" s="431"/>
      <c r="CJ77" s="431"/>
      <c r="CK77" s="431"/>
      <c r="CL77" s="431"/>
      <c r="CM77" s="431"/>
      <c r="CN77" s="431"/>
      <c r="CO77" s="431"/>
      <c r="CP77" s="431"/>
      <c r="CQ77" s="431"/>
      <c r="CR77" s="431"/>
      <c r="CS77" s="431"/>
      <c r="CT77" s="431"/>
      <c r="CU77" s="431"/>
      <c r="CV77" s="431"/>
      <c r="CW77" s="431"/>
      <c r="CX77" s="431"/>
      <c r="CY77" s="431"/>
      <c r="CZ77" s="431"/>
      <c r="DA77" s="431"/>
      <c r="DB77" s="431"/>
      <c r="DC77" s="431"/>
      <c r="DD77" s="431"/>
      <c r="DE77" s="431"/>
      <c r="DF77" s="431"/>
      <c r="DG77" s="431"/>
      <c r="DH77" s="431"/>
      <c r="DI77" s="431"/>
      <c r="DJ77" s="431"/>
      <c r="DK77" s="431"/>
      <c r="DL77" s="431"/>
      <c r="DM77" s="431"/>
      <c r="DN77" s="431"/>
      <c r="DO77" s="431"/>
      <c r="DP77" s="431"/>
      <c r="DQ77" s="431"/>
      <c r="DR77" s="431"/>
      <c r="DS77" s="431"/>
      <c r="DT77" s="431"/>
      <c r="DU77" s="431"/>
      <c r="DV77" s="431"/>
      <c r="DW77" s="431"/>
      <c r="DX77" s="431"/>
      <c r="DY77" s="431"/>
      <c r="DZ77" s="431"/>
      <c r="EA77" s="431"/>
      <c r="EB77" s="431"/>
      <c r="EC77" s="431"/>
      <c r="ED77" s="431"/>
      <c r="EE77" s="431"/>
      <c r="EF77" s="431"/>
      <c r="EG77" s="431"/>
      <c r="EH77" s="431"/>
      <c r="EI77" s="431"/>
      <c r="EJ77" s="431"/>
      <c r="EK77" s="431"/>
      <c r="EL77" s="431"/>
      <c r="EM77" s="431"/>
      <c r="EN77" s="431"/>
      <c r="EO77" s="431"/>
      <c r="EP77" s="431"/>
      <c r="EQ77" s="431"/>
      <c r="ER77" s="431"/>
      <c r="ES77" s="431"/>
      <c r="ET77" s="431"/>
      <c r="EU77" s="431"/>
      <c r="EV77" s="431"/>
      <c r="EW77" s="431"/>
      <c r="EX77" s="431"/>
      <c r="EY77" s="431"/>
      <c r="EZ77" s="431"/>
      <c r="FA77" s="431"/>
      <c r="FB77" s="431"/>
      <c r="FC77" s="431"/>
      <c r="FD77" s="431"/>
      <c r="FE77" s="431"/>
      <c r="FF77" s="432"/>
      <c r="FG77" s="227" t="s">
        <v>45</v>
      </c>
      <c r="FH77" s="227"/>
      <c r="FI77" s="227"/>
      <c r="FJ77" s="227"/>
      <c r="FK77" s="227"/>
      <c r="FL77" s="227"/>
      <c r="FM77" s="227"/>
      <c r="FN77" s="227"/>
      <c r="FO77" s="227"/>
      <c r="FP77" s="227"/>
      <c r="FQ77" s="227"/>
      <c r="FR77" s="228" t="s">
        <v>46</v>
      </c>
      <c r="FS77" s="228"/>
      <c r="FT77" s="228"/>
      <c r="FU77" s="228"/>
      <c r="FV77" s="228"/>
      <c r="FW77" s="228"/>
      <c r="FX77" s="228"/>
      <c r="FY77" s="265"/>
      <c r="FZ77" s="265"/>
      <c r="GA77" s="265"/>
      <c r="GB77" s="265"/>
      <c r="GC77" s="265"/>
      <c r="GD77" s="265"/>
      <c r="GE77" s="265"/>
      <c r="GF77" s="265"/>
      <c r="GG77" s="265"/>
      <c r="GH77" s="265"/>
      <c r="GI77" s="265"/>
      <c r="GJ77" s="265"/>
      <c r="GK77" s="265"/>
      <c r="GL77" s="265"/>
      <c r="GM77" s="265"/>
      <c r="GN77" s="265"/>
      <c r="GO77" s="265"/>
      <c r="GP77" s="265"/>
      <c r="GQ77" s="265"/>
      <c r="GR77" s="265"/>
      <c r="GS77" s="265"/>
      <c r="GT77" s="265"/>
      <c r="GU77" s="265"/>
      <c r="GV77" s="265"/>
      <c r="GW77" s="265"/>
      <c r="GX77" s="265"/>
      <c r="GY77" s="265"/>
      <c r="GZ77" s="265"/>
      <c r="HA77" s="265"/>
      <c r="HB77" s="265"/>
      <c r="HC77" s="265"/>
      <c r="HD77" s="265"/>
      <c r="HE77" s="265"/>
      <c r="HF77" s="265"/>
      <c r="HG77" s="265"/>
      <c r="HH77" s="265"/>
      <c r="HI77" s="265"/>
      <c r="HJ77" s="265"/>
    </row>
    <row r="78" spans="1:218" s="10" customFormat="1" ht="33.75" hidden="1" customHeight="1" x14ac:dyDescent="0.2">
      <c r="A78" s="518"/>
      <c r="B78" s="518"/>
      <c r="C78" s="518"/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518"/>
      <c r="Y78" s="518"/>
      <c r="Z78" s="519"/>
      <c r="AA78" s="519"/>
      <c r="AB78" s="519"/>
      <c r="AC78" s="519"/>
      <c r="AD78" s="519"/>
      <c r="AE78" s="519"/>
      <c r="AF78" s="519"/>
      <c r="AG78" s="519"/>
      <c r="AH78" s="519"/>
      <c r="AI78" s="519"/>
      <c r="AJ78" s="519"/>
      <c r="AK78" s="519"/>
      <c r="AL78" s="519"/>
      <c r="AM78" s="519"/>
      <c r="AN78" s="519"/>
      <c r="AO78" s="519"/>
      <c r="AP78" s="519"/>
      <c r="AQ78" s="519"/>
      <c r="AR78" s="519"/>
      <c r="AS78" s="519"/>
      <c r="AT78" s="519"/>
      <c r="AU78" s="519"/>
      <c r="AV78" s="519"/>
      <c r="AW78" s="519"/>
      <c r="AX78" s="519"/>
      <c r="AY78" s="519"/>
      <c r="AZ78" s="519"/>
      <c r="BA78" s="519"/>
      <c r="BB78" s="519"/>
      <c r="BC78" s="519"/>
      <c r="BD78" s="519"/>
      <c r="BE78" s="519"/>
      <c r="BF78" s="519"/>
      <c r="BG78" s="519"/>
      <c r="BH78" s="519"/>
      <c r="BI78" s="519"/>
      <c r="BJ78" s="519"/>
      <c r="BK78" s="519"/>
      <c r="BL78" s="519"/>
      <c r="BM78" s="520"/>
      <c r="BN78" s="520"/>
      <c r="BO78" s="520"/>
      <c r="BP78" s="520"/>
      <c r="BQ78" s="520"/>
      <c r="BR78" s="520"/>
      <c r="BS78" s="520"/>
      <c r="BT78" s="520"/>
      <c r="BU78" s="520"/>
      <c r="BV78" s="520"/>
      <c r="BW78" s="520"/>
      <c r="BX78" s="520"/>
      <c r="BY78" s="520"/>
      <c r="BZ78" s="520"/>
      <c r="CA78" s="520"/>
      <c r="CB78" s="430" t="s">
        <v>204</v>
      </c>
      <c r="CC78" s="431"/>
      <c r="CD78" s="431"/>
      <c r="CE78" s="431"/>
      <c r="CF78" s="431"/>
      <c r="CG78" s="431"/>
      <c r="CH78" s="431"/>
      <c r="CI78" s="431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  <c r="CZ78" s="431"/>
      <c r="DA78" s="431"/>
      <c r="DB78" s="431"/>
      <c r="DC78" s="431"/>
      <c r="DD78" s="431"/>
      <c r="DE78" s="431"/>
      <c r="DF78" s="431"/>
      <c r="DG78" s="431"/>
      <c r="DH78" s="431"/>
      <c r="DI78" s="431"/>
      <c r="DJ78" s="431"/>
      <c r="DK78" s="431"/>
      <c r="DL78" s="431"/>
      <c r="DM78" s="431"/>
      <c r="DN78" s="431"/>
      <c r="DO78" s="431"/>
      <c r="DP78" s="431"/>
      <c r="DQ78" s="431"/>
      <c r="DR78" s="431"/>
      <c r="DS78" s="431"/>
      <c r="DT78" s="431"/>
      <c r="DU78" s="431"/>
      <c r="DV78" s="431"/>
      <c r="DW78" s="431"/>
      <c r="DX78" s="431"/>
      <c r="DY78" s="431"/>
      <c r="DZ78" s="431"/>
      <c r="EA78" s="431"/>
      <c r="EB78" s="431"/>
      <c r="EC78" s="431"/>
      <c r="ED78" s="431"/>
      <c r="EE78" s="431"/>
      <c r="EF78" s="431"/>
      <c r="EG78" s="431"/>
      <c r="EH78" s="431"/>
      <c r="EI78" s="431"/>
      <c r="EJ78" s="431"/>
      <c r="EK78" s="431"/>
      <c r="EL78" s="431"/>
      <c r="EM78" s="431"/>
      <c r="EN78" s="431"/>
      <c r="EO78" s="431"/>
      <c r="EP78" s="431"/>
      <c r="EQ78" s="431"/>
      <c r="ER78" s="431"/>
      <c r="ES78" s="431"/>
      <c r="ET78" s="431"/>
      <c r="EU78" s="431"/>
      <c r="EV78" s="431"/>
      <c r="EW78" s="431"/>
      <c r="EX78" s="431"/>
      <c r="EY78" s="431"/>
      <c r="EZ78" s="431"/>
      <c r="FA78" s="431"/>
      <c r="FB78" s="431"/>
      <c r="FC78" s="431"/>
      <c r="FD78" s="431"/>
      <c r="FE78" s="431"/>
      <c r="FF78" s="432"/>
      <c r="FG78" s="227" t="s">
        <v>45</v>
      </c>
      <c r="FH78" s="227"/>
      <c r="FI78" s="227"/>
      <c r="FJ78" s="227"/>
      <c r="FK78" s="227"/>
      <c r="FL78" s="227"/>
      <c r="FM78" s="227"/>
      <c r="FN78" s="227"/>
      <c r="FO78" s="227"/>
      <c r="FP78" s="227"/>
      <c r="FQ78" s="227"/>
      <c r="FR78" s="228" t="s">
        <v>46</v>
      </c>
      <c r="FS78" s="228"/>
      <c r="FT78" s="228"/>
      <c r="FU78" s="228"/>
      <c r="FV78" s="228"/>
      <c r="FW78" s="228"/>
      <c r="FX78" s="228"/>
      <c r="FY78" s="265"/>
      <c r="FZ78" s="265"/>
      <c r="GA78" s="265"/>
      <c r="GB78" s="265"/>
      <c r="GC78" s="265"/>
      <c r="GD78" s="265"/>
      <c r="GE78" s="265"/>
      <c r="GF78" s="265"/>
      <c r="GG78" s="265"/>
      <c r="GH78" s="265"/>
      <c r="GI78" s="265"/>
      <c r="GJ78" s="265"/>
      <c r="GK78" s="265"/>
      <c r="GL78" s="265"/>
      <c r="GM78" s="265"/>
      <c r="GN78" s="265"/>
      <c r="GO78" s="265"/>
      <c r="GP78" s="265"/>
      <c r="GQ78" s="265"/>
      <c r="GR78" s="265"/>
      <c r="GS78" s="265"/>
      <c r="GT78" s="265"/>
      <c r="GU78" s="265"/>
      <c r="GV78" s="265"/>
      <c r="GW78" s="265"/>
      <c r="GX78" s="265"/>
      <c r="GY78" s="265"/>
      <c r="GZ78" s="265"/>
      <c r="HA78" s="265"/>
      <c r="HB78" s="265"/>
      <c r="HC78" s="265"/>
      <c r="HD78" s="265"/>
      <c r="HE78" s="265"/>
      <c r="HF78" s="265"/>
      <c r="HG78" s="265"/>
      <c r="HH78" s="265"/>
      <c r="HI78" s="265"/>
      <c r="HJ78" s="265"/>
    </row>
    <row r="79" spans="1:218" s="10" customFormat="1" ht="27" hidden="1" customHeight="1" x14ac:dyDescent="0.2">
      <c r="A79" s="518"/>
      <c r="B79" s="518"/>
      <c r="C79" s="518"/>
      <c r="D79" s="518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  <c r="AK79" s="519"/>
      <c r="AL79" s="519"/>
      <c r="AM79" s="519"/>
      <c r="AN79" s="519"/>
      <c r="AO79" s="519"/>
      <c r="AP79" s="519"/>
      <c r="AQ79" s="519"/>
      <c r="AR79" s="519"/>
      <c r="AS79" s="519"/>
      <c r="AT79" s="519"/>
      <c r="AU79" s="519"/>
      <c r="AV79" s="519"/>
      <c r="AW79" s="519"/>
      <c r="AX79" s="519"/>
      <c r="AY79" s="519"/>
      <c r="AZ79" s="519"/>
      <c r="BA79" s="519"/>
      <c r="BB79" s="519"/>
      <c r="BC79" s="519"/>
      <c r="BD79" s="519"/>
      <c r="BE79" s="519"/>
      <c r="BF79" s="519"/>
      <c r="BG79" s="519"/>
      <c r="BH79" s="519"/>
      <c r="BI79" s="519"/>
      <c r="BJ79" s="519"/>
      <c r="BK79" s="519"/>
      <c r="BL79" s="519"/>
      <c r="BM79" s="520"/>
      <c r="BN79" s="520"/>
      <c r="BO79" s="520"/>
      <c r="BP79" s="520"/>
      <c r="BQ79" s="520"/>
      <c r="BR79" s="520"/>
      <c r="BS79" s="520"/>
      <c r="BT79" s="520"/>
      <c r="BU79" s="520"/>
      <c r="BV79" s="520"/>
      <c r="BW79" s="520"/>
      <c r="BX79" s="520"/>
      <c r="BY79" s="520"/>
      <c r="BZ79" s="520"/>
      <c r="CA79" s="520"/>
      <c r="CB79" s="430" t="s">
        <v>196</v>
      </c>
      <c r="CC79" s="431"/>
      <c r="CD79" s="431"/>
      <c r="CE79" s="431"/>
      <c r="CF79" s="431"/>
      <c r="CG79" s="431"/>
      <c r="CH79" s="431"/>
      <c r="CI79" s="431"/>
      <c r="CJ79" s="431"/>
      <c r="CK79" s="431"/>
      <c r="CL79" s="431"/>
      <c r="CM79" s="431"/>
      <c r="CN79" s="431"/>
      <c r="CO79" s="431"/>
      <c r="CP79" s="431"/>
      <c r="CQ79" s="431"/>
      <c r="CR79" s="431"/>
      <c r="CS79" s="431"/>
      <c r="CT79" s="431"/>
      <c r="CU79" s="431"/>
      <c r="CV79" s="431"/>
      <c r="CW79" s="431"/>
      <c r="CX79" s="431"/>
      <c r="CY79" s="431"/>
      <c r="CZ79" s="431"/>
      <c r="DA79" s="431"/>
      <c r="DB79" s="431"/>
      <c r="DC79" s="431"/>
      <c r="DD79" s="431"/>
      <c r="DE79" s="431"/>
      <c r="DF79" s="431"/>
      <c r="DG79" s="431"/>
      <c r="DH79" s="431"/>
      <c r="DI79" s="431"/>
      <c r="DJ79" s="431"/>
      <c r="DK79" s="431"/>
      <c r="DL79" s="431"/>
      <c r="DM79" s="431"/>
      <c r="DN79" s="431"/>
      <c r="DO79" s="431"/>
      <c r="DP79" s="431"/>
      <c r="DQ79" s="431"/>
      <c r="DR79" s="431"/>
      <c r="DS79" s="431"/>
      <c r="DT79" s="431"/>
      <c r="DU79" s="431"/>
      <c r="DV79" s="431"/>
      <c r="DW79" s="431"/>
      <c r="DX79" s="431"/>
      <c r="DY79" s="431"/>
      <c r="DZ79" s="431"/>
      <c r="EA79" s="431"/>
      <c r="EB79" s="431"/>
      <c r="EC79" s="431"/>
      <c r="ED79" s="431"/>
      <c r="EE79" s="431"/>
      <c r="EF79" s="431"/>
      <c r="EG79" s="431"/>
      <c r="EH79" s="431"/>
      <c r="EI79" s="431"/>
      <c r="EJ79" s="431"/>
      <c r="EK79" s="431"/>
      <c r="EL79" s="431"/>
      <c r="EM79" s="431"/>
      <c r="EN79" s="431"/>
      <c r="EO79" s="431"/>
      <c r="EP79" s="431"/>
      <c r="EQ79" s="431"/>
      <c r="ER79" s="431"/>
      <c r="ES79" s="431"/>
      <c r="ET79" s="431"/>
      <c r="EU79" s="431"/>
      <c r="EV79" s="431"/>
      <c r="EW79" s="431"/>
      <c r="EX79" s="431"/>
      <c r="EY79" s="431"/>
      <c r="EZ79" s="431"/>
      <c r="FA79" s="431"/>
      <c r="FB79" s="431"/>
      <c r="FC79" s="431"/>
      <c r="FD79" s="431"/>
      <c r="FE79" s="431"/>
      <c r="FF79" s="432"/>
      <c r="FG79" s="227" t="s">
        <v>45</v>
      </c>
      <c r="FH79" s="227"/>
      <c r="FI79" s="227"/>
      <c r="FJ79" s="227"/>
      <c r="FK79" s="227"/>
      <c r="FL79" s="227"/>
      <c r="FM79" s="227"/>
      <c r="FN79" s="227"/>
      <c r="FO79" s="227"/>
      <c r="FP79" s="227"/>
      <c r="FQ79" s="227"/>
      <c r="FR79" s="228" t="s">
        <v>46</v>
      </c>
      <c r="FS79" s="228"/>
      <c r="FT79" s="228"/>
      <c r="FU79" s="228"/>
      <c r="FV79" s="228"/>
      <c r="FW79" s="228"/>
      <c r="FX79" s="228"/>
      <c r="FY79" s="265"/>
      <c r="FZ79" s="265"/>
      <c r="GA79" s="265"/>
      <c r="GB79" s="265"/>
      <c r="GC79" s="265"/>
      <c r="GD79" s="265"/>
      <c r="GE79" s="265"/>
      <c r="GF79" s="265"/>
      <c r="GG79" s="265"/>
      <c r="GH79" s="265"/>
      <c r="GI79" s="265"/>
      <c r="GJ79" s="265"/>
      <c r="GK79" s="265"/>
      <c r="GL79" s="265"/>
      <c r="GM79" s="265"/>
      <c r="GN79" s="265"/>
      <c r="GO79" s="265"/>
      <c r="GP79" s="265"/>
      <c r="GQ79" s="265"/>
      <c r="GR79" s="265"/>
      <c r="GS79" s="265"/>
      <c r="GT79" s="265"/>
      <c r="GU79" s="265"/>
      <c r="GV79" s="265"/>
      <c r="GW79" s="265"/>
      <c r="GX79" s="265"/>
      <c r="GY79" s="265"/>
      <c r="GZ79" s="265"/>
      <c r="HA79" s="265"/>
      <c r="HB79" s="265"/>
      <c r="HC79" s="265"/>
      <c r="HD79" s="265"/>
      <c r="HE79" s="265"/>
      <c r="HF79" s="265"/>
      <c r="HG79" s="265"/>
      <c r="HH79" s="265"/>
      <c r="HI79" s="265"/>
      <c r="HJ79" s="265"/>
    </row>
    <row r="80" spans="1:218" s="10" customFormat="1" ht="27" hidden="1" customHeight="1" x14ac:dyDescent="0.2">
      <c r="A80" s="517" t="str">
        <f>A123</f>
        <v>801012О.99.0.БА81АН96001</v>
      </c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  <c r="V80" s="518"/>
      <c r="W80" s="518"/>
      <c r="X80" s="518"/>
      <c r="Y80" s="518"/>
      <c r="Z80" s="519" t="str">
        <f>U123</f>
        <v>дети-инвалиды</v>
      </c>
      <c r="AA80" s="519"/>
      <c r="AB80" s="519"/>
      <c r="AC80" s="519"/>
      <c r="AD80" s="519"/>
      <c r="AE80" s="519"/>
      <c r="AF80" s="519"/>
      <c r="AG80" s="519"/>
      <c r="AH80" s="519"/>
      <c r="AI80" s="519"/>
      <c r="AJ80" s="519"/>
      <c r="AK80" s="519"/>
      <c r="AL80" s="519"/>
      <c r="AM80" s="519" t="str">
        <f>AG123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519"/>
      <c r="AO80" s="519"/>
      <c r="AP80" s="519"/>
      <c r="AQ80" s="519"/>
      <c r="AR80" s="519"/>
      <c r="AS80" s="519"/>
      <c r="AT80" s="519"/>
      <c r="AU80" s="519"/>
      <c r="AV80" s="519"/>
      <c r="AW80" s="519"/>
      <c r="AX80" s="519"/>
      <c r="AY80" s="519"/>
      <c r="AZ80" s="519" t="str">
        <f>AS123</f>
        <v>не указано</v>
      </c>
      <c r="BA80" s="519"/>
      <c r="BB80" s="519"/>
      <c r="BC80" s="519"/>
      <c r="BD80" s="519"/>
      <c r="BE80" s="519"/>
      <c r="BF80" s="519"/>
      <c r="BG80" s="519"/>
      <c r="BH80" s="519"/>
      <c r="BI80" s="519"/>
      <c r="BJ80" s="519"/>
      <c r="BK80" s="519"/>
      <c r="BL80" s="519"/>
      <c r="BM80" s="520" t="str">
        <f>BE123</f>
        <v>очная</v>
      </c>
      <c r="BN80" s="520"/>
      <c r="BO80" s="520"/>
      <c r="BP80" s="520"/>
      <c r="BQ80" s="520"/>
      <c r="BR80" s="520"/>
      <c r="BS80" s="520"/>
      <c r="BT80" s="520"/>
      <c r="BU80" s="520"/>
      <c r="BV80" s="520"/>
      <c r="BW80" s="520"/>
      <c r="BX80" s="520"/>
      <c r="BY80" s="520"/>
      <c r="BZ80" s="520"/>
      <c r="CA80" s="520"/>
      <c r="CB80" s="430" t="s">
        <v>193</v>
      </c>
      <c r="CC80" s="431"/>
      <c r="CD80" s="431"/>
      <c r="CE80" s="431"/>
      <c r="CF80" s="431"/>
      <c r="CG80" s="431"/>
      <c r="CH80" s="431"/>
      <c r="CI80" s="431"/>
      <c r="CJ80" s="431"/>
      <c r="CK80" s="431"/>
      <c r="CL80" s="431"/>
      <c r="CM80" s="431"/>
      <c r="CN80" s="431"/>
      <c r="CO80" s="431"/>
      <c r="CP80" s="431"/>
      <c r="CQ80" s="431"/>
      <c r="CR80" s="431"/>
      <c r="CS80" s="431"/>
      <c r="CT80" s="431"/>
      <c r="CU80" s="431"/>
      <c r="CV80" s="431"/>
      <c r="CW80" s="431"/>
      <c r="CX80" s="431"/>
      <c r="CY80" s="431"/>
      <c r="CZ80" s="431"/>
      <c r="DA80" s="431"/>
      <c r="DB80" s="431"/>
      <c r="DC80" s="431"/>
      <c r="DD80" s="431"/>
      <c r="DE80" s="431"/>
      <c r="DF80" s="431"/>
      <c r="DG80" s="431"/>
      <c r="DH80" s="431"/>
      <c r="DI80" s="431"/>
      <c r="DJ80" s="431"/>
      <c r="DK80" s="431"/>
      <c r="DL80" s="431"/>
      <c r="DM80" s="431"/>
      <c r="DN80" s="431"/>
      <c r="DO80" s="431"/>
      <c r="DP80" s="431"/>
      <c r="DQ80" s="431"/>
      <c r="DR80" s="431"/>
      <c r="DS80" s="431"/>
      <c r="DT80" s="431"/>
      <c r="DU80" s="431"/>
      <c r="DV80" s="431"/>
      <c r="DW80" s="431"/>
      <c r="DX80" s="431"/>
      <c r="DY80" s="431"/>
      <c r="DZ80" s="431"/>
      <c r="EA80" s="431"/>
      <c r="EB80" s="431"/>
      <c r="EC80" s="431"/>
      <c r="ED80" s="431"/>
      <c r="EE80" s="431"/>
      <c r="EF80" s="431"/>
      <c r="EG80" s="431"/>
      <c r="EH80" s="431"/>
      <c r="EI80" s="431"/>
      <c r="EJ80" s="431"/>
      <c r="EK80" s="431"/>
      <c r="EL80" s="431"/>
      <c r="EM80" s="431"/>
      <c r="EN80" s="431"/>
      <c r="EO80" s="431"/>
      <c r="EP80" s="431"/>
      <c r="EQ80" s="431"/>
      <c r="ER80" s="431"/>
      <c r="ES80" s="431"/>
      <c r="ET80" s="431"/>
      <c r="EU80" s="431"/>
      <c r="EV80" s="431"/>
      <c r="EW80" s="431"/>
      <c r="EX80" s="431"/>
      <c r="EY80" s="431"/>
      <c r="EZ80" s="431"/>
      <c r="FA80" s="431"/>
      <c r="FB80" s="431"/>
      <c r="FC80" s="431"/>
      <c r="FD80" s="431"/>
      <c r="FE80" s="431"/>
      <c r="FF80" s="432"/>
      <c r="FG80" s="227" t="s">
        <v>45</v>
      </c>
      <c r="FH80" s="227"/>
      <c r="FI80" s="227"/>
      <c r="FJ80" s="227"/>
      <c r="FK80" s="227"/>
      <c r="FL80" s="227"/>
      <c r="FM80" s="227"/>
      <c r="FN80" s="227"/>
      <c r="FO80" s="227"/>
      <c r="FP80" s="227"/>
      <c r="FQ80" s="227"/>
      <c r="FR80" s="228" t="s">
        <v>46</v>
      </c>
      <c r="FS80" s="228"/>
      <c r="FT80" s="228"/>
      <c r="FU80" s="228"/>
      <c r="FV80" s="228"/>
      <c r="FW80" s="228"/>
      <c r="FX80" s="228"/>
      <c r="FY80" s="265"/>
      <c r="FZ80" s="265"/>
      <c r="GA80" s="265"/>
      <c r="GB80" s="265"/>
      <c r="GC80" s="265"/>
      <c r="GD80" s="265"/>
      <c r="GE80" s="265"/>
      <c r="GF80" s="265"/>
      <c r="GG80" s="265"/>
      <c r="GH80" s="265"/>
      <c r="GI80" s="265"/>
      <c r="GJ80" s="265"/>
      <c r="GK80" s="265"/>
      <c r="GL80" s="265"/>
      <c r="GM80" s="265"/>
      <c r="GN80" s="265"/>
      <c r="GO80" s="265"/>
      <c r="GP80" s="265"/>
      <c r="GQ80" s="265"/>
      <c r="GR80" s="265"/>
      <c r="GS80" s="265"/>
      <c r="GT80" s="265"/>
      <c r="GU80" s="265"/>
      <c r="GV80" s="265"/>
      <c r="GW80" s="265"/>
      <c r="GX80" s="265"/>
      <c r="GY80" s="265"/>
      <c r="GZ80" s="265"/>
      <c r="HA80" s="265"/>
      <c r="HB80" s="265"/>
      <c r="HC80" s="265"/>
      <c r="HD80" s="265"/>
      <c r="HE80" s="265"/>
      <c r="HF80" s="265"/>
      <c r="HG80" s="265"/>
      <c r="HH80" s="265"/>
      <c r="HI80" s="265"/>
      <c r="HJ80" s="265"/>
    </row>
    <row r="81" spans="1:218" s="10" customFormat="1" ht="27" hidden="1" customHeight="1" x14ac:dyDescent="0.2">
      <c r="A81" s="518"/>
      <c r="B81" s="518"/>
      <c r="C81" s="518"/>
      <c r="D81" s="518"/>
      <c r="E81" s="518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18"/>
      <c r="R81" s="518"/>
      <c r="S81" s="518"/>
      <c r="T81" s="518"/>
      <c r="U81" s="518"/>
      <c r="V81" s="518"/>
      <c r="W81" s="518"/>
      <c r="X81" s="518"/>
      <c r="Y81" s="518"/>
      <c r="Z81" s="519"/>
      <c r="AA81" s="519"/>
      <c r="AB81" s="519"/>
      <c r="AC81" s="519"/>
      <c r="AD81" s="519"/>
      <c r="AE81" s="519"/>
      <c r="AF81" s="519"/>
      <c r="AG81" s="519"/>
      <c r="AH81" s="519"/>
      <c r="AI81" s="519"/>
      <c r="AJ81" s="519"/>
      <c r="AK81" s="519"/>
      <c r="AL81" s="519"/>
      <c r="AM81" s="519"/>
      <c r="AN81" s="519"/>
      <c r="AO81" s="519"/>
      <c r="AP81" s="519"/>
      <c r="AQ81" s="519"/>
      <c r="AR81" s="519"/>
      <c r="AS81" s="519"/>
      <c r="AT81" s="519"/>
      <c r="AU81" s="519"/>
      <c r="AV81" s="519"/>
      <c r="AW81" s="519"/>
      <c r="AX81" s="519"/>
      <c r="AY81" s="519"/>
      <c r="AZ81" s="519"/>
      <c r="BA81" s="519"/>
      <c r="BB81" s="519"/>
      <c r="BC81" s="519"/>
      <c r="BD81" s="519"/>
      <c r="BE81" s="519"/>
      <c r="BF81" s="519"/>
      <c r="BG81" s="519"/>
      <c r="BH81" s="519"/>
      <c r="BI81" s="519"/>
      <c r="BJ81" s="519"/>
      <c r="BK81" s="519"/>
      <c r="BL81" s="519"/>
      <c r="BM81" s="520"/>
      <c r="BN81" s="520"/>
      <c r="BO81" s="520"/>
      <c r="BP81" s="520"/>
      <c r="BQ81" s="520"/>
      <c r="BR81" s="520"/>
      <c r="BS81" s="520"/>
      <c r="BT81" s="520"/>
      <c r="BU81" s="520"/>
      <c r="BV81" s="520"/>
      <c r="BW81" s="520"/>
      <c r="BX81" s="520"/>
      <c r="BY81" s="520"/>
      <c r="BZ81" s="520"/>
      <c r="CA81" s="520"/>
      <c r="CB81" s="430" t="s">
        <v>194</v>
      </c>
      <c r="CC81" s="431"/>
      <c r="CD81" s="431"/>
      <c r="CE81" s="431"/>
      <c r="CF81" s="431"/>
      <c r="CG81" s="431"/>
      <c r="CH81" s="431"/>
      <c r="CI81" s="431"/>
      <c r="CJ81" s="431"/>
      <c r="CK81" s="431"/>
      <c r="CL81" s="431"/>
      <c r="CM81" s="431"/>
      <c r="CN81" s="431"/>
      <c r="CO81" s="431"/>
      <c r="CP81" s="431"/>
      <c r="CQ81" s="431"/>
      <c r="CR81" s="431"/>
      <c r="CS81" s="431"/>
      <c r="CT81" s="431"/>
      <c r="CU81" s="431"/>
      <c r="CV81" s="431"/>
      <c r="CW81" s="431"/>
      <c r="CX81" s="431"/>
      <c r="CY81" s="431"/>
      <c r="CZ81" s="431"/>
      <c r="DA81" s="431"/>
      <c r="DB81" s="431"/>
      <c r="DC81" s="431"/>
      <c r="DD81" s="431"/>
      <c r="DE81" s="431"/>
      <c r="DF81" s="431"/>
      <c r="DG81" s="431"/>
      <c r="DH81" s="431"/>
      <c r="DI81" s="431"/>
      <c r="DJ81" s="431"/>
      <c r="DK81" s="431"/>
      <c r="DL81" s="431"/>
      <c r="DM81" s="431"/>
      <c r="DN81" s="431"/>
      <c r="DO81" s="431"/>
      <c r="DP81" s="431"/>
      <c r="DQ81" s="431"/>
      <c r="DR81" s="431"/>
      <c r="DS81" s="431"/>
      <c r="DT81" s="431"/>
      <c r="DU81" s="431"/>
      <c r="DV81" s="431"/>
      <c r="DW81" s="431"/>
      <c r="DX81" s="431"/>
      <c r="DY81" s="431"/>
      <c r="DZ81" s="431"/>
      <c r="EA81" s="431"/>
      <c r="EB81" s="431"/>
      <c r="EC81" s="431"/>
      <c r="ED81" s="431"/>
      <c r="EE81" s="431"/>
      <c r="EF81" s="431"/>
      <c r="EG81" s="431"/>
      <c r="EH81" s="431"/>
      <c r="EI81" s="431"/>
      <c r="EJ81" s="431"/>
      <c r="EK81" s="431"/>
      <c r="EL81" s="431"/>
      <c r="EM81" s="431"/>
      <c r="EN81" s="431"/>
      <c r="EO81" s="431"/>
      <c r="EP81" s="431"/>
      <c r="EQ81" s="431"/>
      <c r="ER81" s="431"/>
      <c r="ES81" s="431"/>
      <c r="ET81" s="431"/>
      <c r="EU81" s="431"/>
      <c r="EV81" s="431"/>
      <c r="EW81" s="431"/>
      <c r="EX81" s="431"/>
      <c r="EY81" s="431"/>
      <c r="EZ81" s="431"/>
      <c r="FA81" s="431"/>
      <c r="FB81" s="431"/>
      <c r="FC81" s="431"/>
      <c r="FD81" s="431"/>
      <c r="FE81" s="431"/>
      <c r="FF81" s="432"/>
      <c r="FG81" s="227" t="s">
        <v>45</v>
      </c>
      <c r="FH81" s="227"/>
      <c r="FI81" s="227"/>
      <c r="FJ81" s="227"/>
      <c r="FK81" s="227"/>
      <c r="FL81" s="227"/>
      <c r="FM81" s="227"/>
      <c r="FN81" s="227"/>
      <c r="FO81" s="227"/>
      <c r="FP81" s="227"/>
      <c r="FQ81" s="227"/>
      <c r="FR81" s="228" t="s">
        <v>46</v>
      </c>
      <c r="FS81" s="228"/>
      <c r="FT81" s="228"/>
      <c r="FU81" s="228"/>
      <c r="FV81" s="228"/>
      <c r="FW81" s="228"/>
      <c r="FX81" s="228"/>
      <c r="FY81" s="265"/>
      <c r="FZ81" s="265"/>
      <c r="GA81" s="265"/>
      <c r="GB81" s="265"/>
      <c r="GC81" s="265"/>
      <c r="GD81" s="265"/>
      <c r="GE81" s="265"/>
      <c r="GF81" s="265"/>
      <c r="GG81" s="265"/>
      <c r="GH81" s="265"/>
      <c r="GI81" s="265"/>
      <c r="GJ81" s="265"/>
      <c r="GK81" s="265"/>
      <c r="GL81" s="265"/>
      <c r="GM81" s="265"/>
      <c r="GN81" s="265"/>
      <c r="GO81" s="265"/>
      <c r="GP81" s="265"/>
      <c r="GQ81" s="265"/>
      <c r="GR81" s="265"/>
      <c r="GS81" s="265"/>
      <c r="GT81" s="265"/>
      <c r="GU81" s="265"/>
      <c r="GV81" s="265"/>
      <c r="GW81" s="265"/>
      <c r="GX81" s="265"/>
      <c r="GY81" s="265"/>
      <c r="GZ81" s="265"/>
      <c r="HA81" s="265"/>
      <c r="HB81" s="265"/>
      <c r="HC81" s="265"/>
      <c r="HD81" s="265"/>
      <c r="HE81" s="265"/>
      <c r="HF81" s="265"/>
      <c r="HG81" s="265"/>
      <c r="HH81" s="265"/>
      <c r="HI81" s="265"/>
      <c r="HJ81" s="265"/>
    </row>
    <row r="82" spans="1:218" s="10" customFormat="1" ht="41.25" hidden="1" customHeight="1" x14ac:dyDescent="0.2">
      <c r="A82" s="518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518"/>
      <c r="W82" s="518"/>
      <c r="X82" s="518"/>
      <c r="Y82" s="518"/>
      <c r="Z82" s="519"/>
      <c r="AA82" s="519"/>
      <c r="AB82" s="519"/>
      <c r="AC82" s="519"/>
      <c r="AD82" s="519"/>
      <c r="AE82" s="519"/>
      <c r="AF82" s="519"/>
      <c r="AG82" s="519"/>
      <c r="AH82" s="519"/>
      <c r="AI82" s="519"/>
      <c r="AJ82" s="519"/>
      <c r="AK82" s="519"/>
      <c r="AL82" s="519"/>
      <c r="AM82" s="519"/>
      <c r="AN82" s="519"/>
      <c r="AO82" s="519"/>
      <c r="AP82" s="519"/>
      <c r="AQ82" s="519"/>
      <c r="AR82" s="519"/>
      <c r="AS82" s="519"/>
      <c r="AT82" s="519"/>
      <c r="AU82" s="519"/>
      <c r="AV82" s="519"/>
      <c r="AW82" s="519"/>
      <c r="AX82" s="519"/>
      <c r="AY82" s="519"/>
      <c r="AZ82" s="519"/>
      <c r="BA82" s="519"/>
      <c r="BB82" s="519"/>
      <c r="BC82" s="519"/>
      <c r="BD82" s="519"/>
      <c r="BE82" s="519"/>
      <c r="BF82" s="519"/>
      <c r="BG82" s="519"/>
      <c r="BH82" s="519"/>
      <c r="BI82" s="519"/>
      <c r="BJ82" s="519"/>
      <c r="BK82" s="519"/>
      <c r="BL82" s="519"/>
      <c r="BM82" s="520"/>
      <c r="BN82" s="520"/>
      <c r="BO82" s="520"/>
      <c r="BP82" s="520"/>
      <c r="BQ82" s="520"/>
      <c r="BR82" s="520"/>
      <c r="BS82" s="520"/>
      <c r="BT82" s="520"/>
      <c r="BU82" s="520"/>
      <c r="BV82" s="520"/>
      <c r="BW82" s="520"/>
      <c r="BX82" s="520"/>
      <c r="BY82" s="520"/>
      <c r="BZ82" s="520"/>
      <c r="CA82" s="520"/>
      <c r="CB82" s="430" t="s">
        <v>195</v>
      </c>
      <c r="CC82" s="431"/>
      <c r="CD82" s="431"/>
      <c r="CE82" s="431"/>
      <c r="CF82" s="431"/>
      <c r="CG82" s="431"/>
      <c r="CH82" s="431"/>
      <c r="CI82" s="431"/>
      <c r="CJ82" s="431"/>
      <c r="CK82" s="431"/>
      <c r="CL82" s="431"/>
      <c r="CM82" s="431"/>
      <c r="CN82" s="431"/>
      <c r="CO82" s="431"/>
      <c r="CP82" s="431"/>
      <c r="CQ82" s="431"/>
      <c r="CR82" s="431"/>
      <c r="CS82" s="431"/>
      <c r="CT82" s="431"/>
      <c r="CU82" s="431"/>
      <c r="CV82" s="431"/>
      <c r="CW82" s="431"/>
      <c r="CX82" s="431"/>
      <c r="CY82" s="431"/>
      <c r="CZ82" s="431"/>
      <c r="DA82" s="431"/>
      <c r="DB82" s="431"/>
      <c r="DC82" s="431"/>
      <c r="DD82" s="431"/>
      <c r="DE82" s="431"/>
      <c r="DF82" s="431"/>
      <c r="DG82" s="431"/>
      <c r="DH82" s="431"/>
      <c r="DI82" s="431"/>
      <c r="DJ82" s="431"/>
      <c r="DK82" s="431"/>
      <c r="DL82" s="431"/>
      <c r="DM82" s="431"/>
      <c r="DN82" s="431"/>
      <c r="DO82" s="431"/>
      <c r="DP82" s="431"/>
      <c r="DQ82" s="431"/>
      <c r="DR82" s="431"/>
      <c r="DS82" s="431"/>
      <c r="DT82" s="431"/>
      <c r="DU82" s="431"/>
      <c r="DV82" s="431"/>
      <c r="DW82" s="431"/>
      <c r="DX82" s="431"/>
      <c r="DY82" s="431"/>
      <c r="DZ82" s="431"/>
      <c r="EA82" s="431"/>
      <c r="EB82" s="431"/>
      <c r="EC82" s="431"/>
      <c r="ED82" s="431"/>
      <c r="EE82" s="431"/>
      <c r="EF82" s="431"/>
      <c r="EG82" s="431"/>
      <c r="EH82" s="431"/>
      <c r="EI82" s="431"/>
      <c r="EJ82" s="431"/>
      <c r="EK82" s="431"/>
      <c r="EL82" s="431"/>
      <c r="EM82" s="431"/>
      <c r="EN82" s="431"/>
      <c r="EO82" s="431"/>
      <c r="EP82" s="431"/>
      <c r="EQ82" s="431"/>
      <c r="ER82" s="431"/>
      <c r="ES82" s="431"/>
      <c r="ET82" s="431"/>
      <c r="EU82" s="431"/>
      <c r="EV82" s="431"/>
      <c r="EW82" s="431"/>
      <c r="EX82" s="431"/>
      <c r="EY82" s="431"/>
      <c r="EZ82" s="431"/>
      <c r="FA82" s="431"/>
      <c r="FB82" s="431"/>
      <c r="FC82" s="431"/>
      <c r="FD82" s="431"/>
      <c r="FE82" s="431"/>
      <c r="FF82" s="432"/>
      <c r="FG82" s="227" t="s">
        <v>45</v>
      </c>
      <c r="FH82" s="227"/>
      <c r="FI82" s="227"/>
      <c r="FJ82" s="227"/>
      <c r="FK82" s="227"/>
      <c r="FL82" s="227"/>
      <c r="FM82" s="227"/>
      <c r="FN82" s="227"/>
      <c r="FO82" s="227"/>
      <c r="FP82" s="227"/>
      <c r="FQ82" s="227"/>
      <c r="FR82" s="228" t="s">
        <v>46</v>
      </c>
      <c r="FS82" s="228"/>
      <c r="FT82" s="228"/>
      <c r="FU82" s="228"/>
      <c r="FV82" s="228"/>
      <c r="FW82" s="228"/>
      <c r="FX82" s="228"/>
      <c r="FY82" s="265"/>
      <c r="FZ82" s="265"/>
      <c r="GA82" s="265"/>
      <c r="GB82" s="265"/>
      <c r="GC82" s="265"/>
      <c r="GD82" s="265"/>
      <c r="GE82" s="265"/>
      <c r="GF82" s="265"/>
      <c r="GG82" s="265"/>
      <c r="GH82" s="265"/>
      <c r="GI82" s="265"/>
      <c r="GJ82" s="265"/>
      <c r="GK82" s="265"/>
      <c r="GL82" s="265"/>
      <c r="GM82" s="265"/>
      <c r="GN82" s="265"/>
      <c r="GO82" s="265"/>
      <c r="GP82" s="265"/>
      <c r="GQ82" s="265"/>
      <c r="GR82" s="265"/>
      <c r="GS82" s="265"/>
      <c r="GT82" s="265"/>
      <c r="GU82" s="265"/>
      <c r="GV82" s="265"/>
      <c r="GW82" s="265"/>
      <c r="GX82" s="265"/>
      <c r="GY82" s="265"/>
      <c r="GZ82" s="265"/>
      <c r="HA82" s="265"/>
      <c r="HB82" s="265"/>
      <c r="HC82" s="265"/>
      <c r="HD82" s="265"/>
      <c r="HE82" s="265"/>
      <c r="HF82" s="265"/>
      <c r="HG82" s="265"/>
      <c r="HH82" s="265"/>
      <c r="HI82" s="265"/>
      <c r="HJ82" s="265"/>
    </row>
    <row r="83" spans="1:218" s="10" customFormat="1" ht="33.75" hidden="1" customHeight="1" x14ac:dyDescent="0.2">
      <c r="A83" s="518"/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9"/>
      <c r="AA83" s="519"/>
      <c r="AB83" s="519"/>
      <c r="AC83" s="519"/>
      <c r="AD83" s="519"/>
      <c r="AE83" s="519"/>
      <c r="AF83" s="519"/>
      <c r="AG83" s="519"/>
      <c r="AH83" s="519"/>
      <c r="AI83" s="519"/>
      <c r="AJ83" s="519"/>
      <c r="AK83" s="519"/>
      <c r="AL83" s="519"/>
      <c r="AM83" s="519"/>
      <c r="AN83" s="519"/>
      <c r="AO83" s="519"/>
      <c r="AP83" s="519"/>
      <c r="AQ83" s="519"/>
      <c r="AR83" s="519"/>
      <c r="AS83" s="519"/>
      <c r="AT83" s="519"/>
      <c r="AU83" s="519"/>
      <c r="AV83" s="519"/>
      <c r="AW83" s="519"/>
      <c r="AX83" s="519"/>
      <c r="AY83" s="519"/>
      <c r="AZ83" s="519"/>
      <c r="BA83" s="519"/>
      <c r="BB83" s="519"/>
      <c r="BC83" s="519"/>
      <c r="BD83" s="519"/>
      <c r="BE83" s="519"/>
      <c r="BF83" s="519"/>
      <c r="BG83" s="519"/>
      <c r="BH83" s="519"/>
      <c r="BI83" s="519"/>
      <c r="BJ83" s="519"/>
      <c r="BK83" s="519"/>
      <c r="BL83" s="519"/>
      <c r="BM83" s="520"/>
      <c r="BN83" s="520"/>
      <c r="BO83" s="520"/>
      <c r="BP83" s="520"/>
      <c r="BQ83" s="520"/>
      <c r="BR83" s="520"/>
      <c r="BS83" s="520"/>
      <c r="BT83" s="520"/>
      <c r="BU83" s="520"/>
      <c r="BV83" s="520"/>
      <c r="BW83" s="520"/>
      <c r="BX83" s="520"/>
      <c r="BY83" s="520"/>
      <c r="BZ83" s="520"/>
      <c r="CA83" s="520"/>
      <c r="CB83" s="430" t="s">
        <v>204</v>
      </c>
      <c r="CC83" s="431"/>
      <c r="CD83" s="431"/>
      <c r="CE83" s="431"/>
      <c r="CF83" s="431"/>
      <c r="CG83" s="431"/>
      <c r="CH83" s="431"/>
      <c r="CI83" s="431"/>
      <c r="CJ83" s="431"/>
      <c r="CK83" s="431"/>
      <c r="CL83" s="431"/>
      <c r="CM83" s="431"/>
      <c r="CN83" s="431"/>
      <c r="CO83" s="431"/>
      <c r="CP83" s="431"/>
      <c r="CQ83" s="431"/>
      <c r="CR83" s="431"/>
      <c r="CS83" s="431"/>
      <c r="CT83" s="431"/>
      <c r="CU83" s="431"/>
      <c r="CV83" s="431"/>
      <c r="CW83" s="431"/>
      <c r="CX83" s="431"/>
      <c r="CY83" s="431"/>
      <c r="CZ83" s="431"/>
      <c r="DA83" s="431"/>
      <c r="DB83" s="431"/>
      <c r="DC83" s="431"/>
      <c r="DD83" s="431"/>
      <c r="DE83" s="431"/>
      <c r="DF83" s="431"/>
      <c r="DG83" s="431"/>
      <c r="DH83" s="431"/>
      <c r="DI83" s="431"/>
      <c r="DJ83" s="431"/>
      <c r="DK83" s="431"/>
      <c r="DL83" s="431"/>
      <c r="DM83" s="431"/>
      <c r="DN83" s="431"/>
      <c r="DO83" s="431"/>
      <c r="DP83" s="431"/>
      <c r="DQ83" s="431"/>
      <c r="DR83" s="431"/>
      <c r="DS83" s="431"/>
      <c r="DT83" s="431"/>
      <c r="DU83" s="431"/>
      <c r="DV83" s="431"/>
      <c r="DW83" s="431"/>
      <c r="DX83" s="431"/>
      <c r="DY83" s="431"/>
      <c r="DZ83" s="431"/>
      <c r="EA83" s="431"/>
      <c r="EB83" s="431"/>
      <c r="EC83" s="431"/>
      <c r="ED83" s="431"/>
      <c r="EE83" s="431"/>
      <c r="EF83" s="431"/>
      <c r="EG83" s="431"/>
      <c r="EH83" s="431"/>
      <c r="EI83" s="431"/>
      <c r="EJ83" s="431"/>
      <c r="EK83" s="431"/>
      <c r="EL83" s="431"/>
      <c r="EM83" s="431"/>
      <c r="EN83" s="431"/>
      <c r="EO83" s="431"/>
      <c r="EP83" s="431"/>
      <c r="EQ83" s="431"/>
      <c r="ER83" s="431"/>
      <c r="ES83" s="431"/>
      <c r="ET83" s="431"/>
      <c r="EU83" s="431"/>
      <c r="EV83" s="431"/>
      <c r="EW83" s="431"/>
      <c r="EX83" s="431"/>
      <c r="EY83" s="431"/>
      <c r="EZ83" s="431"/>
      <c r="FA83" s="431"/>
      <c r="FB83" s="431"/>
      <c r="FC83" s="431"/>
      <c r="FD83" s="431"/>
      <c r="FE83" s="431"/>
      <c r="FF83" s="432"/>
      <c r="FG83" s="227" t="s">
        <v>45</v>
      </c>
      <c r="FH83" s="227"/>
      <c r="FI83" s="227"/>
      <c r="FJ83" s="227"/>
      <c r="FK83" s="227"/>
      <c r="FL83" s="227"/>
      <c r="FM83" s="227"/>
      <c r="FN83" s="227"/>
      <c r="FO83" s="227"/>
      <c r="FP83" s="227"/>
      <c r="FQ83" s="227"/>
      <c r="FR83" s="228" t="s">
        <v>46</v>
      </c>
      <c r="FS83" s="228"/>
      <c r="FT83" s="228"/>
      <c r="FU83" s="228"/>
      <c r="FV83" s="228"/>
      <c r="FW83" s="228"/>
      <c r="FX83" s="228"/>
      <c r="FY83" s="265"/>
      <c r="FZ83" s="265"/>
      <c r="GA83" s="265"/>
      <c r="GB83" s="265"/>
      <c r="GC83" s="265"/>
      <c r="GD83" s="265"/>
      <c r="GE83" s="265"/>
      <c r="GF83" s="265"/>
      <c r="GG83" s="265"/>
      <c r="GH83" s="265"/>
      <c r="GI83" s="265"/>
      <c r="GJ83" s="265"/>
      <c r="GK83" s="265"/>
      <c r="GL83" s="265"/>
      <c r="GM83" s="265"/>
      <c r="GN83" s="265"/>
      <c r="GO83" s="265"/>
      <c r="GP83" s="265"/>
      <c r="GQ83" s="265"/>
      <c r="GR83" s="265"/>
      <c r="GS83" s="265"/>
      <c r="GT83" s="265"/>
      <c r="GU83" s="265"/>
      <c r="GV83" s="265"/>
      <c r="GW83" s="265"/>
      <c r="GX83" s="265"/>
      <c r="GY83" s="265"/>
      <c r="GZ83" s="265"/>
      <c r="HA83" s="265"/>
      <c r="HB83" s="265"/>
      <c r="HC83" s="265"/>
      <c r="HD83" s="265"/>
      <c r="HE83" s="265"/>
      <c r="HF83" s="265"/>
      <c r="HG83" s="265"/>
      <c r="HH83" s="265"/>
      <c r="HI83" s="265"/>
      <c r="HJ83" s="265"/>
    </row>
    <row r="84" spans="1:218" s="10" customFormat="1" ht="27" hidden="1" customHeight="1" x14ac:dyDescent="0.2">
      <c r="A84" s="518"/>
      <c r="B84" s="518"/>
      <c r="C84" s="518"/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518"/>
      <c r="R84" s="518"/>
      <c r="S84" s="518"/>
      <c r="T84" s="518"/>
      <c r="U84" s="518"/>
      <c r="V84" s="518"/>
      <c r="W84" s="518"/>
      <c r="X84" s="518"/>
      <c r="Y84" s="518"/>
      <c r="Z84" s="519"/>
      <c r="AA84" s="519"/>
      <c r="AB84" s="519"/>
      <c r="AC84" s="519"/>
      <c r="AD84" s="519"/>
      <c r="AE84" s="519"/>
      <c r="AF84" s="519"/>
      <c r="AG84" s="519"/>
      <c r="AH84" s="519"/>
      <c r="AI84" s="519"/>
      <c r="AJ84" s="519"/>
      <c r="AK84" s="519"/>
      <c r="AL84" s="519"/>
      <c r="AM84" s="519"/>
      <c r="AN84" s="519"/>
      <c r="AO84" s="519"/>
      <c r="AP84" s="519"/>
      <c r="AQ84" s="519"/>
      <c r="AR84" s="519"/>
      <c r="AS84" s="519"/>
      <c r="AT84" s="519"/>
      <c r="AU84" s="519"/>
      <c r="AV84" s="519"/>
      <c r="AW84" s="519"/>
      <c r="AX84" s="519"/>
      <c r="AY84" s="519"/>
      <c r="AZ84" s="519"/>
      <c r="BA84" s="519"/>
      <c r="BB84" s="519"/>
      <c r="BC84" s="519"/>
      <c r="BD84" s="519"/>
      <c r="BE84" s="519"/>
      <c r="BF84" s="519"/>
      <c r="BG84" s="519"/>
      <c r="BH84" s="519"/>
      <c r="BI84" s="519"/>
      <c r="BJ84" s="519"/>
      <c r="BK84" s="519"/>
      <c r="BL84" s="519"/>
      <c r="BM84" s="520"/>
      <c r="BN84" s="520"/>
      <c r="BO84" s="520"/>
      <c r="BP84" s="520"/>
      <c r="BQ84" s="520"/>
      <c r="BR84" s="520"/>
      <c r="BS84" s="520"/>
      <c r="BT84" s="520"/>
      <c r="BU84" s="520"/>
      <c r="BV84" s="520"/>
      <c r="BW84" s="520"/>
      <c r="BX84" s="520"/>
      <c r="BY84" s="520"/>
      <c r="BZ84" s="520"/>
      <c r="CA84" s="520"/>
      <c r="CB84" s="430" t="s">
        <v>196</v>
      </c>
      <c r="CC84" s="431"/>
      <c r="CD84" s="431"/>
      <c r="CE84" s="431"/>
      <c r="CF84" s="431"/>
      <c r="CG84" s="431"/>
      <c r="CH84" s="431"/>
      <c r="CI84" s="431"/>
      <c r="CJ84" s="431"/>
      <c r="CK84" s="431"/>
      <c r="CL84" s="431"/>
      <c r="CM84" s="431"/>
      <c r="CN84" s="431"/>
      <c r="CO84" s="431"/>
      <c r="CP84" s="431"/>
      <c r="CQ84" s="431"/>
      <c r="CR84" s="431"/>
      <c r="CS84" s="431"/>
      <c r="CT84" s="431"/>
      <c r="CU84" s="431"/>
      <c r="CV84" s="431"/>
      <c r="CW84" s="431"/>
      <c r="CX84" s="431"/>
      <c r="CY84" s="431"/>
      <c r="CZ84" s="431"/>
      <c r="DA84" s="431"/>
      <c r="DB84" s="431"/>
      <c r="DC84" s="431"/>
      <c r="DD84" s="431"/>
      <c r="DE84" s="431"/>
      <c r="DF84" s="431"/>
      <c r="DG84" s="431"/>
      <c r="DH84" s="431"/>
      <c r="DI84" s="431"/>
      <c r="DJ84" s="431"/>
      <c r="DK84" s="431"/>
      <c r="DL84" s="431"/>
      <c r="DM84" s="431"/>
      <c r="DN84" s="431"/>
      <c r="DO84" s="431"/>
      <c r="DP84" s="431"/>
      <c r="DQ84" s="431"/>
      <c r="DR84" s="431"/>
      <c r="DS84" s="431"/>
      <c r="DT84" s="431"/>
      <c r="DU84" s="431"/>
      <c r="DV84" s="431"/>
      <c r="DW84" s="431"/>
      <c r="DX84" s="431"/>
      <c r="DY84" s="431"/>
      <c r="DZ84" s="431"/>
      <c r="EA84" s="431"/>
      <c r="EB84" s="431"/>
      <c r="EC84" s="431"/>
      <c r="ED84" s="431"/>
      <c r="EE84" s="431"/>
      <c r="EF84" s="431"/>
      <c r="EG84" s="431"/>
      <c r="EH84" s="431"/>
      <c r="EI84" s="431"/>
      <c r="EJ84" s="431"/>
      <c r="EK84" s="431"/>
      <c r="EL84" s="431"/>
      <c r="EM84" s="431"/>
      <c r="EN84" s="431"/>
      <c r="EO84" s="431"/>
      <c r="EP84" s="431"/>
      <c r="EQ84" s="431"/>
      <c r="ER84" s="431"/>
      <c r="ES84" s="431"/>
      <c r="ET84" s="431"/>
      <c r="EU84" s="431"/>
      <c r="EV84" s="431"/>
      <c r="EW84" s="431"/>
      <c r="EX84" s="431"/>
      <c r="EY84" s="431"/>
      <c r="EZ84" s="431"/>
      <c r="FA84" s="431"/>
      <c r="FB84" s="431"/>
      <c r="FC84" s="431"/>
      <c r="FD84" s="431"/>
      <c r="FE84" s="431"/>
      <c r="FF84" s="432"/>
      <c r="FG84" s="227" t="s">
        <v>45</v>
      </c>
      <c r="FH84" s="227"/>
      <c r="FI84" s="227"/>
      <c r="FJ84" s="227"/>
      <c r="FK84" s="227"/>
      <c r="FL84" s="227"/>
      <c r="FM84" s="227"/>
      <c r="FN84" s="227"/>
      <c r="FO84" s="227"/>
      <c r="FP84" s="227"/>
      <c r="FQ84" s="227"/>
      <c r="FR84" s="228" t="s">
        <v>46</v>
      </c>
      <c r="FS84" s="228"/>
      <c r="FT84" s="228"/>
      <c r="FU84" s="228"/>
      <c r="FV84" s="228"/>
      <c r="FW84" s="228"/>
      <c r="FX84" s="228"/>
      <c r="FY84" s="265"/>
      <c r="FZ84" s="265"/>
      <c r="GA84" s="265"/>
      <c r="GB84" s="265"/>
      <c r="GC84" s="265"/>
      <c r="GD84" s="265"/>
      <c r="GE84" s="265"/>
      <c r="GF84" s="265"/>
      <c r="GG84" s="265"/>
      <c r="GH84" s="265"/>
      <c r="GI84" s="265"/>
      <c r="GJ84" s="265"/>
      <c r="GK84" s="265"/>
      <c r="GL84" s="265"/>
      <c r="GM84" s="265"/>
      <c r="GN84" s="265"/>
      <c r="GO84" s="265"/>
      <c r="GP84" s="265"/>
      <c r="GQ84" s="265"/>
      <c r="GR84" s="265"/>
      <c r="GS84" s="265"/>
      <c r="GT84" s="265"/>
      <c r="GU84" s="265"/>
      <c r="GV84" s="265"/>
      <c r="GW84" s="265"/>
      <c r="GX84" s="265"/>
      <c r="GY84" s="265"/>
      <c r="GZ84" s="265"/>
      <c r="HA84" s="265"/>
      <c r="HB84" s="265"/>
      <c r="HC84" s="265"/>
      <c r="HD84" s="265"/>
      <c r="HE84" s="265"/>
      <c r="HF84" s="265"/>
      <c r="HG84" s="265"/>
      <c r="HH84" s="265"/>
      <c r="HI84" s="265"/>
      <c r="HJ84" s="265"/>
    </row>
    <row r="85" spans="1:218" s="10" customFormat="1" ht="35.25" hidden="1" customHeight="1" x14ac:dyDescent="0.2">
      <c r="A85" s="517" t="str">
        <f>A124</f>
        <v>801012О.99.0.БА81АЭ92001</v>
      </c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8"/>
      <c r="V85" s="518"/>
      <c r="W85" s="518"/>
      <c r="X85" s="518"/>
      <c r="Y85" s="518"/>
      <c r="Z85" s="519" t="str">
        <f>U124</f>
        <v>не указано</v>
      </c>
      <c r="AA85" s="519"/>
      <c r="AB85" s="519"/>
      <c r="AC85" s="519"/>
      <c r="AD85" s="519"/>
      <c r="AE85" s="519"/>
      <c r="AF85" s="519"/>
      <c r="AG85" s="519"/>
      <c r="AH85" s="519"/>
      <c r="AI85" s="519"/>
      <c r="AJ85" s="519"/>
      <c r="AK85" s="519"/>
      <c r="AL85" s="519"/>
      <c r="AM85" s="519" t="str">
        <f>AG124</f>
        <v>не указано</v>
      </c>
      <c r="AN85" s="519"/>
      <c r="AO85" s="519"/>
      <c r="AP85" s="519"/>
      <c r="AQ85" s="519"/>
      <c r="AR85" s="519"/>
      <c r="AS85" s="519"/>
      <c r="AT85" s="519"/>
      <c r="AU85" s="519"/>
      <c r="AV85" s="519"/>
      <c r="AW85" s="519"/>
      <c r="AX85" s="519"/>
      <c r="AY85" s="519"/>
      <c r="AZ85" s="519" t="str">
        <f>AS124</f>
        <v>не указано</v>
      </c>
      <c r="BA85" s="519"/>
      <c r="BB85" s="519"/>
      <c r="BC85" s="519"/>
      <c r="BD85" s="519"/>
      <c r="BE85" s="519"/>
      <c r="BF85" s="519"/>
      <c r="BG85" s="519"/>
      <c r="BH85" s="519"/>
      <c r="BI85" s="519"/>
      <c r="BJ85" s="519"/>
      <c r="BK85" s="519"/>
      <c r="BL85" s="519"/>
      <c r="BM85" s="520" t="str">
        <f>BE124</f>
        <v>очная</v>
      </c>
      <c r="BN85" s="520"/>
      <c r="BO85" s="520"/>
      <c r="BP85" s="520"/>
      <c r="BQ85" s="520"/>
      <c r="BR85" s="520"/>
      <c r="BS85" s="520"/>
      <c r="BT85" s="520"/>
      <c r="BU85" s="520"/>
      <c r="BV85" s="520"/>
      <c r="BW85" s="520"/>
      <c r="BX85" s="520"/>
      <c r="BY85" s="520"/>
      <c r="BZ85" s="520"/>
      <c r="CA85" s="520"/>
      <c r="CB85" s="430" t="s">
        <v>606</v>
      </c>
      <c r="CC85" s="431"/>
      <c r="CD85" s="431"/>
      <c r="CE85" s="431"/>
      <c r="CF85" s="431"/>
      <c r="CG85" s="431"/>
      <c r="CH85" s="431"/>
      <c r="CI85" s="431"/>
      <c r="CJ85" s="431"/>
      <c r="CK85" s="431"/>
      <c r="CL85" s="431"/>
      <c r="CM85" s="431"/>
      <c r="CN85" s="431"/>
      <c r="CO85" s="431"/>
      <c r="CP85" s="431"/>
      <c r="CQ85" s="431"/>
      <c r="CR85" s="431"/>
      <c r="CS85" s="431"/>
      <c r="CT85" s="431"/>
      <c r="CU85" s="431"/>
      <c r="CV85" s="431"/>
      <c r="CW85" s="431"/>
      <c r="CX85" s="431"/>
      <c r="CY85" s="431"/>
      <c r="CZ85" s="431"/>
      <c r="DA85" s="431"/>
      <c r="DB85" s="431"/>
      <c r="DC85" s="431"/>
      <c r="DD85" s="431"/>
      <c r="DE85" s="431"/>
      <c r="DF85" s="431"/>
      <c r="DG85" s="431"/>
      <c r="DH85" s="431"/>
      <c r="DI85" s="431"/>
      <c r="DJ85" s="431"/>
      <c r="DK85" s="431"/>
      <c r="DL85" s="431"/>
      <c r="DM85" s="431"/>
      <c r="DN85" s="431"/>
      <c r="DO85" s="431"/>
      <c r="DP85" s="431"/>
      <c r="DQ85" s="431"/>
      <c r="DR85" s="431"/>
      <c r="DS85" s="431"/>
      <c r="DT85" s="431"/>
      <c r="DU85" s="431"/>
      <c r="DV85" s="431"/>
      <c r="DW85" s="431"/>
      <c r="DX85" s="431"/>
      <c r="DY85" s="431"/>
      <c r="DZ85" s="431"/>
      <c r="EA85" s="431"/>
      <c r="EB85" s="431"/>
      <c r="EC85" s="431"/>
      <c r="ED85" s="431"/>
      <c r="EE85" s="431"/>
      <c r="EF85" s="431"/>
      <c r="EG85" s="431"/>
      <c r="EH85" s="431"/>
      <c r="EI85" s="431"/>
      <c r="EJ85" s="431"/>
      <c r="EK85" s="431"/>
      <c r="EL85" s="431"/>
      <c r="EM85" s="431"/>
      <c r="EN85" s="431"/>
      <c r="EO85" s="431"/>
      <c r="EP85" s="431"/>
      <c r="EQ85" s="431"/>
      <c r="ER85" s="431"/>
      <c r="ES85" s="431"/>
      <c r="ET85" s="431"/>
      <c r="EU85" s="431"/>
      <c r="EV85" s="431"/>
      <c r="EW85" s="431"/>
      <c r="EX85" s="431"/>
      <c r="EY85" s="431"/>
      <c r="EZ85" s="431"/>
      <c r="FA85" s="431"/>
      <c r="FB85" s="431"/>
      <c r="FC85" s="431"/>
      <c r="FD85" s="431"/>
      <c r="FE85" s="431"/>
      <c r="FF85" s="432"/>
      <c r="FG85" s="227" t="s">
        <v>45</v>
      </c>
      <c r="FH85" s="227"/>
      <c r="FI85" s="227"/>
      <c r="FJ85" s="227"/>
      <c r="FK85" s="227"/>
      <c r="FL85" s="227"/>
      <c r="FM85" s="227"/>
      <c r="FN85" s="227"/>
      <c r="FO85" s="227"/>
      <c r="FP85" s="227"/>
      <c r="FQ85" s="227"/>
      <c r="FR85" s="228" t="s">
        <v>46</v>
      </c>
      <c r="FS85" s="228"/>
      <c r="FT85" s="228"/>
      <c r="FU85" s="228"/>
      <c r="FV85" s="228"/>
      <c r="FW85" s="228"/>
      <c r="FX85" s="228"/>
      <c r="FY85" s="265"/>
      <c r="FZ85" s="265"/>
      <c r="GA85" s="265"/>
      <c r="GB85" s="265"/>
      <c r="GC85" s="265"/>
      <c r="GD85" s="265"/>
      <c r="GE85" s="265"/>
      <c r="GF85" s="265"/>
      <c r="GG85" s="265"/>
      <c r="GH85" s="265"/>
      <c r="GI85" s="265"/>
      <c r="GJ85" s="265"/>
      <c r="GK85" s="265"/>
      <c r="GL85" s="265">
        <f>FY85</f>
        <v>0</v>
      </c>
      <c r="GM85" s="265"/>
      <c r="GN85" s="265"/>
      <c r="GO85" s="265"/>
      <c r="GP85" s="265"/>
      <c r="GQ85" s="265"/>
      <c r="GR85" s="265"/>
      <c r="GS85" s="265"/>
      <c r="GT85" s="265"/>
      <c r="GU85" s="265"/>
      <c r="GV85" s="265"/>
      <c r="GW85" s="265"/>
      <c r="GX85" s="265"/>
      <c r="GY85" s="265">
        <f>GL85</f>
        <v>0</v>
      </c>
      <c r="GZ85" s="265"/>
      <c r="HA85" s="265"/>
      <c r="HB85" s="265"/>
      <c r="HC85" s="265"/>
      <c r="HD85" s="265"/>
      <c r="HE85" s="265"/>
      <c r="HF85" s="265"/>
      <c r="HG85" s="265"/>
      <c r="HH85" s="265"/>
      <c r="HI85" s="265"/>
      <c r="HJ85" s="265"/>
    </row>
    <row r="86" spans="1:218" s="10" customFormat="1" ht="27" hidden="1" customHeight="1" x14ac:dyDescent="0.2">
      <c r="A86" s="518"/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8"/>
      <c r="X86" s="518"/>
      <c r="Y86" s="518"/>
      <c r="Z86" s="519"/>
      <c r="AA86" s="519"/>
      <c r="AB86" s="519"/>
      <c r="AC86" s="519"/>
      <c r="AD86" s="519"/>
      <c r="AE86" s="519"/>
      <c r="AF86" s="519"/>
      <c r="AG86" s="519"/>
      <c r="AH86" s="519"/>
      <c r="AI86" s="519"/>
      <c r="AJ86" s="519"/>
      <c r="AK86" s="519"/>
      <c r="AL86" s="519"/>
      <c r="AM86" s="519"/>
      <c r="AN86" s="519"/>
      <c r="AO86" s="519"/>
      <c r="AP86" s="519"/>
      <c r="AQ86" s="519"/>
      <c r="AR86" s="519"/>
      <c r="AS86" s="519"/>
      <c r="AT86" s="519"/>
      <c r="AU86" s="519"/>
      <c r="AV86" s="519"/>
      <c r="AW86" s="519"/>
      <c r="AX86" s="519"/>
      <c r="AY86" s="519"/>
      <c r="AZ86" s="519"/>
      <c r="BA86" s="519"/>
      <c r="BB86" s="519"/>
      <c r="BC86" s="519"/>
      <c r="BD86" s="519"/>
      <c r="BE86" s="519"/>
      <c r="BF86" s="519"/>
      <c r="BG86" s="519"/>
      <c r="BH86" s="519"/>
      <c r="BI86" s="519"/>
      <c r="BJ86" s="519"/>
      <c r="BK86" s="519"/>
      <c r="BL86" s="519"/>
      <c r="BM86" s="520"/>
      <c r="BN86" s="520"/>
      <c r="BO86" s="520"/>
      <c r="BP86" s="520"/>
      <c r="BQ86" s="520"/>
      <c r="BR86" s="520"/>
      <c r="BS86" s="520"/>
      <c r="BT86" s="520"/>
      <c r="BU86" s="520"/>
      <c r="BV86" s="520"/>
      <c r="BW86" s="520"/>
      <c r="BX86" s="520"/>
      <c r="BY86" s="520"/>
      <c r="BZ86" s="520"/>
      <c r="CA86" s="520"/>
      <c r="CB86" s="430" t="s">
        <v>194</v>
      </c>
      <c r="CC86" s="431"/>
      <c r="CD86" s="431"/>
      <c r="CE86" s="431"/>
      <c r="CF86" s="431"/>
      <c r="CG86" s="431"/>
      <c r="CH86" s="431"/>
      <c r="CI86" s="431"/>
      <c r="CJ86" s="431"/>
      <c r="CK86" s="431"/>
      <c r="CL86" s="431"/>
      <c r="CM86" s="431"/>
      <c r="CN86" s="431"/>
      <c r="CO86" s="431"/>
      <c r="CP86" s="431"/>
      <c r="CQ86" s="431"/>
      <c r="CR86" s="431"/>
      <c r="CS86" s="431"/>
      <c r="CT86" s="431"/>
      <c r="CU86" s="431"/>
      <c r="CV86" s="431"/>
      <c r="CW86" s="431"/>
      <c r="CX86" s="431"/>
      <c r="CY86" s="431"/>
      <c r="CZ86" s="431"/>
      <c r="DA86" s="431"/>
      <c r="DB86" s="431"/>
      <c r="DC86" s="431"/>
      <c r="DD86" s="431"/>
      <c r="DE86" s="431"/>
      <c r="DF86" s="431"/>
      <c r="DG86" s="431"/>
      <c r="DH86" s="431"/>
      <c r="DI86" s="431"/>
      <c r="DJ86" s="431"/>
      <c r="DK86" s="431"/>
      <c r="DL86" s="431"/>
      <c r="DM86" s="431"/>
      <c r="DN86" s="431"/>
      <c r="DO86" s="431"/>
      <c r="DP86" s="431"/>
      <c r="DQ86" s="431"/>
      <c r="DR86" s="431"/>
      <c r="DS86" s="431"/>
      <c r="DT86" s="431"/>
      <c r="DU86" s="431"/>
      <c r="DV86" s="431"/>
      <c r="DW86" s="431"/>
      <c r="DX86" s="431"/>
      <c r="DY86" s="431"/>
      <c r="DZ86" s="431"/>
      <c r="EA86" s="431"/>
      <c r="EB86" s="431"/>
      <c r="EC86" s="431"/>
      <c r="ED86" s="431"/>
      <c r="EE86" s="431"/>
      <c r="EF86" s="431"/>
      <c r="EG86" s="431"/>
      <c r="EH86" s="431"/>
      <c r="EI86" s="431"/>
      <c r="EJ86" s="431"/>
      <c r="EK86" s="431"/>
      <c r="EL86" s="431"/>
      <c r="EM86" s="431"/>
      <c r="EN86" s="431"/>
      <c r="EO86" s="431"/>
      <c r="EP86" s="431"/>
      <c r="EQ86" s="431"/>
      <c r="ER86" s="431"/>
      <c r="ES86" s="431"/>
      <c r="ET86" s="431"/>
      <c r="EU86" s="431"/>
      <c r="EV86" s="431"/>
      <c r="EW86" s="431"/>
      <c r="EX86" s="431"/>
      <c r="EY86" s="431"/>
      <c r="EZ86" s="431"/>
      <c r="FA86" s="431"/>
      <c r="FB86" s="431"/>
      <c r="FC86" s="431"/>
      <c r="FD86" s="431"/>
      <c r="FE86" s="431"/>
      <c r="FF86" s="432"/>
      <c r="FG86" s="227" t="s">
        <v>45</v>
      </c>
      <c r="FH86" s="227"/>
      <c r="FI86" s="227"/>
      <c r="FJ86" s="227"/>
      <c r="FK86" s="227"/>
      <c r="FL86" s="227"/>
      <c r="FM86" s="227"/>
      <c r="FN86" s="227"/>
      <c r="FO86" s="227"/>
      <c r="FP86" s="227"/>
      <c r="FQ86" s="227"/>
      <c r="FR86" s="228" t="s">
        <v>46</v>
      </c>
      <c r="FS86" s="228"/>
      <c r="FT86" s="228"/>
      <c r="FU86" s="228"/>
      <c r="FV86" s="228"/>
      <c r="FW86" s="228"/>
      <c r="FX86" s="228"/>
      <c r="FY86" s="265"/>
      <c r="FZ86" s="265"/>
      <c r="GA86" s="265"/>
      <c r="GB86" s="265"/>
      <c r="GC86" s="265"/>
      <c r="GD86" s="265"/>
      <c r="GE86" s="265"/>
      <c r="GF86" s="265"/>
      <c r="GG86" s="265"/>
      <c r="GH86" s="265"/>
      <c r="GI86" s="265"/>
      <c r="GJ86" s="265"/>
      <c r="GK86" s="265"/>
      <c r="GL86" s="265"/>
      <c r="GM86" s="265"/>
      <c r="GN86" s="265"/>
      <c r="GO86" s="265"/>
      <c r="GP86" s="265"/>
      <c r="GQ86" s="265"/>
      <c r="GR86" s="265"/>
      <c r="GS86" s="265"/>
      <c r="GT86" s="265"/>
      <c r="GU86" s="265"/>
      <c r="GV86" s="265"/>
      <c r="GW86" s="265"/>
      <c r="GX86" s="265"/>
      <c r="GY86" s="265"/>
      <c r="GZ86" s="265"/>
      <c r="HA86" s="265"/>
      <c r="HB86" s="265"/>
      <c r="HC86" s="265"/>
      <c r="HD86" s="265"/>
      <c r="HE86" s="265"/>
      <c r="HF86" s="265"/>
      <c r="HG86" s="265"/>
      <c r="HH86" s="265"/>
      <c r="HI86" s="265"/>
      <c r="HJ86" s="265"/>
    </row>
    <row r="87" spans="1:218" s="10" customFormat="1" ht="27" hidden="1" customHeight="1" x14ac:dyDescent="0.2">
      <c r="A87" s="517" t="str">
        <f>A125</f>
        <v>801012О.99.0.БА81АЮ16001</v>
      </c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9" t="str">
        <f>U125</f>
        <v>не указано</v>
      </c>
      <c r="AA87" s="519"/>
      <c r="AB87" s="519"/>
      <c r="AC87" s="519"/>
      <c r="AD87" s="519"/>
      <c r="AE87" s="519"/>
      <c r="AF87" s="519"/>
      <c r="AG87" s="519"/>
      <c r="AH87" s="519"/>
      <c r="AI87" s="519"/>
      <c r="AJ87" s="519"/>
      <c r="AK87" s="519"/>
      <c r="AL87" s="519"/>
      <c r="AM87" s="519" t="str">
        <f>AG125</f>
        <v>не указано</v>
      </c>
      <c r="AN87" s="519"/>
      <c r="AO87" s="519"/>
      <c r="AP87" s="519"/>
      <c r="AQ87" s="519"/>
      <c r="AR87" s="519"/>
      <c r="AS87" s="519"/>
      <c r="AT87" s="519"/>
      <c r="AU87" s="519"/>
      <c r="AV87" s="519"/>
      <c r="AW87" s="519"/>
      <c r="AX87" s="519"/>
      <c r="AY87" s="519"/>
      <c r="AZ87" s="519" t="str">
        <f>AS125</f>
        <v>проходящие обучение по состоянию здоровья на дому</v>
      </c>
      <c r="BA87" s="519"/>
      <c r="BB87" s="519"/>
      <c r="BC87" s="519"/>
      <c r="BD87" s="519"/>
      <c r="BE87" s="519"/>
      <c r="BF87" s="519"/>
      <c r="BG87" s="519"/>
      <c r="BH87" s="519"/>
      <c r="BI87" s="519"/>
      <c r="BJ87" s="519"/>
      <c r="BK87" s="519"/>
      <c r="BL87" s="519"/>
      <c r="BM87" s="520" t="str">
        <f>BE125</f>
        <v>очная</v>
      </c>
      <c r="BN87" s="520"/>
      <c r="BO87" s="520"/>
      <c r="BP87" s="520"/>
      <c r="BQ87" s="520"/>
      <c r="BR87" s="520"/>
      <c r="BS87" s="520"/>
      <c r="BT87" s="520"/>
      <c r="BU87" s="520"/>
      <c r="BV87" s="520"/>
      <c r="BW87" s="520"/>
      <c r="BX87" s="520"/>
      <c r="BY87" s="520"/>
      <c r="BZ87" s="520"/>
      <c r="CA87" s="520"/>
      <c r="CB87" s="430" t="s">
        <v>193</v>
      </c>
      <c r="CC87" s="431"/>
      <c r="CD87" s="431"/>
      <c r="CE87" s="431"/>
      <c r="CF87" s="431"/>
      <c r="CG87" s="431"/>
      <c r="CH87" s="431"/>
      <c r="CI87" s="431"/>
      <c r="CJ87" s="431"/>
      <c r="CK87" s="431"/>
      <c r="CL87" s="431"/>
      <c r="CM87" s="431"/>
      <c r="CN87" s="431"/>
      <c r="CO87" s="431"/>
      <c r="CP87" s="431"/>
      <c r="CQ87" s="431"/>
      <c r="CR87" s="431"/>
      <c r="CS87" s="431"/>
      <c r="CT87" s="431"/>
      <c r="CU87" s="431"/>
      <c r="CV87" s="431"/>
      <c r="CW87" s="431"/>
      <c r="CX87" s="431"/>
      <c r="CY87" s="431"/>
      <c r="CZ87" s="431"/>
      <c r="DA87" s="431"/>
      <c r="DB87" s="431"/>
      <c r="DC87" s="431"/>
      <c r="DD87" s="431"/>
      <c r="DE87" s="431"/>
      <c r="DF87" s="431"/>
      <c r="DG87" s="431"/>
      <c r="DH87" s="431"/>
      <c r="DI87" s="431"/>
      <c r="DJ87" s="431"/>
      <c r="DK87" s="431"/>
      <c r="DL87" s="431"/>
      <c r="DM87" s="431"/>
      <c r="DN87" s="431"/>
      <c r="DO87" s="431"/>
      <c r="DP87" s="431"/>
      <c r="DQ87" s="431"/>
      <c r="DR87" s="431"/>
      <c r="DS87" s="431"/>
      <c r="DT87" s="431"/>
      <c r="DU87" s="431"/>
      <c r="DV87" s="431"/>
      <c r="DW87" s="431"/>
      <c r="DX87" s="431"/>
      <c r="DY87" s="431"/>
      <c r="DZ87" s="431"/>
      <c r="EA87" s="431"/>
      <c r="EB87" s="431"/>
      <c r="EC87" s="431"/>
      <c r="ED87" s="431"/>
      <c r="EE87" s="431"/>
      <c r="EF87" s="431"/>
      <c r="EG87" s="431"/>
      <c r="EH87" s="431"/>
      <c r="EI87" s="431"/>
      <c r="EJ87" s="431"/>
      <c r="EK87" s="431"/>
      <c r="EL87" s="431"/>
      <c r="EM87" s="431"/>
      <c r="EN87" s="431"/>
      <c r="EO87" s="431"/>
      <c r="EP87" s="431"/>
      <c r="EQ87" s="431"/>
      <c r="ER87" s="431"/>
      <c r="ES87" s="431"/>
      <c r="ET87" s="431"/>
      <c r="EU87" s="431"/>
      <c r="EV87" s="431"/>
      <c r="EW87" s="431"/>
      <c r="EX87" s="431"/>
      <c r="EY87" s="431"/>
      <c r="EZ87" s="431"/>
      <c r="FA87" s="431"/>
      <c r="FB87" s="431"/>
      <c r="FC87" s="431"/>
      <c r="FD87" s="431"/>
      <c r="FE87" s="431"/>
      <c r="FF87" s="432"/>
      <c r="FG87" s="227" t="s">
        <v>45</v>
      </c>
      <c r="FH87" s="227"/>
      <c r="FI87" s="227"/>
      <c r="FJ87" s="227"/>
      <c r="FK87" s="227"/>
      <c r="FL87" s="227"/>
      <c r="FM87" s="227"/>
      <c r="FN87" s="227"/>
      <c r="FO87" s="227"/>
      <c r="FP87" s="227"/>
      <c r="FQ87" s="227"/>
      <c r="FR87" s="228" t="s">
        <v>46</v>
      </c>
      <c r="FS87" s="228"/>
      <c r="FT87" s="228"/>
      <c r="FU87" s="228"/>
      <c r="FV87" s="228"/>
      <c r="FW87" s="228"/>
      <c r="FX87" s="228"/>
      <c r="FY87" s="265">
        <v>71.900000000000006</v>
      </c>
      <c r="FZ87" s="265"/>
      <c r="GA87" s="265"/>
      <c r="GB87" s="265"/>
      <c r="GC87" s="265"/>
      <c r="GD87" s="265"/>
      <c r="GE87" s="265"/>
      <c r="GF87" s="265"/>
      <c r="GG87" s="265"/>
      <c r="GH87" s="265"/>
      <c r="GI87" s="265"/>
      <c r="GJ87" s="265"/>
      <c r="GK87" s="265"/>
      <c r="GL87" s="265">
        <v>72.62</v>
      </c>
      <c r="GM87" s="265"/>
      <c r="GN87" s="265"/>
      <c r="GO87" s="265"/>
      <c r="GP87" s="265"/>
      <c r="GQ87" s="265"/>
      <c r="GR87" s="265"/>
      <c r="GS87" s="265"/>
      <c r="GT87" s="265"/>
      <c r="GU87" s="265"/>
      <c r="GV87" s="265"/>
      <c r="GW87" s="265"/>
      <c r="GX87" s="265"/>
      <c r="GY87" s="265">
        <v>73.34</v>
      </c>
      <c r="GZ87" s="265"/>
      <c r="HA87" s="265"/>
      <c r="HB87" s="265"/>
      <c r="HC87" s="265"/>
      <c r="HD87" s="265"/>
      <c r="HE87" s="265"/>
      <c r="HF87" s="265"/>
      <c r="HG87" s="265"/>
      <c r="HH87" s="265"/>
      <c r="HI87" s="265"/>
      <c r="HJ87" s="265"/>
    </row>
    <row r="88" spans="1:218" s="10" customFormat="1" ht="37.5" hidden="1" customHeight="1" x14ac:dyDescent="0.2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8"/>
      <c r="X88" s="518"/>
      <c r="Y88" s="518"/>
      <c r="Z88" s="519"/>
      <c r="AA88" s="519"/>
      <c r="AB88" s="519"/>
      <c r="AC88" s="519"/>
      <c r="AD88" s="519"/>
      <c r="AE88" s="519"/>
      <c r="AF88" s="519"/>
      <c r="AG88" s="519"/>
      <c r="AH88" s="519"/>
      <c r="AI88" s="519"/>
      <c r="AJ88" s="519"/>
      <c r="AK88" s="519"/>
      <c r="AL88" s="519"/>
      <c r="AM88" s="519"/>
      <c r="AN88" s="519"/>
      <c r="AO88" s="519"/>
      <c r="AP88" s="519"/>
      <c r="AQ88" s="519"/>
      <c r="AR88" s="519"/>
      <c r="AS88" s="519"/>
      <c r="AT88" s="519"/>
      <c r="AU88" s="519"/>
      <c r="AV88" s="519"/>
      <c r="AW88" s="519"/>
      <c r="AX88" s="519"/>
      <c r="AY88" s="519"/>
      <c r="AZ88" s="519"/>
      <c r="BA88" s="519"/>
      <c r="BB88" s="519"/>
      <c r="BC88" s="519"/>
      <c r="BD88" s="519"/>
      <c r="BE88" s="519"/>
      <c r="BF88" s="519"/>
      <c r="BG88" s="519"/>
      <c r="BH88" s="519"/>
      <c r="BI88" s="519"/>
      <c r="BJ88" s="519"/>
      <c r="BK88" s="519"/>
      <c r="BL88" s="519"/>
      <c r="BM88" s="520"/>
      <c r="BN88" s="520"/>
      <c r="BO88" s="520"/>
      <c r="BP88" s="520"/>
      <c r="BQ88" s="520"/>
      <c r="BR88" s="520"/>
      <c r="BS88" s="520"/>
      <c r="BT88" s="520"/>
      <c r="BU88" s="520"/>
      <c r="BV88" s="520"/>
      <c r="BW88" s="520"/>
      <c r="BX88" s="520"/>
      <c r="BY88" s="520"/>
      <c r="BZ88" s="520"/>
      <c r="CA88" s="520"/>
      <c r="CB88" s="430" t="s">
        <v>194</v>
      </c>
      <c r="CC88" s="431"/>
      <c r="CD88" s="431"/>
      <c r="CE88" s="431"/>
      <c r="CF88" s="431"/>
      <c r="CG88" s="431"/>
      <c r="CH88" s="431"/>
      <c r="CI88" s="431"/>
      <c r="CJ88" s="431"/>
      <c r="CK88" s="431"/>
      <c r="CL88" s="431"/>
      <c r="CM88" s="431"/>
      <c r="CN88" s="431"/>
      <c r="CO88" s="431"/>
      <c r="CP88" s="431"/>
      <c r="CQ88" s="431"/>
      <c r="CR88" s="431"/>
      <c r="CS88" s="431"/>
      <c r="CT88" s="431"/>
      <c r="CU88" s="431"/>
      <c r="CV88" s="431"/>
      <c r="CW88" s="431"/>
      <c r="CX88" s="431"/>
      <c r="CY88" s="431"/>
      <c r="CZ88" s="431"/>
      <c r="DA88" s="431"/>
      <c r="DB88" s="431"/>
      <c r="DC88" s="431"/>
      <c r="DD88" s="431"/>
      <c r="DE88" s="431"/>
      <c r="DF88" s="431"/>
      <c r="DG88" s="431"/>
      <c r="DH88" s="431"/>
      <c r="DI88" s="431"/>
      <c r="DJ88" s="431"/>
      <c r="DK88" s="431"/>
      <c r="DL88" s="431"/>
      <c r="DM88" s="431"/>
      <c r="DN88" s="431"/>
      <c r="DO88" s="431"/>
      <c r="DP88" s="431"/>
      <c r="DQ88" s="431"/>
      <c r="DR88" s="431"/>
      <c r="DS88" s="431"/>
      <c r="DT88" s="431"/>
      <c r="DU88" s="431"/>
      <c r="DV88" s="431"/>
      <c r="DW88" s="431"/>
      <c r="DX88" s="431"/>
      <c r="DY88" s="431"/>
      <c r="DZ88" s="431"/>
      <c r="EA88" s="431"/>
      <c r="EB88" s="431"/>
      <c r="EC88" s="431"/>
      <c r="ED88" s="431"/>
      <c r="EE88" s="431"/>
      <c r="EF88" s="431"/>
      <c r="EG88" s="431"/>
      <c r="EH88" s="431"/>
      <c r="EI88" s="431"/>
      <c r="EJ88" s="431"/>
      <c r="EK88" s="431"/>
      <c r="EL88" s="431"/>
      <c r="EM88" s="431"/>
      <c r="EN88" s="431"/>
      <c r="EO88" s="431"/>
      <c r="EP88" s="431"/>
      <c r="EQ88" s="431"/>
      <c r="ER88" s="431"/>
      <c r="ES88" s="431"/>
      <c r="ET88" s="431"/>
      <c r="EU88" s="431"/>
      <c r="EV88" s="431"/>
      <c r="EW88" s="431"/>
      <c r="EX88" s="431"/>
      <c r="EY88" s="431"/>
      <c r="EZ88" s="431"/>
      <c r="FA88" s="431"/>
      <c r="FB88" s="431"/>
      <c r="FC88" s="431"/>
      <c r="FD88" s="431"/>
      <c r="FE88" s="431"/>
      <c r="FF88" s="432"/>
      <c r="FG88" s="227" t="s">
        <v>45</v>
      </c>
      <c r="FH88" s="227"/>
      <c r="FI88" s="227"/>
      <c r="FJ88" s="227"/>
      <c r="FK88" s="227"/>
      <c r="FL88" s="227"/>
      <c r="FM88" s="227"/>
      <c r="FN88" s="227"/>
      <c r="FO88" s="227"/>
      <c r="FP88" s="227"/>
      <c r="FQ88" s="227"/>
      <c r="FR88" s="228" t="s">
        <v>46</v>
      </c>
      <c r="FS88" s="228"/>
      <c r="FT88" s="228"/>
      <c r="FU88" s="228"/>
      <c r="FV88" s="228"/>
      <c r="FW88" s="228"/>
      <c r="FX88" s="228"/>
      <c r="FY88" s="265"/>
      <c r="FZ88" s="265"/>
      <c r="GA88" s="265"/>
      <c r="GB88" s="265"/>
      <c r="GC88" s="265"/>
      <c r="GD88" s="265"/>
      <c r="GE88" s="265"/>
      <c r="GF88" s="265"/>
      <c r="GG88" s="265"/>
      <c r="GH88" s="265"/>
      <c r="GI88" s="265"/>
      <c r="GJ88" s="265"/>
      <c r="GK88" s="265"/>
      <c r="GL88" s="265"/>
      <c r="GM88" s="265"/>
      <c r="GN88" s="265"/>
      <c r="GO88" s="265"/>
      <c r="GP88" s="265"/>
      <c r="GQ88" s="265"/>
      <c r="GR88" s="265"/>
      <c r="GS88" s="265"/>
      <c r="GT88" s="265"/>
      <c r="GU88" s="265"/>
      <c r="GV88" s="265"/>
      <c r="GW88" s="265"/>
      <c r="GX88" s="265"/>
      <c r="GY88" s="265"/>
      <c r="GZ88" s="265"/>
      <c r="HA88" s="265"/>
      <c r="HB88" s="265"/>
      <c r="HC88" s="265"/>
      <c r="HD88" s="265"/>
      <c r="HE88" s="265"/>
      <c r="HF88" s="265"/>
      <c r="HG88" s="265"/>
      <c r="HH88" s="265"/>
      <c r="HI88" s="265"/>
      <c r="HJ88" s="265"/>
    </row>
    <row r="89" spans="1:218" s="10" customFormat="1" ht="27" hidden="1" customHeight="1" x14ac:dyDescent="0.2">
      <c r="A89" s="496" t="str">
        <f>A126</f>
        <v>801012О.99.0.БА81АЮ40001</v>
      </c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6"/>
      <c r="Z89" s="414" t="str">
        <f>U126</f>
        <v>не указано</v>
      </c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4" t="str">
        <f>AG126</f>
        <v>не указано</v>
      </c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4" t="str">
        <f>AS126</f>
        <v>проходящие обучение по состоянию здоровья в медицинских организациях</v>
      </c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20" t="str">
        <f>BE126</f>
        <v>очная</v>
      </c>
      <c r="BN89" s="421"/>
      <c r="BO89" s="421"/>
      <c r="BP89" s="421"/>
      <c r="BQ89" s="421"/>
      <c r="BR89" s="421"/>
      <c r="BS89" s="421"/>
      <c r="BT89" s="421"/>
      <c r="BU89" s="421"/>
      <c r="BV89" s="421"/>
      <c r="BW89" s="421"/>
      <c r="BX89" s="421"/>
      <c r="BY89" s="421"/>
      <c r="BZ89" s="421"/>
      <c r="CA89" s="422"/>
      <c r="CB89" s="430" t="s">
        <v>193</v>
      </c>
      <c r="CC89" s="431"/>
      <c r="CD89" s="431"/>
      <c r="CE89" s="431"/>
      <c r="CF89" s="431"/>
      <c r="CG89" s="431"/>
      <c r="CH89" s="431"/>
      <c r="CI89" s="431"/>
      <c r="CJ89" s="431"/>
      <c r="CK89" s="431"/>
      <c r="CL89" s="431"/>
      <c r="CM89" s="431"/>
      <c r="CN89" s="431"/>
      <c r="CO89" s="431"/>
      <c r="CP89" s="431"/>
      <c r="CQ89" s="431"/>
      <c r="CR89" s="431"/>
      <c r="CS89" s="431"/>
      <c r="CT89" s="431"/>
      <c r="CU89" s="431"/>
      <c r="CV89" s="431"/>
      <c r="CW89" s="431"/>
      <c r="CX89" s="431"/>
      <c r="CY89" s="431"/>
      <c r="CZ89" s="431"/>
      <c r="DA89" s="431"/>
      <c r="DB89" s="431"/>
      <c r="DC89" s="431"/>
      <c r="DD89" s="431"/>
      <c r="DE89" s="431"/>
      <c r="DF89" s="431"/>
      <c r="DG89" s="431"/>
      <c r="DH89" s="431"/>
      <c r="DI89" s="431"/>
      <c r="DJ89" s="431"/>
      <c r="DK89" s="431"/>
      <c r="DL89" s="431"/>
      <c r="DM89" s="431"/>
      <c r="DN89" s="431"/>
      <c r="DO89" s="431"/>
      <c r="DP89" s="431"/>
      <c r="DQ89" s="431"/>
      <c r="DR89" s="431"/>
      <c r="DS89" s="431"/>
      <c r="DT89" s="431"/>
      <c r="DU89" s="431"/>
      <c r="DV89" s="431"/>
      <c r="DW89" s="431"/>
      <c r="DX89" s="431"/>
      <c r="DY89" s="431"/>
      <c r="DZ89" s="431"/>
      <c r="EA89" s="431"/>
      <c r="EB89" s="431"/>
      <c r="EC89" s="431"/>
      <c r="ED89" s="431"/>
      <c r="EE89" s="431"/>
      <c r="EF89" s="431"/>
      <c r="EG89" s="431"/>
      <c r="EH89" s="431"/>
      <c r="EI89" s="431"/>
      <c r="EJ89" s="431"/>
      <c r="EK89" s="431"/>
      <c r="EL89" s="431"/>
      <c r="EM89" s="431"/>
      <c r="EN89" s="431"/>
      <c r="EO89" s="431"/>
      <c r="EP89" s="431"/>
      <c r="EQ89" s="431"/>
      <c r="ER89" s="431"/>
      <c r="ES89" s="431"/>
      <c r="ET89" s="431"/>
      <c r="EU89" s="431"/>
      <c r="EV89" s="431"/>
      <c r="EW89" s="431"/>
      <c r="EX89" s="431"/>
      <c r="EY89" s="431"/>
      <c r="EZ89" s="431"/>
      <c r="FA89" s="431"/>
      <c r="FB89" s="431"/>
      <c r="FC89" s="431"/>
      <c r="FD89" s="431"/>
      <c r="FE89" s="431"/>
      <c r="FF89" s="432"/>
      <c r="FG89" s="227" t="s">
        <v>45</v>
      </c>
      <c r="FH89" s="227"/>
      <c r="FI89" s="227"/>
      <c r="FJ89" s="227"/>
      <c r="FK89" s="227"/>
      <c r="FL89" s="227"/>
      <c r="FM89" s="227"/>
      <c r="FN89" s="227"/>
      <c r="FO89" s="227"/>
      <c r="FP89" s="227"/>
      <c r="FQ89" s="227"/>
      <c r="FR89" s="228" t="s">
        <v>46</v>
      </c>
      <c r="FS89" s="228"/>
      <c r="FT89" s="228"/>
      <c r="FU89" s="228"/>
      <c r="FV89" s="228"/>
      <c r="FW89" s="228"/>
      <c r="FX89" s="228"/>
      <c r="FY89" s="217"/>
      <c r="FZ89" s="217"/>
      <c r="GA89" s="217"/>
      <c r="GB89" s="217"/>
      <c r="GC89" s="217"/>
      <c r="GD89" s="217"/>
      <c r="GE89" s="217"/>
      <c r="GF89" s="217"/>
      <c r="GG89" s="217"/>
      <c r="GH89" s="217"/>
      <c r="GI89" s="217"/>
      <c r="GJ89" s="217"/>
      <c r="GK89" s="217"/>
      <c r="GL89" s="217"/>
      <c r="GM89" s="217"/>
      <c r="GN89" s="217"/>
      <c r="GO89" s="217"/>
      <c r="GP89" s="217"/>
      <c r="GQ89" s="217"/>
      <c r="GR89" s="217"/>
      <c r="GS89" s="217"/>
      <c r="GT89" s="217"/>
      <c r="GU89" s="217"/>
      <c r="GV89" s="217"/>
      <c r="GW89" s="217"/>
      <c r="GX89" s="217"/>
      <c r="GY89" s="217"/>
      <c r="GZ89" s="217"/>
      <c r="HA89" s="217"/>
      <c r="HB89" s="217"/>
      <c r="HC89" s="217"/>
      <c r="HD89" s="217"/>
      <c r="HE89" s="217"/>
      <c r="HF89" s="217"/>
      <c r="HG89" s="217"/>
      <c r="HH89" s="217"/>
      <c r="HI89" s="217"/>
      <c r="HJ89" s="217"/>
    </row>
    <row r="90" spans="1:218" s="10" customFormat="1" ht="27" hidden="1" customHeight="1" x14ac:dyDescent="0.2">
      <c r="A90" s="457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458"/>
      <c r="Z90" s="416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6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6"/>
      <c r="BA90" s="417"/>
      <c r="BB90" s="417"/>
      <c r="BC90" s="417"/>
      <c r="BD90" s="417"/>
      <c r="BE90" s="417"/>
      <c r="BF90" s="417"/>
      <c r="BG90" s="417"/>
      <c r="BH90" s="417"/>
      <c r="BI90" s="417"/>
      <c r="BJ90" s="417"/>
      <c r="BK90" s="417"/>
      <c r="BL90" s="417"/>
      <c r="BM90" s="423"/>
      <c r="BN90" s="424"/>
      <c r="BO90" s="424"/>
      <c r="BP90" s="424"/>
      <c r="BQ90" s="424"/>
      <c r="BR90" s="424"/>
      <c r="BS90" s="424"/>
      <c r="BT90" s="424"/>
      <c r="BU90" s="424"/>
      <c r="BV90" s="424"/>
      <c r="BW90" s="424"/>
      <c r="BX90" s="424"/>
      <c r="BY90" s="424"/>
      <c r="BZ90" s="424"/>
      <c r="CA90" s="425"/>
      <c r="CB90" s="430" t="s">
        <v>194</v>
      </c>
      <c r="CC90" s="431"/>
      <c r="CD90" s="431"/>
      <c r="CE90" s="431"/>
      <c r="CF90" s="431"/>
      <c r="CG90" s="431"/>
      <c r="CH90" s="431"/>
      <c r="CI90" s="431"/>
      <c r="CJ90" s="431"/>
      <c r="CK90" s="431"/>
      <c r="CL90" s="431"/>
      <c r="CM90" s="431"/>
      <c r="CN90" s="431"/>
      <c r="CO90" s="431"/>
      <c r="CP90" s="431"/>
      <c r="CQ90" s="431"/>
      <c r="CR90" s="431"/>
      <c r="CS90" s="431"/>
      <c r="CT90" s="431"/>
      <c r="CU90" s="431"/>
      <c r="CV90" s="431"/>
      <c r="CW90" s="431"/>
      <c r="CX90" s="431"/>
      <c r="CY90" s="431"/>
      <c r="CZ90" s="431"/>
      <c r="DA90" s="431"/>
      <c r="DB90" s="431"/>
      <c r="DC90" s="431"/>
      <c r="DD90" s="431"/>
      <c r="DE90" s="431"/>
      <c r="DF90" s="431"/>
      <c r="DG90" s="431"/>
      <c r="DH90" s="431"/>
      <c r="DI90" s="431"/>
      <c r="DJ90" s="431"/>
      <c r="DK90" s="431"/>
      <c r="DL90" s="431"/>
      <c r="DM90" s="431"/>
      <c r="DN90" s="431"/>
      <c r="DO90" s="431"/>
      <c r="DP90" s="431"/>
      <c r="DQ90" s="431"/>
      <c r="DR90" s="431"/>
      <c r="DS90" s="431"/>
      <c r="DT90" s="431"/>
      <c r="DU90" s="431"/>
      <c r="DV90" s="431"/>
      <c r="DW90" s="431"/>
      <c r="DX90" s="431"/>
      <c r="DY90" s="431"/>
      <c r="DZ90" s="431"/>
      <c r="EA90" s="431"/>
      <c r="EB90" s="431"/>
      <c r="EC90" s="431"/>
      <c r="ED90" s="431"/>
      <c r="EE90" s="431"/>
      <c r="EF90" s="431"/>
      <c r="EG90" s="431"/>
      <c r="EH90" s="431"/>
      <c r="EI90" s="431"/>
      <c r="EJ90" s="431"/>
      <c r="EK90" s="431"/>
      <c r="EL90" s="431"/>
      <c r="EM90" s="431"/>
      <c r="EN90" s="431"/>
      <c r="EO90" s="431"/>
      <c r="EP90" s="431"/>
      <c r="EQ90" s="431"/>
      <c r="ER90" s="431"/>
      <c r="ES90" s="431"/>
      <c r="ET90" s="431"/>
      <c r="EU90" s="431"/>
      <c r="EV90" s="431"/>
      <c r="EW90" s="431"/>
      <c r="EX90" s="431"/>
      <c r="EY90" s="431"/>
      <c r="EZ90" s="431"/>
      <c r="FA90" s="431"/>
      <c r="FB90" s="431"/>
      <c r="FC90" s="431"/>
      <c r="FD90" s="431"/>
      <c r="FE90" s="431"/>
      <c r="FF90" s="432"/>
      <c r="FG90" s="227" t="s">
        <v>45</v>
      </c>
      <c r="FH90" s="227"/>
      <c r="FI90" s="227"/>
      <c r="FJ90" s="227"/>
      <c r="FK90" s="227"/>
      <c r="FL90" s="227"/>
      <c r="FM90" s="227"/>
      <c r="FN90" s="227"/>
      <c r="FO90" s="227"/>
      <c r="FP90" s="227"/>
      <c r="FQ90" s="227"/>
      <c r="FR90" s="228" t="s">
        <v>46</v>
      </c>
      <c r="FS90" s="228"/>
      <c r="FT90" s="228"/>
      <c r="FU90" s="228"/>
      <c r="FV90" s="228"/>
      <c r="FW90" s="228"/>
      <c r="FX90" s="228"/>
      <c r="FY90" s="217"/>
      <c r="FZ90" s="217"/>
      <c r="GA90" s="217"/>
      <c r="GB90" s="217"/>
      <c r="GC90" s="217"/>
      <c r="GD90" s="217"/>
      <c r="GE90" s="217"/>
      <c r="GF90" s="217"/>
      <c r="GG90" s="217"/>
      <c r="GH90" s="217"/>
      <c r="GI90" s="217"/>
      <c r="GJ90" s="217"/>
      <c r="GK90" s="217"/>
      <c r="GL90" s="217"/>
      <c r="GM90" s="217"/>
      <c r="GN90" s="217"/>
      <c r="GO90" s="217"/>
      <c r="GP90" s="217"/>
      <c r="GQ90" s="217"/>
      <c r="GR90" s="217"/>
      <c r="GS90" s="217"/>
      <c r="GT90" s="217"/>
      <c r="GU90" s="217"/>
      <c r="GV90" s="217"/>
      <c r="GW90" s="217"/>
      <c r="GX90" s="217"/>
      <c r="GY90" s="217"/>
      <c r="GZ90" s="217"/>
      <c r="HA90" s="217"/>
      <c r="HB90" s="217"/>
      <c r="HC90" s="217"/>
      <c r="HD90" s="217"/>
      <c r="HE90" s="217"/>
      <c r="HF90" s="217"/>
      <c r="HG90" s="217"/>
      <c r="HH90" s="217"/>
      <c r="HI90" s="217"/>
      <c r="HJ90" s="217"/>
    </row>
    <row r="91" spans="1:218" s="10" customFormat="1" ht="41.25" hidden="1" customHeight="1" x14ac:dyDescent="0.2">
      <c r="A91" s="457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458"/>
      <c r="Z91" s="416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6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6"/>
      <c r="BA91" s="417"/>
      <c r="BB91" s="417"/>
      <c r="BC91" s="417"/>
      <c r="BD91" s="417"/>
      <c r="BE91" s="417"/>
      <c r="BF91" s="417"/>
      <c r="BG91" s="417"/>
      <c r="BH91" s="417"/>
      <c r="BI91" s="417"/>
      <c r="BJ91" s="417"/>
      <c r="BK91" s="417"/>
      <c r="BL91" s="417"/>
      <c r="BM91" s="423"/>
      <c r="BN91" s="424"/>
      <c r="BO91" s="424"/>
      <c r="BP91" s="424"/>
      <c r="BQ91" s="424"/>
      <c r="BR91" s="424"/>
      <c r="BS91" s="424"/>
      <c r="BT91" s="424"/>
      <c r="BU91" s="424"/>
      <c r="BV91" s="424"/>
      <c r="BW91" s="424"/>
      <c r="BX91" s="424"/>
      <c r="BY91" s="424"/>
      <c r="BZ91" s="424"/>
      <c r="CA91" s="425"/>
      <c r="CB91" s="430" t="s">
        <v>195</v>
      </c>
      <c r="CC91" s="431"/>
      <c r="CD91" s="431"/>
      <c r="CE91" s="431"/>
      <c r="CF91" s="431"/>
      <c r="CG91" s="431"/>
      <c r="CH91" s="431"/>
      <c r="CI91" s="431"/>
      <c r="CJ91" s="431"/>
      <c r="CK91" s="431"/>
      <c r="CL91" s="431"/>
      <c r="CM91" s="431"/>
      <c r="CN91" s="431"/>
      <c r="CO91" s="431"/>
      <c r="CP91" s="431"/>
      <c r="CQ91" s="431"/>
      <c r="CR91" s="431"/>
      <c r="CS91" s="431"/>
      <c r="CT91" s="431"/>
      <c r="CU91" s="431"/>
      <c r="CV91" s="431"/>
      <c r="CW91" s="431"/>
      <c r="CX91" s="431"/>
      <c r="CY91" s="431"/>
      <c r="CZ91" s="431"/>
      <c r="DA91" s="431"/>
      <c r="DB91" s="431"/>
      <c r="DC91" s="431"/>
      <c r="DD91" s="431"/>
      <c r="DE91" s="431"/>
      <c r="DF91" s="431"/>
      <c r="DG91" s="431"/>
      <c r="DH91" s="431"/>
      <c r="DI91" s="431"/>
      <c r="DJ91" s="431"/>
      <c r="DK91" s="431"/>
      <c r="DL91" s="431"/>
      <c r="DM91" s="431"/>
      <c r="DN91" s="431"/>
      <c r="DO91" s="431"/>
      <c r="DP91" s="431"/>
      <c r="DQ91" s="431"/>
      <c r="DR91" s="431"/>
      <c r="DS91" s="431"/>
      <c r="DT91" s="431"/>
      <c r="DU91" s="431"/>
      <c r="DV91" s="431"/>
      <c r="DW91" s="431"/>
      <c r="DX91" s="431"/>
      <c r="DY91" s="431"/>
      <c r="DZ91" s="431"/>
      <c r="EA91" s="431"/>
      <c r="EB91" s="431"/>
      <c r="EC91" s="431"/>
      <c r="ED91" s="431"/>
      <c r="EE91" s="431"/>
      <c r="EF91" s="431"/>
      <c r="EG91" s="431"/>
      <c r="EH91" s="431"/>
      <c r="EI91" s="431"/>
      <c r="EJ91" s="431"/>
      <c r="EK91" s="431"/>
      <c r="EL91" s="431"/>
      <c r="EM91" s="431"/>
      <c r="EN91" s="431"/>
      <c r="EO91" s="431"/>
      <c r="EP91" s="431"/>
      <c r="EQ91" s="431"/>
      <c r="ER91" s="431"/>
      <c r="ES91" s="431"/>
      <c r="ET91" s="431"/>
      <c r="EU91" s="431"/>
      <c r="EV91" s="431"/>
      <c r="EW91" s="431"/>
      <c r="EX91" s="431"/>
      <c r="EY91" s="431"/>
      <c r="EZ91" s="431"/>
      <c r="FA91" s="431"/>
      <c r="FB91" s="431"/>
      <c r="FC91" s="431"/>
      <c r="FD91" s="431"/>
      <c r="FE91" s="431"/>
      <c r="FF91" s="432"/>
      <c r="FG91" s="227" t="s">
        <v>45</v>
      </c>
      <c r="FH91" s="227"/>
      <c r="FI91" s="227"/>
      <c r="FJ91" s="227"/>
      <c r="FK91" s="227"/>
      <c r="FL91" s="227"/>
      <c r="FM91" s="227"/>
      <c r="FN91" s="227"/>
      <c r="FO91" s="227"/>
      <c r="FP91" s="227"/>
      <c r="FQ91" s="227"/>
      <c r="FR91" s="228" t="s">
        <v>46</v>
      </c>
      <c r="FS91" s="228"/>
      <c r="FT91" s="228"/>
      <c r="FU91" s="228"/>
      <c r="FV91" s="228"/>
      <c r="FW91" s="228"/>
      <c r="FX91" s="228"/>
      <c r="FY91" s="217"/>
      <c r="FZ91" s="217"/>
      <c r="GA91" s="217"/>
      <c r="GB91" s="217"/>
      <c r="GC91" s="217"/>
      <c r="GD91" s="217"/>
      <c r="GE91" s="217"/>
      <c r="GF91" s="217"/>
      <c r="GG91" s="217"/>
      <c r="GH91" s="217"/>
      <c r="GI91" s="217"/>
      <c r="GJ91" s="217"/>
      <c r="GK91" s="217"/>
      <c r="GL91" s="217"/>
      <c r="GM91" s="217"/>
      <c r="GN91" s="217"/>
      <c r="GO91" s="217"/>
      <c r="GP91" s="217"/>
      <c r="GQ91" s="217"/>
      <c r="GR91" s="217"/>
      <c r="GS91" s="217"/>
      <c r="GT91" s="217"/>
      <c r="GU91" s="217"/>
      <c r="GV91" s="217"/>
      <c r="GW91" s="217"/>
      <c r="GX91" s="217"/>
      <c r="GY91" s="217"/>
      <c r="GZ91" s="217"/>
      <c r="HA91" s="217"/>
      <c r="HB91" s="217"/>
      <c r="HC91" s="217"/>
      <c r="HD91" s="217"/>
      <c r="HE91" s="217"/>
      <c r="HF91" s="217"/>
      <c r="HG91" s="217"/>
      <c r="HH91" s="217"/>
      <c r="HI91" s="217"/>
      <c r="HJ91" s="217"/>
    </row>
    <row r="92" spans="1:218" s="10" customFormat="1" ht="33.75" hidden="1" customHeight="1" x14ac:dyDescent="0.2">
      <c r="A92" s="457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458"/>
      <c r="Z92" s="416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6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6"/>
      <c r="BA92" s="417"/>
      <c r="BB92" s="417"/>
      <c r="BC92" s="417"/>
      <c r="BD92" s="417"/>
      <c r="BE92" s="417"/>
      <c r="BF92" s="417"/>
      <c r="BG92" s="417"/>
      <c r="BH92" s="417"/>
      <c r="BI92" s="417"/>
      <c r="BJ92" s="417"/>
      <c r="BK92" s="417"/>
      <c r="BL92" s="417"/>
      <c r="BM92" s="423"/>
      <c r="BN92" s="424"/>
      <c r="BO92" s="424"/>
      <c r="BP92" s="424"/>
      <c r="BQ92" s="424"/>
      <c r="BR92" s="424"/>
      <c r="BS92" s="424"/>
      <c r="BT92" s="424"/>
      <c r="BU92" s="424"/>
      <c r="BV92" s="424"/>
      <c r="BW92" s="424"/>
      <c r="BX92" s="424"/>
      <c r="BY92" s="424"/>
      <c r="BZ92" s="424"/>
      <c r="CA92" s="425"/>
      <c r="CB92" s="430" t="s">
        <v>204</v>
      </c>
      <c r="CC92" s="431"/>
      <c r="CD92" s="431"/>
      <c r="CE92" s="431"/>
      <c r="CF92" s="431"/>
      <c r="CG92" s="431"/>
      <c r="CH92" s="431"/>
      <c r="CI92" s="431"/>
      <c r="CJ92" s="431"/>
      <c r="CK92" s="431"/>
      <c r="CL92" s="431"/>
      <c r="CM92" s="431"/>
      <c r="CN92" s="431"/>
      <c r="CO92" s="431"/>
      <c r="CP92" s="431"/>
      <c r="CQ92" s="431"/>
      <c r="CR92" s="431"/>
      <c r="CS92" s="431"/>
      <c r="CT92" s="431"/>
      <c r="CU92" s="431"/>
      <c r="CV92" s="431"/>
      <c r="CW92" s="431"/>
      <c r="CX92" s="431"/>
      <c r="CY92" s="431"/>
      <c r="CZ92" s="431"/>
      <c r="DA92" s="431"/>
      <c r="DB92" s="431"/>
      <c r="DC92" s="431"/>
      <c r="DD92" s="431"/>
      <c r="DE92" s="431"/>
      <c r="DF92" s="431"/>
      <c r="DG92" s="431"/>
      <c r="DH92" s="431"/>
      <c r="DI92" s="431"/>
      <c r="DJ92" s="431"/>
      <c r="DK92" s="431"/>
      <c r="DL92" s="431"/>
      <c r="DM92" s="431"/>
      <c r="DN92" s="431"/>
      <c r="DO92" s="431"/>
      <c r="DP92" s="431"/>
      <c r="DQ92" s="431"/>
      <c r="DR92" s="431"/>
      <c r="DS92" s="431"/>
      <c r="DT92" s="431"/>
      <c r="DU92" s="431"/>
      <c r="DV92" s="431"/>
      <c r="DW92" s="431"/>
      <c r="DX92" s="431"/>
      <c r="DY92" s="431"/>
      <c r="DZ92" s="431"/>
      <c r="EA92" s="431"/>
      <c r="EB92" s="431"/>
      <c r="EC92" s="431"/>
      <c r="ED92" s="431"/>
      <c r="EE92" s="431"/>
      <c r="EF92" s="431"/>
      <c r="EG92" s="431"/>
      <c r="EH92" s="431"/>
      <c r="EI92" s="431"/>
      <c r="EJ92" s="431"/>
      <c r="EK92" s="431"/>
      <c r="EL92" s="431"/>
      <c r="EM92" s="431"/>
      <c r="EN92" s="431"/>
      <c r="EO92" s="431"/>
      <c r="EP92" s="431"/>
      <c r="EQ92" s="431"/>
      <c r="ER92" s="431"/>
      <c r="ES92" s="431"/>
      <c r="ET92" s="431"/>
      <c r="EU92" s="431"/>
      <c r="EV92" s="431"/>
      <c r="EW92" s="431"/>
      <c r="EX92" s="431"/>
      <c r="EY92" s="431"/>
      <c r="EZ92" s="431"/>
      <c r="FA92" s="431"/>
      <c r="FB92" s="431"/>
      <c r="FC92" s="431"/>
      <c r="FD92" s="431"/>
      <c r="FE92" s="431"/>
      <c r="FF92" s="432"/>
      <c r="FG92" s="227" t="s">
        <v>45</v>
      </c>
      <c r="FH92" s="227"/>
      <c r="FI92" s="227"/>
      <c r="FJ92" s="227"/>
      <c r="FK92" s="227"/>
      <c r="FL92" s="227"/>
      <c r="FM92" s="227"/>
      <c r="FN92" s="227"/>
      <c r="FO92" s="227"/>
      <c r="FP92" s="227"/>
      <c r="FQ92" s="227"/>
      <c r="FR92" s="228" t="s">
        <v>46</v>
      </c>
      <c r="FS92" s="228"/>
      <c r="FT92" s="228"/>
      <c r="FU92" s="228"/>
      <c r="FV92" s="228"/>
      <c r="FW92" s="228"/>
      <c r="FX92" s="228"/>
      <c r="FY92" s="217"/>
      <c r="FZ92" s="217"/>
      <c r="GA92" s="217"/>
      <c r="GB92" s="217"/>
      <c r="GC92" s="217"/>
      <c r="GD92" s="217"/>
      <c r="GE92" s="217"/>
      <c r="GF92" s="217"/>
      <c r="GG92" s="217"/>
      <c r="GH92" s="217"/>
      <c r="GI92" s="217"/>
      <c r="GJ92" s="217"/>
      <c r="GK92" s="217"/>
      <c r="GL92" s="217"/>
      <c r="GM92" s="217"/>
      <c r="GN92" s="217"/>
      <c r="GO92" s="217"/>
      <c r="GP92" s="217"/>
      <c r="GQ92" s="217"/>
      <c r="GR92" s="217"/>
      <c r="GS92" s="217"/>
      <c r="GT92" s="217"/>
      <c r="GU92" s="217"/>
      <c r="GV92" s="217"/>
      <c r="GW92" s="217"/>
      <c r="GX92" s="217"/>
      <c r="GY92" s="217"/>
      <c r="GZ92" s="217"/>
      <c r="HA92" s="217"/>
      <c r="HB92" s="217"/>
      <c r="HC92" s="217"/>
      <c r="HD92" s="217"/>
      <c r="HE92" s="217"/>
      <c r="HF92" s="217"/>
      <c r="HG92" s="217"/>
      <c r="HH92" s="217"/>
      <c r="HI92" s="217"/>
      <c r="HJ92" s="217"/>
    </row>
    <row r="93" spans="1:218" s="10" customFormat="1" ht="27" hidden="1" customHeight="1" x14ac:dyDescent="0.2">
      <c r="A93" s="459"/>
      <c r="B93" s="460"/>
      <c r="C93" s="460"/>
      <c r="D93" s="460"/>
      <c r="E93" s="460"/>
      <c r="F93" s="460"/>
      <c r="G93" s="460"/>
      <c r="H93" s="460"/>
      <c r="I93" s="460"/>
      <c r="J93" s="460"/>
      <c r="K93" s="460"/>
      <c r="L93" s="460"/>
      <c r="M93" s="460"/>
      <c r="N93" s="460"/>
      <c r="O93" s="460"/>
      <c r="P93" s="460"/>
      <c r="Q93" s="460"/>
      <c r="R93" s="460"/>
      <c r="S93" s="460"/>
      <c r="T93" s="460"/>
      <c r="U93" s="460"/>
      <c r="V93" s="460"/>
      <c r="W93" s="460"/>
      <c r="X93" s="460"/>
      <c r="Y93" s="461"/>
      <c r="Z93" s="418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  <c r="AK93" s="419"/>
      <c r="AL93" s="419"/>
      <c r="AM93" s="418"/>
      <c r="AN93" s="419"/>
      <c r="AO93" s="419"/>
      <c r="AP93" s="419"/>
      <c r="AQ93" s="419"/>
      <c r="AR93" s="419"/>
      <c r="AS93" s="419"/>
      <c r="AT93" s="419"/>
      <c r="AU93" s="419"/>
      <c r="AV93" s="419"/>
      <c r="AW93" s="419"/>
      <c r="AX93" s="419"/>
      <c r="AY93" s="419"/>
      <c r="AZ93" s="418"/>
      <c r="BA93" s="419"/>
      <c r="BB93" s="419"/>
      <c r="BC93" s="419"/>
      <c r="BD93" s="419"/>
      <c r="BE93" s="419"/>
      <c r="BF93" s="419"/>
      <c r="BG93" s="419"/>
      <c r="BH93" s="419"/>
      <c r="BI93" s="419"/>
      <c r="BJ93" s="419"/>
      <c r="BK93" s="419"/>
      <c r="BL93" s="419"/>
      <c r="BM93" s="426"/>
      <c r="BN93" s="427"/>
      <c r="BO93" s="427"/>
      <c r="BP93" s="427"/>
      <c r="BQ93" s="427"/>
      <c r="BR93" s="427"/>
      <c r="BS93" s="427"/>
      <c r="BT93" s="427"/>
      <c r="BU93" s="427"/>
      <c r="BV93" s="427"/>
      <c r="BW93" s="427"/>
      <c r="BX93" s="427"/>
      <c r="BY93" s="427"/>
      <c r="BZ93" s="427"/>
      <c r="CA93" s="428"/>
      <c r="CB93" s="430" t="s">
        <v>196</v>
      </c>
      <c r="CC93" s="431"/>
      <c r="CD93" s="431"/>
      <c r="CE93" s="431"/>
      <c r="CF93" s="431"/>
      <c r="CG93" s="431"/>
      <c r="CH93" s="431"/>
      <c r="CI93" s="431"/>
      <c r="CJ93" s="431"/>
      <c r="CK93" s="431"/>
      <c r="CL93" s="431"/>
      <c r="CM93" s="431"/>
      <c r="CN93" s="431"/>
      <c r="CO93" s="431"/>
      <c r="CP93" s="431"/>
      <c r="CQ93" s="431"/>
      <c r="CR93" s="431"/>
      <c r="CS93" s="431"/>
      <c r="CT93" s="431"/>
      <c r="CU93" s="431"/>
      <c r="CV93" s="431"/>
      <c r="CW93" s="431"/>
      <c r="CX93" s="431"/>
      <c r="CY93" s="431"/>
      <c r="CZ93" s="431"/>
      <c r="DA93" s="431"/>
      <c r="DB93" s="431"/>
      <c r="DC93" s="431"/>
      <c r="DD93" s="431"/>
      <c r="DE93" s="431"/>
      <c r="DF93" s="431"/>
      <c r="DG93" s="431"/>
      <c r="DH93" s="431"/>
      <c r="DI93" s="431"/>
      <c r="DJ93" s="431"/>
      <c r="DK93" s="431"/>
      <c r="DL93" s="431"/>
      <c r="DM93" s="431"/>
      <c r="DN93" s="431"/>
      <c r="DO93" s="431"/>
      <c r="DP93" s="431"/>
      <c r="DQ93" s="431"/>
      <c r="DR93" s="431"/>
      <c r="DS93" s="431"/>
      <c r="DT93" s="431"/>
      <c r="DU93" s="431"/>
      <c r="DV93" s="431"/>
      <c r="DW93" s="431"/>
      <c r="DX93" s="431"/>
      <c r="DY93" s="431"/>
      <c r="DZ93" s="431"/>
      <c r="EA93" s="431"/>
      <c r="EB93" s="431"/>
      <c r="EC93" s="431"/>
      <c r="ED93" s="431"/>
      <c r="EE93" s="431"/>
      <c r="EF93" s="431"/>
      <c r="EG93" s="431"/>
      <c r="EH93" s="431"/>
      <c r="EI93" s="431"/>
      <c r="EJ93" s="431"/>
      <c r="EK93" s="431"/>
      <c r="EL93" s="431"/>
      <c r="EM93" s="431"/>
      <c r="EN93" s="431"/>
      <c r="EO93" s="431"/>
      <c r="EP93" s="431"/>
      <c r="EQ93" s="431"/>
      <c r="ER93" s="431"/>
      <c r="ES93" s="431"/>
      <c r="ET93" s="431"/>
      <c r="EU93" s="431"/>
      <c r="EV93" s="431"/>
      <c r="EW93" s="431"/>
      <c r="EX93" s="431"/>
      <c r="EY93" s="431"/>
      <c r="EZ93" s="431"/>
      <c r="FA93" s="431"/>
      <c r="FB93" s="431"/>
      <c r="FC93" s="431"/>
      <c r="FD93" s="431"/>
      <c r="FE93" s="431"/>
      <c r="FF93" s="432"/>
      <c r="FG93" s="227" t="s">
        <v>45</v>
      </c>
      <c r="FH93" s="227"/>
      <c r="FI93" s="227"/>
      <c r="FJ93" s="227"/>
      <c r="FK93" s="227"/>
      <c r="FL93" s="227"/>
      <c r="FM93" s="227"/>
      <c r="FN93" s="227"/>
      <c r="FO93" s="227"/>
      <c r="FP93" s="227"/>
      <c r="FQ93" s="227"/>
      <c r="FR93" s="228" t="s">
        <v>46</v>
      </c>
      <c r="FS93" s="228"/>
      <c r="FT93" s="228"/>
      <c r="FU93" s="228"/>
      <c r="FV93" s="228"/>
      <c r="FW93" s="228"/>
      <c r="FX93" s="228"/>
      <c r="FY93" s="217"/>
      <c r="FZ93" s="217"/>
      <c r="GA93" s="217"/>
      <c r="GB93" s="217"/>
      <c r="GC93" s="217"/>
      <c r="GD93" s="217"/>
      <c r="GE93" s="217"/>
      <c r="GF93" s="217"/>
      <c r="GG93" s="217"/>
      <c r="GH93" s="217"/>
      <c r="GI93" s="217"/>
      <c r="GJ93" s="217"/>
      <c r="GK93" s="217"/>
      <c r="GL93" s="217"/>
      <c r="GM93" s="217"/>
      <c r="GN93" s="217"/>
      <c r="GO93" s="217"/>
      <c r="GP93" s="217"/>
      <c r="GQ93" s="217"/>
      <c r="GR93" s="217"/>
      <c r="GS93" s="217"/>
      <c r="GT93" s="217"/>
      <c r="GU93" s="217"/>
      <c r="GV93" s="217"/>
      <c r="GW93" s="217"/>
      <c r="GX93" s="217"/>
      <c r="GY93" s="217"/>
      <c r="GZ93" s="217"/>
      <c r="HA93" s="217"/>
      <c r="HB93" s="217"/>
      <c r="HC93" s="217"/>
      <c r="HD93" s="217"/>
      <c r="HE93" s="217"/>
      <c r="HF93" s="217"/>
      <c r="HG93" s="217"/>
      <c r="HH93" s="217"/>
      <c r="HI93" s="217"/>
      <c r="HJ93" s="217"/>
    </row>
    <row r="94" spans="1:218" s="10" customFormat="1" ht="27" hidden="1" customHeight="1" x14ac:dyDescent="0.2">
      <c r="A94" s="496" t="str">
        <f>A127</f>
        <v>801012О.99.0.БА81АП40001</v>
      </c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6"/>
      <c r="Z94" s="414" t="str">
        <f>U127</f>
        <v>не указано</v>
      </c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4" t="str">
        <f>AG127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4" t="str">
        <f>AS127</f>
        <v>не указано</v>
      </c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20" t="str">
        <f>BE127</f>
        <v>очная</v>
      </c>
      <c r="BN94" s="421"/>
      <c r="BO94" s="421"/>
      <c r="BP94" s="421"/>
      <c r="BQ94" s="421"/>
      <c r="BR94" s="421"/>
      <c r="BS94" s="421"/>
      <c r="BT94" s="421"/>
      <c r="BU94" s="421"/>
      <c r="BV94" s="421"/>
      <c r="BW94" s="421"/>
      <c r="BX94" s="421"/>
      <c r="BY94" s="421"/>
      <c r="BZ94" s="421"/>
      <c r="CA94" s="422"/>
      <c r="CB94" s="430" t="s">
        <v>193</v>
      </c>
      <c r="CC94" s="431"/>
      <c r="CD94" s="431"/>
      <c r="CE94" s="431"/>
      <c r="CF94" s="431"/>
      <c r="CG94" s="431"/>
      <c r="CH94" s="431"/>
      <c r="CI94" s="431"/>
      <c r="CJ94" s="431"/>
      <c r="CK94" s="431"/>
      <c r="CL94" s="431"/>
      <c r="CM94" s="431"/>
      <c r="CN94" s="431"/>
      <c r="CO94" s="431"/>
      <c r="CP94" s="431"/>
      <c r="CQ94" s="431"/>
      <c r="CR94" s="431"/>
      <c r="CS94" s="431"/>
      <c r="CT94" s="431"/>
      <c r="CU94" s="431"/>
      <c r="CV94" s="431"/>
      <c r="CW94" s="431"/>
      <c r="CX94" s="431"/>
      <c r="CY94" s="431"/>
      <c r="CZ94" s="431"/>
      <c r="DA94" s="431"/>
      <c r="DB94" s="431"/>
      <c r="DC94" s="431"/>
      <c r="DD94" s="431"/>
      <c r="DE94" s="431"/>
      <c r="DF94" s="431"/>
      <c r="DG94" s="431"/>
      <c r="DH94" s="431"/>
      <c r="DI94" s="431"/>
      <c r="DJ94" s="431"/>
      <c r="DK94" s="431"/>
      <c r="DL94" s="431"/>
      <c r="DM94" s="431"/>
      <c r="DN94" s="431"/>
      <c r="DO94" s="431"/>
      <c r="DP94" s="431"/>
      <c r="DQ94" s="431"/>
      <c r="DR94" s="431"/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1"/>
      <c r="EE94" s="431"/>
      <c r="EF94" s="431"/>
      <c r="EG94" s="431"/>
      <c r="EH94" s="431"/>
      <c r="EI94" s="431"/>
      <c r="EJ94" s="431"/>
      <c r="EK94" s="431"/>
      <c r="EL94" s="431"/>
      <c r="EM94" s="431"/>
      <c r="EN94" s="431"/>
      <c r="EO94" s="431"/>
      <c r="EP94" s="431"/>
      <c r="EQ94" s="431"/>
      <c r="ER94" s="431"/>
      <c r="ES94" s="431"/>
      <c r="ET94" s="431"/>
      <c r="EU94" s="431"/>
      <c r="EV94" s="431"/>
      <c r="EW94" s="431"/>
      <c r="EX94" s="431"/>
      <c r="EY94" s="431"/>
      <c r="EZ94" s="431"/>
      <c r="FA94" s="431"/>
      <c r="FB94" s="431"/>
      <c r="FC94" s="431"/>
      <c r="FD94" s="431"/>
      <c r="FE94" s="431"/>
      <c r="FF94" s="432"/>
      <c r="FG94" s="227" t="s">
        <v>45</v>
      </c>
      <c r="FH94" s="227"/>
      <c r="FI94" s="227"/>
      <c r="FJ94" s="227"/>
      <c r="FK94" s="227"/>
      <c r="FL94" s="227"/>
      <c r="FM94" s="227"/>
      <c r="FN94" s="227"/>
      <c r="FO94" s="227"/>
      <c r="FP94" s="227"/>
      <c r="FQ94" s="227"/>
      <c r="FR94" s="228" t="s">
        <v>46</v>
      </c>
      <c r="FS94" s="228"/>
      <c r="FT94" s="228"/>
      <c r="FU94" s="228"/>
      <c r="FV94" s="228"/>
      <c r="FW94" s="228"/>
      <c r="FX94" s="228"/>
      <c r="FY94" s="217"/>
      <c r="FZ94" s="217"/>
      <c r="GA94" s="217"/>
      <c r="GB94" s="217"/>
      <c r="GC94" s="217"/>
      <c r="GD94" s="217"/>
      <c r="GE94" s="217"/>
      <c r="GF94" s="217"/>
      <c r="GG94" s="217"/>
      <c r="GH94" s="217"/>
      <c r="GI94" s="217"/>
      <c r="GJ94" s="217"/>
      <c r="GK94" s="217"/>
      <c r="GL94" s="217"/>
      <c r="GM94" s="217"/>
      <c r="GN94" s="217"/>
      <c r="GO94" s="217"/>
      <c r="GP94" s="217"/>
      <c r="GQ94" s="217"/>
      <c r="GR94" s="217"/>
      <c r="GS94" s="217"/>
      <c r="GT94" s="217"/>
      <c r="GU94" s="217"/>
      <c r="GV94" s="217"/>
      <c r="GW94" s="217"/>
      <c r="GX94" s="217"/>
      <c r="GY94" s="217"/>
      <c r="GZ94" s="217"/>
      <c r="HA94" s="217"/>
      <c r="HB94" s="217"/>
      <c r="HC94" s="217"/>
      <c r="HD94" s="217"/>
      <c r="HE94" s="217"/>
      <c r="HF94" s="217"/>
      <c r="HG94" s="217"/>
      <c r="HH94" s="217"/>
      <c r="HI94" s="217"/>
      <c r="HJ94" s="217"/>
    </row>
    <row r="95" spans="1:218" s="10" customFormat="1" ht="27" hidden="1" customHeight="1" x14ac:dyDescent="0.2">
      <c r="A95" s="457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458"/>
      <c r="Z95" s="416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6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  <c r="AX95" s="417"/>
      <c r="AY95" s="417"/>
      <c r="AZ95" s="416"/>
      <c r="BA95" s="417"/>
      <c r="BB95" s="417"/>
      <c r="BC95" s="417"/>
      <c r="BD95" s="417"/>
      <c r="BE95" s="417"/>
      <c r="BF95" s="417"/>
      <c r="BG95" s="417"/>
      <c r="BH95" s="417"/>
      <c r="BI95" s="417"/>
      <c r="BJ95" s="417"/>
      <c r="BK95" s="417"/>
      <c r="BL95" s="417"/>
      <c r="BM95" s="423"/>
      <c r="BN95" s="424"/>
      <c r="BO95" s="424"/>
      <c r="BP95" s="424"/>
      <c r="BQ95" s="424"/>
      <c r="BR95" s="424"/>
      <c r="BS95" s="424"/>
      <c r="BT95" s="424"/>
      <c r="BU95" s="424"/>
      <c r="BV95" s="424"/>
      <c r="BW95" s="424"/>
      <c r="BX95" s="424"/>
      <c r="BY95" s="424"/>
      <c r="BZ95" s="424"/>
      <c r="CA95" s="425"/>
      <c r="CB95" s="430" t="s">
        <v>194</v>
      </c>
      <c r="CC95" s="431"/>
      <c r="CD95" s="431"/>
      <c r="CE95" s="431"/>
      <c r="CF95" s="431"/>
      <c r="CG95" s="431"/>
      <c r="CH95" s="431"/>
      <c r="CI95" s="431"/>
      <c r="CJ95" s="431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431"/>
      <c r="DE95" s="431"/>
      <c r="DF95" s="431"/>
      <c r="DG95" s="431"/>
      <c r="DH95" s="431"/>
      <c r="DI95" s="431"/>
      <c r="DJ95" s="431"/>
      <c r="DK95" s="431"/>
      <c r="DL95" s="431"/>
      <c r="DM95" s="431"/>
      <c r="DN95" s="431"/>
      <c r="DO95" s="431"/>
      <c r="DP95" s="431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1"/>
      <c r="EE95" s="431"/>
      <c r="EF95" s="431"/>
      <c r="EG95" s="431"/>
      <c r="EH95" s="431"/>
      <c r="EI95" s="431"/>
      <c r="EJ95" s="431"/>
      <c r="EK95" s="431"/>
      <c r="EL95" s="431"/>
      <c r="EM95" s="431"/>
      <c r="EN95" s="431"/>
      <c r="EO95" s="431"/>
      <c r="EP95" s="431"/>
      <c r="EQ95" s="431"/>
      <c r="ER95" s="431"/>
      <c r="ES95" s="431"/>
      <c r="ET95" s="431"/>
      <c r="EU95" s="431"/>
      <c r="EV95" s="431"/>
      <c r="EW95" s="431"/>
      <c r="EX95" s="431"/>
      <c r="EY95" s="431"/>
      <c r="EZ95" s="431"/>
      <c r="FA95" s="431"/>
      <c r="FB95" s="431"/>
      <c r="FC95" s="431"/>
      <c r="FD95" s="431"/>
      <c r="FE95" s="431"/>
      <c r="FF95" s="432"/>
      <c r="FG95" s="227" t="s">
        <v>45</v>
      </c>
      <c r="FH95" s="227"/>
      <c r="FI95" s="227"/>
      <c r="FJ95" s="227"/>
      <c r="FK95" s="227"/>
      <c r="FL95" s="227"/>
      <c r="FM95" s="227"/>
      <c r="FN95" s="227"/>
      <c r="FO95" s="227"/>
      <c r="FP95" s="227"/>
      <c r="FQ95" s="227"/>
      <c r="FR95" s="228" t="s">
        <v>46</v>
      </c>
      <c r="FS95" s="228"/>
      <c r="FT95" s="228"/>
      <c r="FU95" s="228"/>
      <c r="FV95" s="228"/>
      <c r="FW95" s="228"/>
      <c r="FX95" s="228"/>
      <c r="FY95" s="217"/>
      <c r="FZ95" s="217"/>
      <c r="GA95" s="217"/>
      <c r="GB95" s="217"/>
      <c r="GC95" s="217"/>
      <c r="GD95" s="217"/>
      <c r="GE95" s="217"/>
      <c r="GF95" s="217"/>
      <c r="GG95" s="217"/>
      <c r="GH95" s="217"/>
      <c r="GI95" s="217"/>
      <c r="GJ95" s="217"/>
      <c r="GK95" s="217"/>
      <c r="GL95" s="217"/>
      <c r="GM95" s="217"/>
      <c r="GN95" s="217"/>
      <c r="GO95" s="217"/>
      <c r="GP95" s="217"/>
      <c r="GQ95" s="217"/>
      <c r="GR95" s="217"/>
      <c r="GS95" s="217"/>
      <c r="GT95" s="217"/>
      <c r="GU95" s="217"/>
      <c r="GV95" s="217"/>
      <c r="GW95" s="217"/>
      <c r="GX95" s="217"/>
      <c r="GY95" s="217"/>
      <c r="GZ95" s="217"/>
      <c r="HA95" s="217"/>
      <c r="HB95" s="217"/>
      <c r="HC95" s="217"/>
      <c r="HD95" s="217"/>
      <c r="HE95" s="217"/>
      <c r="HF95" s="217"/>
      <c r="HG95" s="217"/>
      <c r="HH95" s="217"/>
      <c r="HI95" s="217"/>
      <c r="HJ95" s="217"/>
    </row>
    <row r="96" spans="1:218" s="10" customFormat="1" ht="41.25" hidden="1" customHeight="1" x14ac:dyDescent="0.2">
      <c r="A96" s="457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458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3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5"/>
      <c r="CB96" s="430" t="s">
        <v>195</v>
      </c>
      <c r="CC96" s="431"/>
      <c r="CD96" s="431"/>
      <c r="CE96" s="431"/>
      <c r="CF96" s="431"/>
      <c r="CG96" s="431"/>
      <c r="CH96" s="431"/>
      <c r="CI96" s="431"/>
      <c r="CJ96" s="431"/>
      <c r="CK96" s="431"/>
      <c r="CL96" s="431"/>
      <c r="CM96" s="431"/>
      <c r="CN96" s="431"/>
      <c r="CO96" s="431"/>
      <c r="CP96" s="431"/>
      <c r="CQ96" s="431"/>
      <c r="CR96" s="431"/>
      <c r="CS96" s="431"/>
      <c r="CT96" s="431"/>
      <c r="CU96" s="431"/>
      <c r="CV96" s="431"/>
      <c r="CW96" s="431"/>
      <c r="CX96" s="431"/>
      <c r="CY96" s="431"/>
      <c r="CZ96" s="431"/>
      <c r="DA96" s="431"/>
      <c r="DB96" s="431"/>
      <c r="DC96" s="431"/>
      <c r="DD96" s="431"/>
      <c r="DE96" s="431"/>
      <c r="DF96" s="431"/>
      <c r="DG96" s="431"/>
      <c r="DH96" s="431"/>
      <c r="DI96" s="431"/>
      <c r="DJ96" s="431"/>
      <c r="DK96" s="431"/>
      <c r="DL96" s="431"/>
      <c r="DM96" s="431"/>
      <c r="DN96" s="431"/>
      <c r="DO96" s="431"/>
      <c r="DP96" s="431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1"/>
      <c r="EJ96" s="431"/>
      <c r="EK96" s="431"/>
      <c r="EL96" s="431"/>
      <c r="EM96" s="431"/>
      <c r="EN96" s="431"/>
      <c r="EO96" s="431"/>
      <c r="EP96" s="431"/>
      <c r="EQ96" s="431"/>
      <c r="ER96" s="431"/>
      <c r="ES96" s="431"/>
      <c r="ET96" s="431"/>
      <c r="EU96" s="431"/>
      <c r="EV96" s="431"/>
      <c r="EW96" s="431"/>
      <c r="EX96" s="431"/>
      <c r="EY96" s="431"/>
      <c r="EZ96" s="431"/>
      <c r="FA96" s="431"/>
      <c r="FB96" s="431"/>
      <c r="FC96" s="431"/>
      <c r="FD96" s="431"/>
      <c r="FE96" s="431"/>
      <c r="FF96" s="432"/>
      <c r="FG96" s="227" t="s">
        <v>45</v>
      </c>
      <c r="FH96" s="227"/>
      <c r="FI96" s="227"/>
      <c r="FJ96" s="227"/>
      <c r="FK96" s="227"/>
      <c r="FL96" s="227"/>
      <c r="FM96" s="227"/>
      <c r="FN96" s="227"/>
      <c r="FO96" s="227"/>
      <c r="FP96" s="227"/>
      <c r="FQ96" s="227"/>
      <c r="FR96" s="228" t="s">
        <v>46</v>
      </c>
      <c r="FS96" s="228"/>
      <c r="FT96" s="228"/>
      <c r="FU96" s="228"/>
      <c r="FV96" s="228"/>
      <c r="FW96" s="228"/>
      <c r="FX96" s="228"/>
      <c r="FY96" s="217"/>
      <c r="FZ96" s="217"/>
      <c r="GA96" s="217"/>
      <c r="GB96" s="217"/>
      <c r="GC96" s="217"/>
      <c r="GD96" s="217"/>
      <c r="GE96" s="217"/>
      <c r="GF96" s="217"/>
      <c r="GG96" s="217"/>
      <c r="GH96" s="217"/>
      <c r="GI96" s="217"/>
      <c r="GJ96" s="217"/>
      <c r="GK96" s="217"/>
      <c r="GL96" s="217"/>
      <c r="GM96" s="217"/>
      <c r="GN96" s="217"/>
      <c r="GO96" s="217"/>
      <c r="GP96" s="217"/>
      <c r="GQ96" s="217"/>
      <c r="GR96" s="217"/>
      <c r="GS96" s="217"/>
      <c r="GT96" s="217"/>
      <c r="GU96" s="217"/>
      <c r="GV96" s="217"/>
      <c r="GW96" s="217"/>
      <c r="GX96" s="217"/>
      <c r="GY96" s="217"/>
      <c r="GZ96" s="217"/>
      <c r="HA96" s="217"/>
      <c r="HB96" s="217"/>
      <c r="HC96" s="217"/>
      <c r="HD96" s="217"/>
      <c r="HE96" s="217"/>
      <c r="HF96" s="217"/>
      <c r="HG96" s="217"/>
      <c r="HH96" s="217"/>
      <c r="HI96" s="217"/>
      <c r="HJ96" s="217"/>
    </row>
    <row r="97" spans="1:218" s="10" customFormat="1" ht="33.75" hidden="1" customHeight="1" x14ac:dyDescent="0.2">
      <c r="A97" s="457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458"/>
      <c r="Z97" s="416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6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6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23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5"/>
      <c r="CB97" s="430" t="s">
        <v>204</v>
      </c>
      <c r="CC97" s="431"/>
      <c r="CD97" s="431"/>
      <c r="CE97" s="431"/>
      <c r="CF97" s="431"/>
      <c r="CG97" s="431"/>
      <c r="CH97" s="431"/>
      <c r="CI97" s="431"/>
      <c r="CJ97" s="431"/>
      <c r="CK97" s="431"/>
      <c r="CL97" s="431"/>
      <c r="CM97" s="431"/>
      <c r="CN97" s="431"/>
      <c r="CO97" s="431"/>
      <c r="CP97" s="431"/>
      <c r="CQ97" s="431"/>
      <c r="CR97" s="431"/>
      <c r="CS97" s="431"/>
      <c r="CT97" s="431"/>
      <c r="CU97" s="431"/>
      <c r="CV97" s="431"/>
      <c r="CW97" s="431"/>
      <c r="CX97" s="431"/>
      <c r="CY97" s="431"/>
      <c r="CZ97" s="431"/>
      <c r="DA97" s="431"/>
      <c r="DB97" s="431"/>
      <c r="DC97" s="431"/>
      <c r="DD97" s="431"/>
      <c r="DE97" s="431"/>
      <c r="DF97" s="431"/>
      <c r="DG97" s="431"/>
      <c r="DH97" s="431"/>
      <c r="DI97" s="431"/>
      <c r="DJ97" s="431"/>
      <c r="DK97" s="431"/>
      <c r="DL97" s="431"/>
      <c r="DM97" s="431"/>
      <c r="DN97" s="431"/>
      <c r="DO97" s="431"/>
      <c r="DP97" s="431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1"/>
      <c r="EE97" s="431"/>
      <c r="EF97" s="431"/>
      <c r="EG97" s="431"/>
      <c r="EH97" s="431"/>
      <c r="EI97" s="431"/>
      <c r="EJ97" s="431"/>
      <c r="EK97" s="431"/>
      <c r="EL97" s="431"/>
      <c r="EM97" s="431"/>
      <c r="EN97" s="431"/>
      <c r="EO97" s="431"/>
      <c r="EP97" s="431"/>
      <c r="EQ97" s="431"/>
      <c r="ER97" s="431"/>
      <c r="ES97" s="431"/>
      <c r="ET97" s="431"/>
      <c r="EU97" s="431"/>
      <c r="EV97" s="431"/>
      <c r="EW97" s="431"/>
      <c r="EX97" s="431"/>
      <c r="EY97" s="431"/>
      <c r="EZ97" s="431"/>
      <c r="FA97" s="431"/>
      <c r="FB97" s="431"/>
      <c r="FC97" s="431"/>
      <c r="FD97" s="431"/>
      <c r="FE97" s="431"/>
      <c r="FF97" s="432"/>
      <c r="FG97" s="227" t="s">
        <v>45</v>
      </c>
      <c r="FH97" s="227"/>
      <c r="FI97" s="227"/>
      <c r="FJ97" s="227"/>
      <c r="FK97" s="227"/>
      <c r="FL97" s="227"/>
      <c r="FM97" s="227"/>
      <c r="FN97" s="227"/>
      <c r="FO97" s="227"/>
      <c r="FP97" s="227"/>
      <c r="FQ97" s="227"/>
      <c r="FR97" s="228" t="s">
        <v>46</v>
      </c>
      <c r="FS97" s="228"/>
      <c r="FT97" s="228"/>
      <c r="FU97" s="228"/>
      <c r="FV97" s="228"/>
      <c r="FW97" s="228"/>
      <c r="FX97" s="228"/>
      <c r="FY97" s="217"/>
      <c r="FZ97" s="217"/>
      <c r="GA97" s="217"/>
      <c r="GB97" s="217"/>
      <c r="GC97" s="217"/>
      <c r="GD97" s="217"/>
      <c r="GE97" s="217"/>
      <c r="GF97" s="217"/>
      <c r="GG97" s="217"/>
      <c r="GH97" s="217"/>
      <c r="GI97" s="217"/>
      <c r="GJ97" s="217"/>
      <c r="GK97" s="217"/>
      <c r="GL97" s="217"/>
      <c r="GM97" s="217"/>
      <c r="GN97" s="217"/>
      <c r="GO97" s="217"/>
      <c r="GP97" s="217"/>
      <c r="GQ97" s="217"/>
      <c r="GR97" s="217"/>
      <c r="GS97" s="217"/>
      <c r="GT97" s="217"/>
      <c r="GU97" s="217"/>
      <c r="GV97" s="217"/>
      <c r="GW97" s="217"/>
      <c r="GX97" s="217"/>
      <c r="GY97" s="217"/>
      <c r="GZ97" s="217"/>
      <c r="HA97" s="217"/>
      <c r="HB97" s="217"/>
      <c r="HC97" s="217"/>
      <c r="HD97" s="217"/>
      <c r="HE97" s="217"/>
      <c r="HF97" s="217"/>
      <c r="HG97" s="217"/>
      <c r="HH97" s="217"/>
      <c r="HI97" s="217"/>
      <c r="HJ97" s="217"/>
    </row>
    <row r="98" spans="1:218" s="10" customFormat="1" ht="27" hidden="1" customHeight="1" x14ac:dyDescent="0.2">
      <c r="A98" s="459"/>
      <c r="B98" s="460"/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1"/>
      <c r="Z98" s="418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19"/>
      <c r="AL98" s="419"/>
      <c r="AM98" s="418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8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26"/>
      <c r="BN98" s="427"/>
      <c r="BO98" s="427"/>
      <c r="BP98" s="427"/>
      <c r="BQ98" s="427"/>
      <c r="BR98" s="427"/>
      <c r="BS98" s="427"/>
      <c r="BT98" s="427"/>
      <c r="BU98" s="427"/>
      <c r="BV98" s="427"/>
      <c r="BW98" s="427"/>
      <c r="BX98" s="427"/>
      <c r="BY98" s="427"/>
      <c r="BZ98" s="427"/>
      <c r="CA98" s="428"/>
      <c r="CB98" s="430" t="s">
        <v>196</v>
      </c>
      <c r="CC98" s="431"/>
      <c r="CD98" s="431"/>
      <c r="CE98" s="431"/>
      <c r="CF98" s="431"/>
      <c r="CG98" s="431"/>
      <c r="CH98" s="431"/>
      <c r="CI98" s="431"/>
      <c r="CJ98" s="431"/>
      <c r="CK98" s="431"/>
      <c r="CL98" s="431"/>
      <c r="CM98" s="431"/>
      <c r="CN98" s="431"/>
      <c r="CO98" s="431"/>
      <c r="CP98" s="431"/>
      <c r="CQ98" s="431"/>
      <c r="CR98" s="431"/>
      <c r="CS98" s="431"/>
      <c r="CT98" s="431"/>
      <c r="CU98" s="431"/>
      <c r="CV98" s="431"/>
      <c r="CW98" s="431"/>
      <c r="CX98" s="431"/>
      <c r="CY98" s="431"/>
      <c r="CZ98" s="431"/>
      <c r="DA98" s="431"/>
      <c r="DB98" s="431"/>
      <c r="DC98" s="431"/>
      <c r="DD98" s="431"/>
      <c r="DE98" s="431"/>
      <c r="DF98" s="431"/>
      <c r="DG98" s="431"/>
      <c r="DH98" s="431"/>
      <c r="DI98" s="431"/>
      <c r="DJ98" s="431"/>
      <c r="DK98" s="431"/>
      <c r="DL98" s="431"/>
      <c r="DM98" s="431"/>
      <c r="DN98" s="431"/>
      <c r="DO98" s="431"/>
      <c r="DP98" s="431"/>
      <c r="DQ98" s="431"/>
      <c r="DR98" s="431"/>
      <c r="DS98" s="431"/>
      <c r="DT98" s="431"/>
      <c r="DU98" s="431"/>
      <c r="DV98" s="431"/>
      <c r="DW98" s="431"/>
      <c r="DX98" s="431"/>
      <c r="DY98" s="431"/>
      <c r="DZ98" s="431"/>
      <c r="EA98" s="431"/>
      <c r="EB98" s="431"/>
      <c r="EC98" s="431"/>
      <c r="ED98" s="431"/>
      <c r="EE98" s="431"/>
      <c r="EF98" s="431"/>
      <c r="EG98" s="431"/>
      <c r="EH98" s="431"/>
      <c r="EI98" s="431"/>
      <c r="EJ98" s="431"/>
      <c r="EK98" s="431"/>
      <c r="EL98" s="431"/>
      <c r="EM98" s="431"/>
      <c r="EN98" s="431"/>
      <c r="EO98" s="431"/>
      <c r="EP98" s="431"/>
      <c r="EQ98" s="431"/>
      <c r="ER98" s="431"/>
      <c r="ES98" s="431"/>
      <c r="ET98" s="431"/>
      <c r="EU98" s="431"/>
      <c r="EV98" s="431"/>
      <c r="EW98" s="431"/>
      <c r="EX98" s="431"/>
      <c r="EY98" s="431"/>
      <c r="EZ98" s="431"/>
      <c r="FA98" s="431"/>
      <c r="FB98" s="431"/>
      <c r="FC98" s="431"/>
      <c r="FD98" s="431"/>
      <c r="FE98" s="431"/>
      <c r="FF98" s="432"/>
      <c r="FG98" s="227" t="s">
        <v>45</v>
      </c>
      <c r="FH98" s="227"/>
      <c r="FI98" s="227"/>
      <c r="FJ98" s="227"/>
      <c r="FK98" s="227"/>
      <c r="FL98" s="227"/>
      <c r="FM98" s="227"/>
      <c r="FN98" s="227"/>
      <c r="FO98" s="227"/>
      <c r="FP98" s="227"/>
      <c r="FQ98" s="227"/>
      <c r="FR98" s="228" t="s">
        <v>46</v>
      </c>
      <c r="FS98" s="228"/>
      <c r="FT98" s="228"/>
      <c r="FU98" s="228"/>
      <c r="FV98" s="228"/>
      <c r="FW98" s="228"/>
      <c r="FX98" s="228"/>
      <c r="FY98" s="217"/>
      <c r="FZ98" s="217"/>
      <c r="GA98" s="217"/>
      <c r="GB98" s="217"/>
      <c r="GC98" s="217"/>
      <c r="GD98" s="217"/>
      <c r="GE98" s="217"/>
      <c r="GF98" s="217"/>
      <c r="GG98" s="217"/>
      <c r="GH98" s="217"/>
      <c r="GI98" s="217"/>
      <c r="GJ98" s="217"/>
      <c r="GK98" s="217"/>
      <c r="GL98" s="217"/>
      <c r="GM98" s="217"/>
      <c r="GN98" s="217"/>
      <c r="GO98" s="217"/>
      <c r="GP98" s="217"/>
      <c r="GQ98" s="217"/>
      <c r="GR98" s="217"/>
      <c r="GS98" s="217"/>
      <c r="GT98" s="217"/>
      <c r="GU98" s="217"/>
      <c r="GV98" s="217"/>
      <c r="GW98" s="217"/>
      <c r="GX98" s="217"/>
      <c r="GY98" s="217"/>
      <c r="GZ98" s="217"/>
      <c r="HA98" s="217"/>
      <c r="HB98" s="217"/>
      <c r="HC98" s="217"/>
      <c r="HD98" s="217"/>
      <c r="HE98" s="217"/>
      <c r="HF98" s="217"/>
      <c r="HG98" s="217"/>
      <c r="HH98" s="217"/>
      <c r="HI98" s="217"/>
      <c r="HJ98" s="217"/>
    </row>
    <row r="99" spans="1:218" s="10" customFormat="1" ht="27" hidden="1" customHeight="1" x14ac:dyDescent="0.2">
      <c r="A99" s="496" t="str">
        <f>A128</f>
        <v>801012О.99.0.БА82АЗ70001</v>
      </c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6"/>
      <c r="Z99" s="414" t="str">
        <f>U128</f>
        <v>с тяжелыми нарушениями речи</v>
      </c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4" t="str">
        <f>AG128</f>
        <v>не указано</v>
      </c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4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20" t="str">
        <f>BE128</f>
        <v>очная</v>
      </c>
      <c r="BN99" s="421"/>
      <c r="BO99" s="421"/>
      <c r="BP99" s="421"/>
      <c r="BQ99" s="421"/>
      <c r="BR99" s="421"/>
      <c r="BS99" s="421"/>
      <c r="BT99" s="421"/>
      <c r="BU99" s="421"/>
      <c r="BV99" s="421"/>
      <c r="BW99" s="421"/>
      <c r="BX99" s="421"/>
      <c r="BY99" s="421"/>
      <c r="BZ99" s="421"/>
      <c r="CA99" s="422"/>
      <c r="CB99" s="430" t="s">
        <v>193</v>
      </c>
      <c r="CC99" s="431"/>
      <c r="CD99" s="431"/>
      <c r="CE99" s="431"/>
      <c r="CF99" s="431"/>
      <c r="CG99" s="431"/>
      <c r="CH99" s="431"/>
      <c r="CI99" s="431"/>
      <c r="CJ99" s="431"/>
      <c r="CK99" s="431"/>
      <c r="CL99" s="431"/>
      <c r="CM99" s="431"/>
      <c r="CN99" s="431"/>
      <c r="CO99" s="431"/>
      <c r="CP99" s="431"/>
      <c r="CQ99" s="431"/>
      <c r="CR99" s="431"/>
      <c r="CS99" s="431"/>
      <c r="CT99" s="431"/>
      <c r="CU99" s="431"/>
      <c r="CV99" s="431"/>
      <c r="CW99" s="431"/>
      <c r="CX99" s="431"/>
      <c r="CY99" s="431"/>
      <c r="CZ99" s="431"/>
      <c r="DA99" s="431"/>
      <c r="DB99" s="431"/>
      <c r="DC99" s="431"/>
      <c r="DD99" s="431"/>
      <c r="DE99" s="431"/>
      <c r="DF99" s="431"/>
      <c r="DG99" s="431"/>
      <c r="DH99" s="431"/>
      <c r="DI99" s="431"/>
      <c r="DJ99" s="431"/>
      <c r="DK99" s="431"/>
      <c r="DL99" s="431"/>
      <c r="DM99" s="431"/>
      <c r="DN99" s="431"/>
      <c r="DO99" s="431"/>
      <c r="DP99" s="431"/>
      <c r="DQ99" s="431"/>
      <c r="DR99" s="431"/>
      <c r="DS99" s="431"/>
      <c r="DT99" s="431"/>
      <c r="DU99" s="431"/>
      <c r="DV99" s="431"/>
      <c r="DW99" s="431"/>
      <c r="DX99" s="431"/>
      <c r="DY99" s="431"/>
      <c r="DZ99" s="431"/>
      <c r="EA99" s="431"/>
      <c r="EB99" s="431"/>
      <c r="EC99" s="431"/>
      <c r="ED99" s="431"/>
      <c r="EE99" s="431"/>
      <c r="EF99" s="431"/>
      <c r="EG99" s="431"/>
      <c r="EH99" s="431"/>
      <c r="EI99" s="431"/>
      <c r="EJ99" s="431"/>
      <c r="EK99" s="431"/>
      <c r="EL99" s="431"/>
      <c r="EM99" s="431"/>
      <c r="EN99" s="431"/>
      <c r="EO99" s="431"/>
      <c r="EP99" s="431"/>
      <c r="EQ99" s="431"/>
      <c r="ER99" s="431"/>
      <c r="ES99" s="431"/>
      <c r="ET99" s="431"/>
      <c r="EU99" s="431"/>
      <c r="EV99" s="431"/>
      <c r="EW99" s="431"/>
      <c r="EX99" s="431"/>
      <c r="EY99" s="431"/>
      <c r="EZ99" s="431"/>
      <c r="FA99" s="431"/>
      <c r="FB99" s="431"/>
      <c r="FC99" s="431"/>
      <c r="FD99" s="431"/>
      <c r="FE99" s="431"/>
      <c r="FF99" s="432"/>
      <c r="FG99" s="227" t="s">
        <v>45</v>
      </c>
      <c r="FH99" s="227"/>
      <c r="FI99" s="227"/>
      <c r="FJ99" s="227"/>
      <c r="FK99" s="227"/>
      <c r="FL99" s="227"/>
      <c r="FM99" s="227"/>
      <c r="FN99" s="227"/>
      <c r="FO99" s="227"/>
      <c r="FP99" s="227"/>
      <c r="FQ99" s="227"/>
      <c r="FR99" s="228" t="s">
        <v>46</v>
      </c>
      <c r="FS99" s="228"/>
      <c r="FT99" s="228"/>
      <c r="FU99" s="228"/>
      <c r="FV99" s="228"/>
      <c r="FW99" s="228"/>
      <c r="FX99" s="228"/>
      <c r="FY99" s="217"/>
      <c r="FZ99" s="217"/>
      <c r="GA99" s="217"/>
      <c r="GB99" s="217"/>
      <c r="GC99" s="217"/>
      <c r="GD99" s="217"/>
      <c r="GE99" s="217"/>
      <c r="GF99" s="217"/>
      <c r="GG99" s="217"/>
      <c r="GH99" s="217"/>
      <c r="GI99" s="217"/>
      <c r="GJ99" s="217"/>
      <c r="GK99" s="217"/>
      <c r="GL99" s="217"/>
      <c r="GM99" s="217"/>
      <c r="GN99" s="217"/>
      <c r="GO99" s="217"/>
      <c r="GP99" s="217"/>
      <c r="GQ99" s="217"/>
      <c r="GR99" s="217"/>
      <c r="GS99" s="217"/>
      <c r="GT99" s="217"/>
      <c r="GU99" s="217"/>
      <c r="GV99" s="217"/>
      <c r="GW99" s="217"/>
      <c r="GX99" s="217"/>
      <c r="GY99" s="217"/>
      <c r="GZ99" s="217"/>
      <c r="HA99" s="217"/>
      <c r="HB99" s="217"/>
      <c r="HC99" s="217"/>
      <c r="HD99" s="217"/>
      <c r="HE99" s="217"/>
      <c r="HF99" s="217"/>
      <c r="HG99" s="217"/>
      <c r="HH99" s="217"/>
      <c r="HI99" s="217"/>
      <c r="HJ99" s="217"/>
    </row>
    <row r="100" spans="1:218" s="10" customFormat="1" ht="27" hidden="1" customHeight="1" x14ac:dyDescent="0.2">
      <c r="A100" s="457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458"/>
      <c r="Z100" s="416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6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  <c r="AX100" s="417"/>
      <c r="AY100" s="417"/>
      <c r="AZ100" s="416"/>
      <c r="BA100" s="417"/>
      <c r="BB100" s="417"/>
      <c r="BC100" s="417"/>
      <c r="BD100" s="417"/>
      <c r="BE100" s="417"/>
      <c r="BF100" s="417"/>
      <c r="BG100" s="417"/>
      <c r="BH100" s="417"/>
      <c r="BI100" s="417"/>
      <c r="BJ100" s="417"/>
      <c r="BK100" s="417"/>
      <c r="BL100" s="417"/>
      <c r="BM100" s="423"/>
      <c r="BN100" s="424"/>
      <c r="BO100" s="424"/>
      <c r="BP100" s="424"/>
      <c r="BQ100" s="424"/>
      <c r="BR100" s="424"/>
      <c r="BS100" s="424"/>
      <c r="BT100" s="424"/>
      <c r="BU100" s="424"/>
      <c r="BV100" s="424"/>
      <c r="BW100" s="424"/>
      <c r="BX100" s="424"/>
      <c r="BY100" s="424"/>
      <c r="BZ100" s="424"/>
      <c r="CA100" s="425"/>
      <c r="CB100" s="430" t="s">
        <v>194</v>
      </c>
      <c r="CC100" s="431"/>
      <c r="CD100" s="431"/>
      <c r="CE100" s="431"/>
      <c r="CF100" s="431"/>
      <c r="CG100" s="431"/>
      <c r="CH100" s="431"/>
      <c r="CI100" s="431"/>
      <c r="CJ100" s="431"/>
      <c r="CK100" s="431"/>
      <c r="CL100" s="431"/>
      <c r="CM100" s="431"/>
      <c r="CN100" s="431"/>
      <c r="CO100" s="431"/>
      <c r="CP100" s="431"/>
      <c r="CQ100" s="431"/>
      <c r="CR100" s="431"/>
      <c r="CS100" s="431"/>
      <c r="CT100" s="431"/>
      <c r="CU100" s="431"/>
      <c r="CV100" s="431"/>
      <c r="CW100" s="431"/>
      <c r="CX100" s="431"/>
      <c r="CY100" s="431"/>
      <c r="CZ100" s="431"/>
      <c r="DA100" s="431"/>
      <c r="DB100" s="431"/>
      <c r="DC100" s="431"/>
      <c r="DD100" s="431"/>
      <c r="DE100" s="431"/>
      <c r="DF100" s="431"/>
      <c r="DG100" s="431"/>
      <c r="DH100" s="431"/>
      <c r="DI100" s="431"/>
      <c r="DJ100" s="431"/>
      <c r="DK100" s="431"/>
      <c r="DL100" s="431"/>
      <c r="DM100" s="431"/>
      <c r="DN100" s="431"/>
      <c r="DO100" s="431"/>
      <c r="DP100" s="431"/>
      <c r="DQ100" s="431"/>
      <c r="DR100" s="431"/>
      <c r="DS100" s="431"/>
      <c r="DT100" s="431"/>
      <c r="DU100" s="431"/>
      <c r="DV100" s="431"/>
      <c r="DW100" s="431"/>
      <c r="DX100" s="431"/>
      <c r="DY100" s="431"/>
      <c r="DZ100" s="431"/>
      <c r="EA100" s="431"/>
      <c r="EB100" s="431"/>
      <c r="EC100" s="431"/>
      <c r="ED100" s="431"/>
      <c r="EE100" s="431"/>
      <c r="EF100" s="431"/>
      <c r="EG100" s="431"/>
      <c r="EH100" s="431"/>
      <c r="EI100" s="431"/>
      <c r="EJ100" s="431"/>
      <c r="EK100" s="431"/>
      <c r="EL100" s="431"/>
      <c r="EM100" s="431"/>
      <c r="EN100" s="431"/>
      <c r="EO100" s="431"/>
      <c r="EP100" s="431"/>
      <c r="EQ100" s="431"/>
      <c r="ER100" s="431"/>
      <c r="ES100" s="431"/>
      <c r="ET100" s="431"/>
      <c r="EU100" s="431"/>
      <c r="EV100" s="431"/>
      <c r="EW100" s="431"/>
      <c r="EX100" s="431"/>
      <c r="EY100" s="431"/>
      <c r="EZ100" s="431"/>
      <c r="FA100" s="431"/>
      <c r="FB100" s="431"/>
      <c r="FC100" s="431"/>
      <c r="FD100" s="431"/>
      <c r="FE100" s="431"/>
      <c r="FF100" s="432"/>
      <c r="FG100" s="227" t="s">
        <v>45</v>
      </c>
      <c r="FH100" s="227"/>
      <c r="FI100" s="227"/>
      <c r="FJ100" s="227"/>
      <c r="FK100" s="227"/>
      <c r="FL100" s="227"/>
      <c r="FM100" s="227"/>
      <c r="FN100" s="227"/>
      <c r="FO100" s="227"/>
      <c r="FP100" s="227"/>
      <c r="FQ100" s="227"/>
      <c r="FR100" s="228" t="s">
        <v>46</v>
      </c>
      <c r="FS100" s="228"/>
      <c r="FT100" s="228"/>
      <c r="FU100" s="228"/>
      <c r="FV100" s="228"/>
      <c r="FW100" s="228"/>
      <c r="FX100" s="228"/>
      <c r="FY100" s="217"/>
      <c r="FZ100" s="217"/>
      <c r="GA100" s="217"/>
      <c r="GB100" s="217"/>
      <c r="GC100" s="217"/>
      <c r="GD100" s="217"/>
      <c r="GE100" s="217"/>
      <c r="GF100" s="217"/>
      <c r="GG100" s="217"/>
      <c r="GH100" s="217"/>
      <c r="GI100" s="217"/>
      <c r="GJ100" s="217"/>
      <c r="GK100" s="217"/>
      <c r="GL100" s="217"/>
      <c r="GM100" s="217"/>
      <c r="GN100" s="217"/>
      <c r="GO100" s="217"/>
      <c r="GP100" s="217"/>
      <c r="GQ100" s="217"/>
      <c r="GR100" s="217"/>
      <c r="GS100" s="217"/>
      <c r="GT100" s="217"/>
      <c r="GU100" s="217"/>
      <c r="GV100" s="217"/>
      <c r="GW100" s="217"/>
      <c r="GX100" s="217"/>
      <c r="GY100" s="217"/>
      <c r="GZ100" s="217"/>
      <c r="HA100" s="217"/>
      <c r="HB100" s="217"/>
      <c r="HC100" s="217"/>
      <c r="HD100" s="217"/>
      <c r="HE100" s="217"/>
      <c r="HF100" s="217"/>
      <c r="HG100" s="217"/>
      <c r="HH100" s="217"/>
      <c r="HI100" s="217"/>
      <c r="HJ100" s="217"/>
    </row>
    <row r="101" spans="1:218" s="10" customFormat="1" ht="41.25" hidden="1" customHeight="1" x14ac:dyDescent="0.2">
      <c r="A101" s="457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458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30" t="s">
        <v>195</v>
      </c>
      <c r="CC101" s="431"/>
      <c r="CD101" s="431"/>
      <c r="CE101" s="431"/>
      <c r="CF101" s="431"/>
      <c r="CG101" s="431"/>
      <c r="CH101" s="431"/>
      <c r="CI101" s="431"/>
      <c r="CJ101" s="431"/>
      <c r="CK101" s="431"/>
      <c r="CL101" s="431"/>
      <c r="CM101" s="431"/>
      <c r="CN101" s="431"/>
      <c r="CO101" s="431"/>
      <c r="CP101" s="431"/>
      <c r="CQ101" s="431"/>
      <c r="CR101" s="431"/>
      <c r="CS101" s="431"/>
      <c r="CT101" s="431"/>
      <c r="CU101" s="431"/>
      <c r="CV101" s="431"/>
      <c r="CW101" s="431"/>
      <c r="CX101" s="431"/>
      <c r="CY101" s="431"/>
      <c r="CZ101" s="431"/>
      <c r="DA101" s="431"/>
      <c r="DB101" s="431"/>
      <c r="DC101" s="431"/>
      <c r="DD101" s="431"/>
      <c r="DE101" s="431"/>
      <c r="DF101" s="431"/>
      <c r="DG101" s="431"/>
      <c r="DH101" s="431"/>
      <c r="DI101" s="431"/>
      <c r="DJ101" s="431"/>
      <c r="DK101" s="431"/>
      <c r="DL101" s="431"/>
      <c r="DM101" s="431"/>
      <c r="DN101" s="431"/>
      <c r="DO101" s="431"/>
      <c r="DP101" s="431"/>
      <c r="DQ101" s="431"/>
      <c r="DR101" s="431"/>
      <c r="DS101" s="431"/>
      <c r="DT101" s="431"/>
      <c r="DU101" s="431"/>
      <c r="DV101" s="431"/>
      <c r="DW101" s="431"/>
      <c r="DX101" s="431"/>
      <c r="DY101" s="431"/>
      <c r="DZ101" s="431"/>
      <c r="EA101" s="431"/>
      <c r="EB101" s="431"/>
      <c r="EC101" s="431"/>
      <c r="ED101" s="431"/>
      <c r="EE101" s="431"/>
      <c r="EF101" s="431"/>
      <c r="EG101" s="431"/>
      <c r="EH101" s="431"/>
      <c r="EI101" s="431"/>
      <c r="EJ101" s="431"/>
      <c r="EK101" s="431"/>
      <c r="EL101" s="431"/>
      <c r="EM101" s="431"/>
      <c r="EN101" s="431"/>
      <c r="EO101" s="431"/>
      <c r="EP101" s="431"/>
      <c r="EQ101" s="431"/>
      <c r="ER101" s="431"/>
      <c r="ES101" s="431"/>
      <c r="ET101" s="431"/>
      <c r="EU101" s="431"/>
      <c r="EV101" s="431"/>
      <c r="EW101" s="431"/>
      <c r="EX101" s="431"/>
      <c r="EY101" s="431"/>
      <c r="EZ101" s="431"/>
      <c r="FA101" s="431"/>
      <c r="FB101" s="431"/>
      <c r="FC101" s="431"/>
      <c r="FD101" s="431"/>
      <c r="FE101" s="431"/>
      <c r="FF101" s="432"/>
      <c r="FG101" s="227" t="s">
        <v>45</v>
      </c>
      <c r="FH101" s="227"/>
      <c r="FI101" s="227"/>
      <c r="FJ101" s="227"/>
      <c r="FK101" s="227"/>
      <c r="FL101" s="227"/>
      <c r="FM101" s="227"/>
      <c r="FN101" s="227"/>
      <c r="FO101" s="227"/>
      <c r="FP101" s="227"/>
      <c r="FQ101" s="227"/>
      <c r="FR101" s="228" t="s">
        <v>46</v>
      </c>
      <c r="FS101" s="228"/>
      <c r="FT101" s="228"/>
      <c r="FU101" s="228"/>
      <c r="FV101" s="228"/>
      <c r="FW101" s="228"/>
      <c r="FX101" s="228"/>
      <c r="FY101" s="217"/>
      <c r="FZ101" s="217"/>
      <c r="GA101" s="217"/>
      <c r="GB101" s="217"/>
      <c r="GC101" s="217"/>
      <c r="GD101" s="217"/>
      <c r="GE101" s="217"/>
      <c r="GF101" s="217"/>
      <c r="GG101" s="217"/>
      <c r="GH101" s="217"/>
      <c r="GI101" s="217"/>
      <c r="GJ101" s="217"/>
      <c r="GK101" s="217"/>
      <c r="GL101" s="217"/>
      <c r="GM101" s="217"/>
      <c r="GN101" s="217"/>
      <c r="GO101" s="217"/>
      <c r="GP101" s="217"/>
      <c r="GQ101" s="217"/>
      <c r="GR101" s="217"/>
      <c r="GS101" s="217"/>
      <c r="GT101" s="217"/>
      <c r="GU101" s="217"/>
      <c r="GV101" s="217"/>
      <c r="GW101" s="217"/>
      <c r="GX101" s="217"/>
      <c r="GY101" s="217"/>
      <c r="GZ101" s="217"/>
      <c r="HA101" s="217"/>
      <c r="HB101" s="217"/>
      <c r="HC101" s="217"/>
      <c r="HD101" s="217"/>
      <c r="HE101" s="217"/>
      <c r="HF101" s="217"/>
      <c r="HG101" s="217"/>
      <c r="HH101" s="217"/>
      <c r="HI101" s="217"/>
      <c r="HJ101" s="217"/>
    </row>
    <row r="102" spans="1:218" s="10" customFormat="1" ht="33.75" hidden="1" customHeight="1" x14ac:dyDescent="0.2">
      <c r="A102" s="457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458"/>
      <c r="Z102" s="416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6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6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30" t="s">
        <v>204</v>
      </c>
      <c r="CC102" s="431"/>
      <c r="CD102" s="431"/>
      <c r="CE102" s="431"/>
      <c r="CF102" s="431"/>
      <c r="CG102" s="431"/>
      <c r="CH102" s="431"/>
      <c r="CI102" s="431"/>
      <c r="CJ102" s="431"/>
      <c r="CK102" s="431"/>
      <c r="CL102" s="431"/>
      <c r="CM102" s="431"/>
      <c r="CN102" s="431"/>
      <c r="CO102" s="431"/>
      <c r="CP102" s="431"/>
      <c r="CQ102" s="431"/>
      <c r="CR102" s="431"/>
      <c r="CS102" s="431"/>
      <c r="CT102" s="431"/>
      <c r="CU102" s="431"/>
      <c r="CV102" s="431"/>
      <c r="CW102" s="431"/>
      <c r="CX102" s="431"/>
      <c r="CY102" s="431"/>
      <c r="CZ102" s="431"/>
      <c r="DA102" s="431"/>
      <c r="DB102" s="431"/>
      <c r="DC102" s="431"/>
      <c r="DD102" s="431"/>
      <c r="DE102" s="431"/>
      <c r="DF102" s="431"/>
      <c r="DG102" s="431"/>
      <c r="DH102" s="431"/>
      <c r="DI102" s="431"/>
      <c r="DJ102" s="431"/>
      <c r="DK102" s="431"/>
      <c r="DL102" s="431"/>
      <c r="DM102" s="431"/>
      <c r="DN102" s="431"/>
      <c r="DO102" s="431"/>
      <c r="DP102" s="431"/>
      <c r="DQ102" s="431"/>
      <c r="DR102" s="431"/>
      <c r="DS102" s="431"/>
      <c r="DT102" s="431"/>
      <c r="DU102" s="431"/>
      <c r="DV102" s="431"/>
      <c r="DW102" s="431"/>
      <c r="DX102" s="431"/>
      <c r="DY102" s="431"/>
      <c r="DZ102" s="431"/>
      <c r="EA102" s="431"/>
      <c r="EB102" s="431"/>
      <c r="EC102" s="431"/>
      <c r="ED102" s="431"/>
      <c r="EE102" s="431"/>
      <c r="EF102" s="431"/>
      <c r="EG102" s="431"/>
      <c r="EH102" s="431"/>
      <c r="EI102" s="431"/>
      <c r="EJ102" s="431"/>
      <c r="EK102" s="431"/>
      <c r="EL102" s="431"/>
      <c r="EM102" s="431"/>
      <c r="EN102" s="431"/>
      <c r="EO102" s="431"/>
      <c r="EP102" s="431"/>
      <c r="EQ102" s="431"/>
      <c r="ER102" s="431"/>
      <c r="ES102" s="431"/>
      <c r="ET102" s="431"/>
      <c r="EU102" s="431"/>
      <c r="EV102" s="431"/>
      <c r="EW102" s="431"/>
      <c r="EX102" s="431"/>
      <c r="EY102" s="431"/>
      <c r="EZ102" s="431"/>
      <c r="FA102" s="431"/>
      <c r="FB102" s="431"/>
      <c r="FC102" s="431"/>
      <c r="FD102" s="431"/>
      <c r="FE102" s="431"/>
      <c r="FF102" s="432"/>
      <c r="FG102" s="227" t="s">
        <v>45</v>
      </c>
      <c r="FH102" s="227"/>
      <c r="FI102" s="227"/>
      <c r="FJ102" s="227"/>
      <c r="FK102" s="227"/>
      <c r="FL102" s="227"/>
      <c r="FM102" s="227"/>
      <c r="FN102" s="227"/>
      <c r="FO102" s="227"/>
      <c r="FP102" s="227"/>
      <c r="FQ102" s="227"/>
      <c r="FR102" s="228" t="s">
        <v>46</v>
      </c>
      <c r="FS102" s="228"/>
      <c r="FT102" s="228"/>
      <c r="FU102" s="228"/>
      <c r="FV102" s="228"/>
      <c r="FW102" s="228"/>
      <c r="FX102" s="228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7"/>
      <c r="GI102" s="217"/>
      <c r="GJ102" s="217"/>
      <c r="GK102" s="217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7"/>
      <c r="GW102" s="217"/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</row>
    <row r="103" spans="1:218" s="10" customFormat="1" ht="27" hidden="1" customHeight="1" x14ac:dyDescent="0.2">
      <c r="A103" s="459"/>
      <c r="B103" s="460"/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0"/>
      <c r="Y103" s="461"/>
      <c r="Z103" s="418"/>
      <c r="AA103" s="419"/>
      <c r="AB103" s="419"/>
      <c r="AC103" s="419"/>
      <c r="AD103" s="419"/>
      <c r="AE103" s="419"/>
      <c r="AF103" s="419"/>
      <c r="AG103" s="419"/>
      <c r="AH103" s="419"/>
      <c r="AI103" s="419"/>
      <c r="AJ103" s="419"/>
      <c r="AK103" s="419"/>
      <c r="AL103" s="419"/>
      <c r="AM103" s="418"/>
      <c r="AN103" s="419"/>
      <c r="AO103" s="419"/>
      <c r="AP103" s="419"/>
      <c r="AQ103" s="419"/>
      <c r="AR103" s="419"/>
      <c r="AS103" s="419"/>
      <c r="AT103" s="419"/>
      <c r="AU103" s="419"/>
      <c r="AV103" s="419"/>
      <c r="AW103" s="419"/>
      <c r="AX103" s="419"/>
      <c r="AY103" s="419"/>
      <c r="AZ103" s="418"/>
      <c r="BA103" s="419"/>
      <c r="BB103" s="419"/>
      <c r="BC103" s="419"/>
      <c r="BD103" s="419"/>
      <c r="BE103" s="419"/>
      <c r="BF103" s="419"/>
      <c r="BG103" s="419"/>
      <c r="BH103" s="419"/>
      <c r="BI103" s="419"/>
      <c r="BJ103" s="419"/>
      <c r="BK103" s="419"/>
      <c r="BL103" s="419"/>
      <c r="BM103" s="426"/>
      <c r="BN103" s="427"/>
      <c r="BO103" s="427"/>
      <c r="BP103" s="427"/>
      <c r="BQ103" s="427"/>
      <c r="BR103" s="427"/>
      <c r="BS103" s="427"/>
      <c r="BT103" s="427"/>
      <c r="BU103" s="427"/>
      <c r="BV103" s="427"/>
      <c r="BW103" s="427"/>
      <c r="BX103" s="427"/>
      <c r="BY103" s="427"/>
      <c r="BZ103" s="427"/>
      <c r="CA103" s="428"/>
      <c r="CB103" s="430" t="s">
        <v>196</v>
      </c>
      <c r="CC103" s="431"/>
      <c r="CD103" s="431"/>
      <c r="CE103" s="431"/>
      <c r="CF103" s="431"/>
      <c r="CG103" s="431"/>
      <c r="CH103" s="431"/>
      <c r="CI103" s="431"/>
      <c r="CJ103" s="431"/>
      <c r="CK103" s="431"/>
      <c r="CL103" s="431"/>
      <c r="CM103" s="431"/>
      <c r="CN103" s="431"/>
      <c r="CO103" s="431"/>
      <c r="CP103" s="431"/>
      <c r="CQ103" s="431"/>
      <c r="CR103" s="431"/>
      <c r="CS103" s="431"/>
      <c r="CT103" s="431"/>
      <c r="CU103" s="431"/>
      <c r="CV103" s="431"/>
      <c r="CW103" s="431"/>
      <c r="CX103" s="431"/>
      <c r="CY103" s="431"/>
      <c r="CZ103" s="431"/>
      <c r="DA103" s="431"/>
      <c r="DB103" s="431"/>
      <c r="DC103" s="431"/>
      <c r="DD103" s="431"/>
      <c r="DE103" s="431"/>
      <c r="DF103" s="431"/>
      <c r="DG103" s="431"/>
      <c r="DH103" s="431"/>
      <c r="DI103" s="431"/>
      <c r="DJ103" s="431"/>
      <c r="DK103" s="431"/>
      <c r="DL103" s="431"/>
      <c r="DM103" s="431"/>
      <c r="DN103" s="431"/>
      <c r="DO103" s="431"/>
      <c r="DP103" s="431"/>
      <c r="DQ103" s="431"/>
      <c r="DR103" s="431"/>
      <c r="DS103" s="431"/>
      <c r="DT103" s="431"/>
      <c r="DU103" s="431"/>
      <c r="DV103" s="431"/>
      <c r="DW103" s="431"/>
      <c r="DX103" s="431"/>
      <c r="DY103" s="431"/>
      <c r="DZ103" s="431"/>
      <c r="EA103" s="431"/>
      <c r="EB103" s="431"/>
      <c r="EC103" s="431"/>
      <c r="ED103" s="431"/>
      <c r="EE103" s="431"/>
      <c r="EF103" s="431"/>
      <c r="EG103" s="431"/>
      <c r="EH103" s="431"/>
      <c r="EI103" s="431"/>
      <c r="EJ103" s="431"/>
      <c r="EK103" s="431"/>
      <c r="EL103" s="431"/>
      <c r="EM103" s="431"/>
      <c r="EN103" s="431"/>
      <c r="EO103" s="431"/>
      <c r="EP103" s="431"/>
      <c r="EQ103" s="431"/>
      <c r="ER103" s="431"/>
      <c r="ES103" s="431"/>
      <c r="ET103" s="431"/>
      <c r="EU103" s="431"/>
      <c r="EV103" s="431"/>
      <c r="EW103" s="431"/>
      <c r="EX103" s="431"/>
      <c r="EY103" s="431"/>
      <c r="EZ103" s="431"/>
      <c r="FA103" s="431"/>
      <c r="FB103" s="431"/>
      <c r="FC103" s="431"/>
      <c r="FD103" s="431"/>
      <c r="FE103" s="431"/>
      <c r="FF103" s="432"/>
      <c r="FG103" s="227" t="s">
        <v>45</v>
      </c>
      <c r="FH103" s="227"/>
      <c r="FI103" s="227"/>
      <c r="FJ103" s="227"/>
      <c r="FK103" s="227"/>
      <c r="FL103" s="227"/>
      <c r="FM103" s="227"/>
      <c r="FN103" s="227"/>
      <c r="FO103" s="227"/>
      <c r="FP103" s="227"/>
      <c r="FQ103" s="227"/>
      <c r="FR103" s="228" t="s">
        <v>46</v>
      </c>
      <c r="FS103" s="228"/>
      <c r="FT103" s="228"/>
      <c r="FU103" s="228"/>
      <c r="FV103" s="228"/>
      <c r="FW103" s="228"/>
      <c r="FX103" s="228"/>
      <c r="FY103" s="217"/>
      <c r="FZ103" s="217"/>
      <c r="GA103" s="217"/>
      <c r="GB103" s="217"/>
      <c r="GC103" s="217"/>
      <c r="GD103" s="217"/>
      <c r="GE103" s="217"/>
      <c r="GF103" s="217"/>
      <c r="GG103" s="217"/>
      <c r="GH103" s="217"/>
      <c r="GI103" s="217"/>
      <c r="GJ103" s="217"/>
      <c r="GK103" s="217"/>
      <c r="GL103" s="217"/>
      <c r="GM103" s="217"/>
      <c r="GN103" s="217"/>
      <c r="GO103" s="217"/>
      <c r="GP103" s="217"/>
      <c r="GQ103" s="217"/>
      <c r="GR103" s="217"/>
      <c r="GS103" s="217"/>
      <c r="GT103" s="217"/>
      <c r="GU103" s="217"/>
      <c r="GV103" s="217"/>
      <c r="GW103" s="217"/>
      <c r="GX103" s="217"/>
      <c r="GY103" s="217"/>
      <c r="GZ103" s="217"/>
      <c r="HA103" s="217"/>
      <c r="HB103" s="217"/>
      <c r="HC103" s="217"/>
      <c r="HD103" s="217"/>
      <c r="HE103" s="217"/>
      <c r="HF103" s="217"/>
      <c r="HG103" s="217"/>
      <c r="HH103" s="217"/>
      <c r="HI103" s="217"/>
      <c r="HJ103" s="217"/>
    </row>
    <row r="104" spans="1:218" s="10" customFormat="1" ht="21" hidden="1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</row>
    <row r="105" spans="1:218" s="10" customFormat="1" ht="21" customHeight="1" x14ac:dyDescent="0.2">
      <c r="A105" s="7" t="s">
        <v>619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</row>
    <row r="106" spans="1:218" s="22" customFormat="1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</row>
    <row r="107" spans="1:218" s="22" customFormat="1" ht="68.25" customHeight="1" x14ac:dyDescent="0.25">
      <c r="A107" s="297" t="s">
        <v>29</v>
      </c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9"/>
      <c r="U107" s="297" t="s">
        <v>48</v>
      </c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9"/>
      <c r="BE107" s="297" t="s">
        <v>49</v>
      </c>
      <c r="BF107" s="298"/>
      <c r="BG107" s="298"/>
      <c r="BH107" s="298"/>
      <c r="BI107" s="298"/>
      <c r="BJ107" s="298"/>
      <c r="BK107" s="298"/>
      <c r="BL107" s="298"/>
      <c r="BM107" s="298"/>
      <c r="BN107" s="298"/>
      <c r="BO107" s="298"/>
      <c r="BP107" s="299"/>
      <c r="BQ107" s="297" t="s">
        <v>50</v>
      </c>
      <c r="BR107" s="298"/>
      <c r="BS107" s="298"/>
      <c r="BT107" s="298"/>
      <c r="BU107" s="298"/>
      <c r="BV107" s="298"/>
      <c r="BW107" s="298"/>
      <c r="BX107" s="298"/>
      <c r="BY107" s="298"/>
      <c r="BZ107" s="298"/>
      <c r="CA107" s="298"/>
      <c r="CB107" s="298"/>
      <c r="CC107" s="298"/>
      <c r="CD107" s="298"/>
      <c r="CE107" s="298"/>
      <c r="CF107" s="298"/>
      <c r="CG107" s="298"/>
      <c r="CH107" s="298"/>
      <c r="CI107" s="298"/>
      <c r="CJ107" s="298"/>
      <c r="CK107" s="298"/>
      <c r="CL107" s="298"/>
      <c r="CM107" s="298"/>
      <c r="CN107" s="298"/>
      <c r="CO107" s="298"/>
      <c r="CP107" s="298"/>
      <c r="CQ107" s="299"/>
      <c r="CR107" s="306" t="s">
        <v>51</v>
      </c>
      <c r="CS107" s="307"/>
      <c r="CT107" s="307"/>
      <c r="CU107" s="307"/>
      <c r="CV107" s="307"/>
      <c r="CW107" s="307"/>
      <c r="CX107" s="307"/>
      <c r="CY107" s="307"/>
      <c r="CZ107" s="307"/>
      <c r="DA107" s="307"/>
      <c r="DB107" s="307"/>
      <c r="DC107" s="307"/>
      <c r="DD107" s="307"/>
      <c r="DE107" s="307"/>
      <c r="DF107" s="307"/>
      <c r="DG107" s="307"/>
      <c r="DH107" s="307"/>
      <c r="DI107" s="307"/>
      <c r="DJ107" s="307"/>
      <c r="DK107" s="307"/>
      <c r="DL107" s="307"/>
      <c r="DM107" s="307"/>
      <c r="DN107" s="307"/>
      <c r="DO107" s="307"/>
      <c r="DP107" s="307"/>
      <c r="DQ107" s="307"/>
      <c r="DR107" s="307"/>
      <c r="DS107" s="307"/>
      <c r="DT107" s="307"/>
      <c r="DU107" s="308"/>
      <c r="DV107" s="306" t="s">
        <v>52</v>
      </c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7"/>
      <c r="EH107" s="307"/>
      <c r="EI107" s="307"/>
      <c r="EJ107" s="307"/>
      <c r="EK107" s="307"/>
      <c r="EL107" s="307"/>
      <c r="EM107" s="307"/>
      <c r="EN107" s="307"/>
      <c r="EO107" s="307"/>
      <c r="EP107" s="307"/>
      <c r="EQ107" s="307"/>
      <c r="ER107" s="307"/>
      <c r="ES107" s="307"/>
      <c r="ET107" s="307"/>
      <c r="EU107" s="307"/>
      <c r="EV107" s="307"/>
      <c r="EW107" s="307"/>
      <c r="EX107" s="307"/>
      <c r="EY107" s="307"/>
      <c r="EZ107" s="307"/>
      <c r="FA107" s="307"/>
      <c r="FB107" s="307"/>
      <c r="FC107" s="307"/>
      <c r="FD107" s="307"/>
      <c r="FE107" s="307"/>
      <c r="FF107" s="307"/>
      <c r="FG107" s="307"/>
      <c r="FH107" s="307"/>
      <c r="FI107" s="307"/>
      <c r="FJ107" s="307"/>
      <c r="FK107" s="307"/>
      <c r="FL107" s="307"/>
      <c r="FM107" s="307"/>
      <c r="FN107" s="307"/>
      <c r="FO107" s="307"/>
      <c r="FP107" s="307"/>
      <c r="FQ107" s="307"/>
      <c r="FR107" s="307"/>
      <c r="FS107" s="307"/>
      <c r="FT107" s="307"/>
      <c r="FU107" s="307"/>
      <c r="FV107" s="307"/>
      <c r="FW107" s="307"/>
      <c r="FX107" s="307"/>
      <c r="FY107" s="307"/>
      <c r="FZ107" s="307"/>
      <c r="GA107" s="307"/>
      <c r="GB107" s="307"/>
      <c r="GC107" s="307"/>
      <c r="GD107" s="307"/>
      <c r="GE107" s="307"/>
      <c r="GF107" s="307"/>
      <c r="GG107" s="307"/>
      <c r="GH107" s="307"/>
      <c r="GI107" s="307"/>
      <c r="GJ107" s="307"/>
      <c r="GK107" s="307"/>
      <c r="GL107" s="307"/>
      <c r="GM107" s="307"/>
      <c r="GN107" s="307"/>
      <c r="GO107" s="307"/>
      <c r="GP107" s="307"/>
      <c r="GQ107" s="307"/>
      <c r="GR107" s="308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</row>
    <row r="108" spans="1:218" s="22" customFormat="1" ht="31.5" customHeight="1" x14ac:dyDescent="0.25">
      <c r="A108" s="300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2"/>
      <c r="U108" s="300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/>
      <c r="AO108" s="301"/>
      <c r="AP108" s="301"/>
      <c r="AQ108" s="301"/>
      <c r="AR108" s="301"/>
      <c r="AS108" s="301"/>
      <c r="AT108" s="301"/>
      <c r="AU108" s="301"/>
      <c r="AV108" s="301"/>
      <c r="AW108" s="301"/>
      <c r="AX108" s="301"/>
      <c r="AY108" s="301"/>
      <c r="AZ108" s="301"/>
      <c r="BA108" s="301"/>
      <c r="BB108" s="301"/>
      <c r="BC108" s="301"/>
      <c r="BD108" s="302"/>
      <c r="BE108" s="300"/>
      <c r="BF108" s="301"/>
      <c r="BG108" s="301"/>
      <c r="BH108" s="301"/>
      <c r="BI108" s="301"/>
      <c r="BJ108" s="301"/>
      <c r="BK108" s="301"/>
      <c r="BL108" s="301"/>
      <c r="BM108" s="301"/>
      <c r="BN108" s="301"/>
      <c r="BO108" s="301"/>
      <c r="BP108" s="302"/>
      <c r="BQ108" s="297" t="s">
        <v>53</v>
      </c>
      <c r="BR108" s="298"/>
      <c r="BS108" s="298"/>
      <c r="BT108" s="298"/>
      <c r="BU108" s="298"/>
      <c r="BV108" s="298"/>
      <c r="BW108" s="298"/>
      <c r="BX108" s="298"/>
      <c r="BY108" s="298"/>
      <c r="BZ108" s="298"/>
      <c r="CA108" s="299"/>
      <c r="CB108" s="297" t="s">
        <v>35</v>
      </c>
      <c r="CC108" s="298"/>
      <c r="CD108" s="298"/>
      <c r="CE108" s="298"/>
      <c r="CF108" s="298"/>
      <c r="CG108" s="298"/>
      <c r="CH108" s="298"/>
      <c r="CI108" s="298"/>
      <c r="CJ108" s="298"/>
      <c r="CK108" s="298"/>
      <c r="CL108" s="298"/>
      <c r="CM108" s="298"/>
      <c r="CN108" s="298"/>
      <c r="CO108" s="298"/>
      <c r="CP108" s="298"/>
      <c r="CQ108" s="299"/>
      <c r="CR108" s="367"/>
      <c r="CS108" s="368"/>
      <c r="CT108" s="368"/>
      <c r="CU108" s="368"/>
      <c r="CV108" s="368"/>
      <c r="CW108" s="368"/>
      <c r="CX108" s="368"/>
      <c r="CY108" s="368"/>
      <c r="CZ108" s="368"/>
      <c r="DA108" s="369"/>
      <c r="DB108" s="367"/>
      <c r="DC108" s="368"/>
      <c r="DD108" s="368"/>
      <c r="DE108" s="368"/>
      <c r="DF108" s="368"/>
      <c r="DG108" s="368"/>
      <c r="DH108" s="368"/>
      <c r="DI108" s="368"/>
      <c r="DJ108" s="368"/>
      <c r="DK108" s="369"/>
      <c r="DL108" s="367"/>
      <c r="DM108" s="368"/>
      <c r="DN108" s="368"/>
      <c r="DO108" s="368"/>
      <c r="DP108" s="368"/>
      <c r="DQ108" s="368"/>
      <c r="DR108" s="368"/>
      <c r="DS108" s="368"/>
      <c r="DT108" s="368"/>
      <c r="DU108" s="369"/>
      <c r="DV108" s="377" t="s">
        <v>609</v>
      </c>
      <c r="DW108" s="378"/>
      <c r="DX108" s="378"/>
      <c r="DY108" s="378"/>
      <c r="DZ108" s="378"/>
      <c r="EA108" s="378"/>
      <c r="EB108" s="378"/>
      <c r="EC108" s="378"/>
      <c r="ED108" s="378"/>
      <c r="EE108" s="378"/>
      <c r="EF108" s="378"/>
      <c r="EG108" s="378"/>
      <c r="EH108" s="378"/>
      <c r="EI108" s="378"/>
      <c r="EJ108" s="378"/>
      <c r="EK108" s="378"/>
      <c r="EL108" s="378"/>
      <c r="EM108" s="378"/>
      <c r="EN108" s="378"/>
      <c r="EO108" s="378"/>
      <c r="EP108" s="378"/>
      <c r="EQ108" s="378"/>
      <c r="ER108" s="378"/>
      <c r="ES108" s="378"/>
      <c r="ET108" s="379"/>
      <c r="EU108" s="377" t="s">
        <v>610</v>
      </c>
      <c r="EV108" s="378"/>
      <c r="EW108" s="378"/>
      <c r="EX108" s="378"/>
      <c r="EY108" s="378"/>
      <c r="EZ108" s="378"/>
      <c r="FA108" s="378"/>
      <c r="FB108" s="378"/>
      <c r="FC108" s="378"/>
      <c r="FD108" s="378"/>
      <c r="FE108" s="378"/>
      <c r="FF108" s="378"/>
      <c r="FG108" s="378"/>
      <c r="FH108" s="378"/>
      <c r="FI108" s="378"/>
      <c r="FJ108" s="378"/>
      <c r="FK108" s="378"/>
      <c r="FL108" s="378"/>
      <c r="FM108" s="378"/>
      <c r="FN108" s="378"/>
      <c r="FO108" s="378"/>
      <c r="FP108" s="378"/>
      <c r="FQ108" s="378"/>
      <c r="FR108" s="378"/>
      <c r="FS108" s="378"/>
      <c r="FT108" s="379"/>
      <c r="FU108" s="377" t="s">
        <v>611</v>
      </c>
      <c r="FV108" s="378"/>
      <c r="FW108" s="378"/>
      <c r="FX108" s="378"/>
      <c r="FY108" s="378"/>
      <c r="FZ108" s="378"/>
      <c r="GA108" s="378"/>
      <c r="GB108" s="378"/>
      <c r="GC108" s="378"/>
      <c r="GD108" s="378"/>
      <c r="GE108" s="378"/>
      <c r="GF108" s="378"/>
      <c r="GG108" s="378"/>
      <c r="GH108" s="378"/>
      <c r="GI108" s="378"/>
      <c r="GJ108" s="378"/>
      <c r="GK108" s="378"/>
      <c r="GL108" s="378"/>
      <c r="GM108" s="378"/>
      <c r="GN108" s="378"/>
      <c r="GO108" s="378"/>
      <c r="GP108" s="378"/>
      <c r="GQ108" s="378"/>
      <c r="GR108" s="379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</row>
    <row r="109" spans="1:218" s="22" customFormat="1" ht="15.75" x14ac:dyDescent="0.25">
      <c r="A109" s="300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2"/>
      <c r="U109" s="300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2"/>
      <c r="BE109" s="300"/>
      <c r="BF109" s="301"/>
      <c r="BG109" s="301"/>
      <c r="BH109" s="301"/>
      <c r="BI109" s="301"/>
      <c r="BJ109" s="301"/>
      <c r="BK109" s="301"/>
      <c r="BL109" s="301"/>
      <c r="BM109" s="301"/>
      <c r="BN109" s="301"/>
      <c r="BO109" s="301"/>
      <c r="BP109" s="302"/>
      <c r="BQ109" s="300"/>
      <c r="BR109" s="301"/>
      <c r="BS109" s="301"/>
      <c r="BT109" s="301"/>
      <c r="BU109" s="301"/>
      <c r="BV109" s="301"/>
      <c r="BW109" s="301"/>
      <c r="BX109" s="301"/>
      <c r="BY109" s="301"/>
      <c r="BZ109" s="301"/>
      <c r="CA109" s="302"/>
      <c r="CB109" s="300"/>
      <c r="CC109" s="301"/>
      <c r="CD109" s="301"/>
      <c r="CE109" s="301"/>
      <c r="CF109" s="301"/>
      <c r="CG109" s="301"/>
      <c r="CH109" s="301"/>
      <c r="CI109" s="301"/>
      <c r="CJ109" s="301"/>
      <c r="CK109" s="301"/>
      <c r="CL109" s="301"/>
      <c r="CM109" s="301"/>
      <c r="CN109" s="301"/>
      <c r="CO109" s="301"/>
      <c r="CP109" s="301"/>
      <c r="CQ109" s="302"/>
      <c r="CR109" s="335">
        <v>20</v>
      </c>
      <c r="CS109" s="336"/>
      <c r="CT109" s="336"/>
      <c r="CU109" s="337" t="s">
        <v>596</v>
      </c>
      <c r="CV109" s="337"/>
      <c r="CW109" s="337"/>
      <c r="CX109" s="333" t="s">
        <v>54</v>
      </c>
      <c r="CY109" s="333"/>
      <c r="CZ109" s="333"/>
      <c r="DA109" s="334"/>
      <c r="DB109" s="335">
        <v>20</v>
      </c>
      <c r="DC109" s="336"/>
      <c r="DD109" s="336"/>
      <c r="DE109" s="337" t="s">
        <v>598</v>
      </c>
      <c r="DF109" s="337"/>
      <c r="DG109" s="337"/>
      <c r="DH109" s="333" t="s">
        <v>54</v>
      </c>
      <c r="DI109" s="333"/>
      <c r="DJ109" s="333"/>
      <c r="DK109" s="334"/>
      <c r="DL109" s="335">
        <v>20</v>
      </c>
      <c r="DM109" s="336"/>
      <c r="DN109" s="336"/>
      <c r="DO109" s="337" t="s">
        <v>608</v>
      </c>
      <c r="DP109" s="337"/>
      <c r="DQ109" s="337"/>
      <c r="DR109" s="333" t="s">
        <v>54</v>
      </c>
      <c r="DS109" s="333"/>
      <c r="DT109" s="333"/>
      <c r="DU109" s="334"/>
      <c r="DV109" s="338" t="s">
        <v>55</v>
      </c>
      <c r="DW109" s="339"/>
      <c r="DX109" s="339"/>
      <c r="DY109" s="339"/>
      <c r="DZ109" s="339"/>
      <c r="EA109" s="339"/>
      <c r="EB109" s="339"/>
      <c r="EC109" s="339"/>
      <c r="ED109" s="339"/>
      <c r="EE109" s="339"/>
      <c r="EF109" s="339"/>
      <c r="EG109" s="339"/>
      <c r="EH109" s="340"/>
      <c r="EI109" s="345" t="s">
        <v>56</v>
      </c>
      <c r="EJ109" s="346"/>
      <c r="EK109" s="346"/>
      <c r="EL109" s="346"/>
      <c r="EM109" s="346"/>
      <c r="EN109" s="346"/>
      <c r="EO109" s="346"/>
      <c r="EP109" s="346"/>
      <c r="EQ109" s="346"/>
      <c r="ER109" s="346"/>
      <c r="ES109" s="346"/>
      <c r="ET109" s="347"/>
      <c r="EU109" s="338" t="s">
        <v>55</v>
      </c>
      <c r="EV109" s="339"/>
      <c r="EW109" s="339"/>
      <c r="EX109" s="339"/>
      <c r="EY109" s="339"/>
      <c r="EZ109" s="339"/>
      <c r="FA109" s="339"/>
      <c r="FB109" s="339"/>
      <c r="FC109" s="339"/>
      <c r="FD109" s="339"/>
      <c r="FE109" s="339"/>
      <c r="FF109" s="339"/>
      <c r="FG109" s="340"/>
      <c r="FH109" s="345" t="s">
        <v>56</v>
      </c>
      <c r="FI109" s="346"/>
      <c r="FJ109" s="346"/>
      <c r="FK109" s="346"/>
      <c r="FL109" s="346"/>
      <c r="FM109" s="346"/>
      <c r="FN109" s="346"/>
      <c r="FO109" s="346"/>
      <c r="FP109" s="346"/>
      <c r="FQ109" s="346"/>
      <c r="FR109" s="346"/>
      <c r="FS109" s="346"/>
      <c r="FT109" s="347"/>
      <c r="FU109" s="338" t="s">
        <v>55</v>
      </c>
      <c r="FV109" s="339"/>
      <c r="FW109" s="339"/>
      <c r="FX109" s="339"/>
      <c r="FY109" s="339"/>
      <c r="FZ109" s="339"/>
      <c r="GA109" s="339"/>
      <c r="GB109" s="339"/>
      <c r="GC109" s="339"/>
      <c r="GD109" s="339"/>
      <c r="GE109" s="339"/>
      <c r="GF109" s="340"/>
      <c r="GG109" s="345" t="s">
        <v>56</v>
      </c>
      <c r="GH109" s="346"/>
      <c r="GI109" s="346"/>
      <c r="GJ109" s="346"/>
      <c r="GK109" s="346"/>
      <c r="GL109" s="346"/>
      <c r="GM109" s="346"/>
      <c r="GN109" s="346"/>
      <c r="GO109" s="346"/>
      <c r="GP109" s="346"/>
      <c r="GQ109" s="346"/>
      <c r="GR109" s="347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</row>
    <row r="110" spans="1:218" s="22" customFormat="1" ht="7.5" customHeight="1" x14ac:dyDescent="0.25">
      <c r="A110" s="300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2"/>
      <c r="U110" s="303"/>
      <c r="V110" s="304"/>
      <c r="W110" s="304"/>
      <c r="X110" s="304"/>
      <c r="Y110" s="304"/>
      <c r="Z110" s="304"/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Q110" s="304"/>
      <c r="AR110" s="304"/>
      <c r="AS110" s="304"/>
      <c r="AT110" s="304"/>
      <c r="AU110" s="304"/>
      <c r="AV110" s="304"/>
      <c r="AW110" s="304"/>
      <c r="AX110" s="304"/>
      <c r="AY110" s="304"/>
      <c r="AZ110" s="304"/>
      <c r="BA110" s="304"/>
      <c r="BB110" s="304"/>
      <c r="BC110" s="304"/>
      <c r="BD110" s="305"/>
      <c r="BE110" s="303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5"/>
      <c r="BQ110" s="300"/>
      <c r="BR110" s="301"/>
      <c r="BS110" s="301"/>
      <c r="BT110" s="301"/>
      <c r="BU110" s="301"/>
      <c r="BV110" s="301"/>
      <c r="BW110" s="301"/>
      <c r="BX110" s="301"/>
      <c r="BY110" s="301"/>
      <c r="BZ110" s="301"/>
      <c r="CA110" s="302"/>
      <c r="CB110" s="303"/>
      <c r="CC110" s="304"/>
      <c r="CD110" s="304"/>
      <c r="CE110" s="304"/>
      <c r="CF110" s="304"/>
      <c r="CG110" s="304"/>
      <c r="CH110" s="304"/>
      <c r="CI110" s="304"/>
      <c r="CJ110" s="304"/>
      <c r="CK110" s="304"/>
      <c r="CL110" s="304"/>
      <c r="CM110" s="304"/>
      <c r="CN110" s="304"/>
      <c r="CO110" s="304"/>
      <c r="CP110" s="304"/>
      <c r="CQ110" s="305"/>
      <c r="CR110" s="315" t="s">
        <v>57</v>
      </c>
      <c r="CS110" s="316"/>
      <c r="CT110" s="316"/>
      <c r="CU110" s="316"/>
      <c r="CV110" s="316"/>
      <c r="CW110" s="316"/>
      <c r="CX110" s="316"/>
      <c r="CY110" s="316"/>
      <c r="CZ110" s="316"/>
      <c r="DA110" s="317"/>
      <c r="DB110" s="315" t="s">
        <v>38</v>
      </c>
      <c r="DC110" s="316"/>
      <c r="DD110" s="316"/>
      <c r="DE110" s="316"/>
      <c r="DF110" s="316"/>
      <c r="DG110" s="316"/>
      <c r="DH110" s="316"/>
      <c r="DI110" s="316"/>
      <c r="DJ110" s="316"/>
      <c r="DK110" s="317"/>
      <c r="DL110" s="315" t="s">
        <v>39</v>
      </c>
      <c r="DM110" s="316"/>
      <c r="DN110" s="316"/>
      <c r="DO110" s="316"/>
      <c r="DP110" s="316"/>
      <c r="DQ110" s="316"/>
      <c r="DR110" s="316"/>
      <c r="DS110" s="316"/>
      <c r="DT110" s="316"/>
      <c r="DU110" s="317"/>
      <c r="DV110" s="341"/>
      <c r="DW110" s="333"/>
      <c r="DX110" s="333"/>
      <c r="DY110" s="333"/>
      <c r="DZ110" s="333"/>
      <c r="EA110" s="333"/>
      <c r="EB110" s="333"/>
      <c r="EC110" s="333"/>
      <c r="ED110" s="333"/>
      <c r="EE110" s="333"/>
      <c r="EF110" s="333"/>
      <c r="EG110" s="333"/>
      <c r="EH110" s="334"/>
      <c r="EI110" s="348"/>
      <c r="EJ110" s="349"/>
      <c r="EK110" s="349"/>
      <c r="EL110" s="349"/>
      <c r="EM110" s="349"/>
      <c r="EN110" s="349"/>
      <c r="EO110" s="349"/>
      <c r="EP110" s="349"/>
      <c r="EQ110" s="349"/>
      <c r="ER110" s="349"/>
      <c r="ES110" s="349"/>
      <c r="ET110" s="350"/>
      <c r="EU110" s="341"/>
      <c r="EV110" s="333"/>
      <c r="EW110" s="333"/>
      <c r="EX110" s="333"/>
      <c r="EY110" s="333"/>
      <c r="EZ110" s="333"/>
      <c r="FA110" s="333"/>
      <c r="FB110" s="333"/>
      <c r="FC110" s="333"/>
      <c r="FD110" s="333"/>
      <c r="FE110" s="333"/>
      <c r="FF110" s="333"/>
      <c r="FG110" s="334"/>
      <c r="FH110" s="348"/>
      <c r="FI110" s="349"/>
      <c r="FJ110" s="349"/>
      <c r="FK110" s="349"/>
      <c r="FL110" s="349"/>
      <c r="FM110" s="349"/>
      <c r="FN110" s="349"/>
      <c r="FO110" s="349"/>
      <c r="FP110" s="349"/>
      <c r="FQ110" s="349"/>
      <c r="FR110" s="349"/>
      <c r="FS110" s="349"/>
      <c r="FT110" s="350"/>
      <c r="FU110" s="341"/>
      <c r="FV110" s="333"/>
      <c r="FW110" s="333"/>
      <c r="FX110" s="333"/>
      <c r="FY110" s="333"/>
      <c r="FZ110" s="333"/>
      <c r="GA110" s="333"/>
      <c r="GB110" s="333"/>
      <c r="GC110" s="333"/>
      <c r="GD110" s="333"/>
      <c r="GE110" s="333"/>
      <c r="GF110" s="334"/>
      <c r="GG110" s="348"/>
      <c r="GH110" s="349"/>
      <c r="GI110" s="349"/>
      <c r="GJ110" s="349"/>
      <c r="GK110" s="349"/>
      <c r="GL110" s="349"/>
      <c r="GM110" s="349"/>
      <c r="GN110" s="349"/>
      <c r="GO110" s="349"/>
      <c r="GP110" s="349"/>
      <c r="GQ110" s="349"/>
      <c r="GR110" s="35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10" customFormat="1" ht="42" customHeight="1" x14ac:dyDescent="0.2">
      <c r="A111" s="300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2"/>
      <c r="U111" s="238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40"/>
      <c r="AG111" s="238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38"/>
      <c r="AT111" s="239"/>
      <c r="AU111" s="239"/>
      <c r="AV111" s="239"/>
      <c r="AW111" s="239"/>
      <c r="AX111" s="239"/>
      <c r="AY111" s="239"/>
      <c r="AZ111" s="239"/>
      <c r="BA111" s="239"/>
      <c r="BB111" s="239"/>
      <c r="BC111" s="239"/>
      <c r="BD111" s="240"/>
      <c r="BE111" s="238"/>
      <c r="BF111" s="239"/>
      <c r="BG111" s="239"/>
      <c r="BH111" s="239"/>
      <c r="BI111" s="239"/>
      <c r="BJ111" s="239"/>
      <c r="BK111" s="239"/>
      <c r="BL111" s="239"/>
      <c r="BM111" s="239"/>
      <c r="BN111" s="239"/>
      <c r="BO111" s="239"/>
      <c r="BP111" s="240"/>
      <c r="BQ111" s="300"/>
      <c r="BR111" s="301"/>
      <c r="BS111" s="301"/>
      <c r="BT111" s="301"/>
      <c r="BU111" s="301"/>
      <c r="BV111" s="301"/>
      <c r="BW111" s="301"/>
      <c r="BX111" s="301"/>
      <c r="BY111" s="301"/>
      <c r="BZ111" s="301"/>
      <c r="CA111" s="302"/>
      <c r="CB111" s="297" t="s">
        <v>58</v>
      </c>
      <c r="CC111" s="298"/>
      <c r="CD111" s="298"/>
      <c r="CE111" s="298"/>
      <c r="CF111" s="298"/>
      <c r="CG111" s="298"/>
      <c r="CH111" s="298"/>
      <c r="CI111" s="298"/>
      <c r="CJ111" s="298"/>
      <c r="CK111" s="299"/>
      <c r="CL111" s="297" t="s">
        <v>41</v>
      </c>
      <c r="CM111" s="298"/>
      <c r="CN111" s="298"/>
      <c r="CO111" s="298"/>
      <c r="CP111" s="298"/>
      <c r="CQ111" s="299"/>
      <c r="CR111" s="315"/>
      <c r="CS111" s="316"/>
      <c r="CT111" s="316"/>
      <c r="CU111" s="316"/>
      <c r="CV111" s="316"/>
      <c r="CW111" s="316"/>
      <c r="CX111" s="316"/>
      <c r="CY111" s="316"/>
      <c r="CZ111" s="316"/>
      <c r="DA111" s="317"/>
      <c r="DB111" s="315"/>
      <c r="DC111" s="316"/>
      <c r="DD111" s="316"/>
      <c r="DE111" s="316"/>
      <c r="DF111" s="316"/>
      <c r="DG111" s="316"/>
      <c r="DH111" s="316"/>
      <c r="DI111" s="316"/>
      <c r="DJ111" s="316"/>
      <c r="DK111" s="317"/>
      <c r="DL111" s="315"/>
      <c r="DM111" s="316"/>
      <c r="DN111" s="316"/>
      <c r="DO111" s="316"/>
      <c r="DP111" s="316"/>
      <c r="DQ111" s="316"/>
      <c r="DR111" s="316"/>
      <c r="DS111" s="316"/>
      <c r="DT111" s="316"/>
      <c r="DU111" s="317"/>
      <c r="DV111" s="341"/>
      <c r="DW111" s="333"/>
      <c r="DX111" s="333"/>
      <c r="DY111" s="333"/>
      <c r="DZ111" s="333"/>
      <c r="EA111" s="333"/>
      <c r="EB111" s="333"/>
      <c r="EC111" s="333"/>
      <c r="ED111" s="333"/>
      <c r="EE111" s="333"/>
      <c r="EF111" s="333"/>
      <c r="EG111" s="333"/>
      <c r="EH111" s="334"/>
      <c r="EI111" s="348"/>
      <c r="EJ111" s="349"/>
      <c r="EK111" s="349"/>
      <c r="EL111" s="349"/>
      <c r="EM111" s="349"/>
      <c r="EN111" s="349"/>
      <c r="EO111" s="349"/>
      <c r="EP111" s="349"/>
      <c r="EQ111" s="349"/>
      <c r="ER111" s="349"/>
      <c r="ES111" s="349"/>
      <c r="ET111" s="350"/>
      <c r="EU111" s="341"/>
      <c r="EV111" s="333"/>
      <c r="EW111" s="333"/>
      <c r="EX111" s="333"/>
      <c r="EY111" s="333"/>
      <c r="EZ111" s="333"/>
      <c r="FA111" s="333"/>
      <c r="FB111" s="333"/>
      <c r="FC111" s="333"/>
      <c r="FD111" s="333"/>
      <c r="FE111" s="333"/>
      <c r="FF111" s="333"/>
      <c r="FG111" s="334"/>
      <c r="FH111" s="348"/>
      <c r="FI111" s="349"/>
      <c r="FJ111" s="349"/>
      <c r="FK111" s="349"/>
      <c r="FL111" s="349"/>
      <c r="FM111" s="349"/>
      <c r="FN111" s="349"/>
      <c r="FO111" s="349"/>
      <c r="FP111" s="349"/>
      <c r="FQ111" s="349"/>
      <c r="FR111" s="349"/>
      <c r="FS111" s="349"/>
      <c r="FT111" s="350"/>
      <c r="FU111" s="341"/>
      <c r="FV111" s="333"/>
      <c r="FW111" s="333"/>
      <c r="FX111" s="333"/>
      <c r="FY111" s="333"/>
      <c r="FZ111" s="333"/>
      <c r="GA111" s="333"/>
      <c r="GB111" s="333"/>
      <c r="GC111" s="333"/>
      <c r="GD111" s="333"/>
      <c r="GE111" s="333"/>
      <c r="GF111" s="334"/>
      <c r="GG111" s="348"/>
      <c r="GH111" s="349"/>
      <c r="GI111" s="349"/>
      <c r="GJ111" s="349"/>
      <c r="GK111" s="349"/>
      <c r="GL111" s="349"/>
      <c r="GM111" s="349"/>
      <c r="GN111" s="349"/>
      <c r="GO111" s="349"/>
      <c r="GP111" s="349"/>
      <c r="GQ111" s="349"/>
      <c r="GR111" s="350"/>
    </row>
    <row r="112" spans="1:218" s="10" customFormat="1" ht="24" customHeight="1" x14ac:dyDescent="0.2">
      <c r="A112" s="303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5"/>
      <c r="U112" s="318" t="s">
        <v>59</v>
      </c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20"/>
      <c r="AG112" s="318" t="s">
        <v>59</v>
      </c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20"/>
      <c r="AS112" s="318" t="s">
        <v>59</v>
      </c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20"/>
      <c r="BE112" s="318" t="s">
        <v>59</v>
      </c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20"/>
      <c r="BQ112" s="303"/>
      <c r="BR112" s="304"/>
      <c r="BS112" s="304"/>
      <c r="BT112" s="304"/>
      <c r="BU112" s="304"/>
      <c r="BV112" s="304"/>
      <c r="BW112" s="304"/>
      <c r="BX112" s="304"/>
      <c r="BY112" s="304"/>
      <c r="BZ112" s="304"/>
      <c r="CA112" s="305"/>
      <c r="CB112" s="303"/>
      <c r="CC112" s="304"/>
      <c r="CD112" s="304"/>
      <c r="CE112" s="304"/>
      <c r="CF112" s="304"/>
      <c r="CG112" s="304"/>
      <c r="CH112" s="304"/>
      <c r="CI112" s="304"/>
      <c r="CJ112" s="304"/>
      <c r="CK112" s="305"/>
      <c r="CL112" s="303"/>
      <c r="CM112" s="304"/>
      <c r="CN112" s="304"/>
      <c r="CO112" s="304"/>
      <c r="CP112" s="304"/>
      <c r="CQ112" s="305"/>
      <c r="CR112" s="318"/>
      <c r="CS112" s="319"/>
      <c r="CT112" s="319"/>
      <c r="CU112" s="319"/>
      <c r="CV112" s="319"/>
      <c r="CW112" s="319"/>
      <c r="CX112" s="319"/>
      <c r="CY112" s="319"/>
      <c r="CZ112" s="319"/>
      <c r="DA112" s="320"/>
      <c r="DB112" s="318"/>
      <c r="DC112" s="319"/>
      <c r="DD112" s="319"/>
      <c r="DE112" s="319"/>
      <c r="DF112" s="319"/>
      <c r="DG112" s="319"/>
      <c r="DH112" s="319"/>
      <c r="DI112" s="319"/>
      <c r="DJ112" s="319"/>
      <c r="DK112" s="320"/>
      <c r="DL112" s="318"/>
      <c r="DM112" s="319"/>
      <c r="DN112" s="319"/>
      <c r="DO112" s="319"/>
      <c r="DP112" s="319"/>
      <c r="DQ112" s="319"/>
      <c r="DR112" s="319"/>
      <c r="DS112" s="319"/>
      <c r="DT112" s="319"/>
      <c r="DU112" s="320"/>
      <c r="DV112" s="342"/>
      <c r="DW112" s="343"/>
      <c r="DX112" s="343"/>
      <c r="DY112" s="343"/>
      <c r="DZ112" s="343"/>
      <c r="EA112" s="343"/>
      <c r="EB112" s="343"/>
      <c r="EC112" s="343"/>
      <c r="ED112" s="343"/>
      <c r="EE112" s="343"/>
      <c r="EF112" s="343"/>
      <c r="EG112" s="343"/>
      <c r="EH112" s="344"/>
      <c r="EI112" s="351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3"/>
      <c r="EU112" s="342"/>
      <c r="EV112" s="343"/>
      <c r="EW112" s="343"/>
      <c r="EX112" s="343"/>
      <c r="EY112" s="343"/>
      <c r="EZ112" s="343"/>
      <c r="FA112" s="343"/>
      <c r="FB112" s="343"/>
      <c r="FC112" s="343"/>
      <c r="FD112" s="343"/>
      <c r="FE112" s="343"/>
      <c r="FF112" s="343"/>
      <c r="FG112" s="344"/>
      <c r="FH112" s="351"/>
      <c r="FI112" s="352"/>
      <c r="FJ112" s="352"/>
      <c r="FK112" s="352"/>
      <c r="FL112" s="352"/>
      <c r="FM112" s="352"/>
      <c r="FN112" s="352"/>
      <c r="FO112" s="352"/>
      <c r="FP112" s="352"/>
      <c r="FQ112" s="352"/>
      <c r="FR112" s="352"/>
      <c r="FS112" s="352"/>
      <c r="FT112" s="353"/>
      <c r="FU112" s="342"/>
      <c r="FV112" s="343"/>
      <c r="FW112" s="343"/>
      <c r="FX112" s="343"/>
      <c r="FY112" s="343"/>
      <c r="FZ112" s="343"/>
      <c r="GA112" s="343"/>
      <c r="GB112" s="343"/>
      <c r="GC112" s="343"/>
      <c r="GD112" s="343"/>
      <c r="GE112" s="343"/>
      <c r="GF112" s="344"/>
      <c r="GG112" s="351"/>
      <c r="GH112" s="352"/>
      <c r="GI112" s="352"/>
      <c r="GJ112" s="352"/>
      <c r="GK112" s="352"/>
      <c r="GL112" s="352"/>
      <c r="GM112" s="352"/>
      <c r="GN112" s="352"/>
      <c r="GO112" s="352"/>
      <c r="GP112" s="352"/>
      <c r="GQ112" s="352"/>
      <c r="GR112" s="353"/>
    </row>
    <row r="113" spans="1:218" s="10" customFormat="1" ht="12.75" customHeight="1" x14ac:dyDescent="0.2">
      <c r="A113" s="310">
        <v>1</v>
      </c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2"/>
      <c r="U113" s="310">
        <v>2</v>
      </c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2"/>
      <c r="AG113" s="310">
        <v>3</v>
      </c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2"/>
      <c r="AS113" s="310">
        <v>4</v>
      </c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2"/>
      <c r="BE113" s="310">
        <v>5</v>
      </c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2"/>
      <c r="BQ113" s="310">
        <v>6</v>
      </c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2"/>
      <c r="CB113" s="310">
        <v>7</v>
      </c>
      <c r="CC113" s="311"/>
      <c r="CD113" s="311"/>
      <c r="CE113" s="311"/>
      <c r="CF113" s="311"/>
      <c r="CG113" s="311"/>
      <c r="CH113" s="311"/>
      <c r="CI113" s="311"/>
      <c r="CJ113" s="311"/>
      <c r="CK113" s="312"/>
      <c r="CL113" s="310">
        <v>8</v>
      </c>
      <c r="CM113" s="311"/>
      <c r="CN113" s="311"/>
      <c r="CO113" s="311"/>
      <c r="CP113" s="311"/>
      <c r="CQ113" s="312"/>
      <c r="CR113" s="310">
        <v>9</v>
      </c>
      <c r="CS113" s="311"/>
      <c r="CT113" s="311"/>
      <c r="CU113" s="311"/>
      <c r="CV113" s="311"/>
      <c r="CW113" s="311"/>
      <c r="CX113" s="311"/>
      <c r="CY113" s="311"/>
      <c r="CZ113" s="311"/>
      <c r="DA113" s="312"/>
      <c r="DB113" s="310">
        <v>10</v>
      </c>
      <c r="DC113" s="311"/>
      <c r="DD113" s="311"/>
      <c r="DE113" s="311"/>
      <c r="DF113" s="311"/>
      <c r="DG113" s="311"/>
      <c r="DH113" s="311"/>
      <c r="DI113" s="311"/>
      <c r="DJ113" s="311"/>
      <c r="DK113" s="312"/>
      <c r="DL113" s="310">
        <v>11</v>
      </c>
      <c r="DM113" s="311"/>
      <c r="DN113" s="311"/>
      <c r="DO113" s="311"/>
      <c r="DP113" s="311"/>
      <c r="DQ113" s="311"/>
      <c r="DR113" s="311"/>
      <c r="DS113" s="311"/>
      <c r="DT113" s="311"/>
      <c r="DU113" s="312"/>
      <c r="DV113" s="310">
        <v>12</v>
      </c>
      <c r="DW113" s="311"/>
      <c r="DX113" s="311"/>
      <c r="DY113" s="311"/>
      <c r="DZ113" s="311"/>
      <c r="EA113" s="311"/>
      <c r="EB113" s="311"/>
      <c r="EC113" s="311"/>
      <c r="ED113" s="311"/>
      <c r="EE113" s="311"/>
      <c r="EF113" s="311"/>
      <c r="EG113" s="311"/>
      <c r="EH113" s="312"/>
      <c r="EI113" s="310">
        <v>13</v>
      </c>
      <c r="EJ113" s="311"/>
      <c r="EK113" s="311"/>
      <c r="EL113" s="311"/>
      <c r="EM113" s="311"/>
      <c r="EN113" s="311"/>
      <c r="EO113" s="311"/>
      <c r="EP113" s="311"/>
      <c r="EQ113" s="311"/>
      <c r="ER113" s="311"/>
      <c r="ES113" s="311"/>
      <c r="ET113" s="312"/>
      <c r="EU113" s="310">
        <v>14</v>
      </c>
      <c r="EV113" s="311"/>
      <c r="EW113" s="311"/>
      <c r="EX113" s="311"/>
      <c r="EY113" s="311"/>
      <c r="EZ113" s="311"/>
      <c r="FA113" s="311"/>
      <c r="FB113" s="311"/>
      <c r="FC113" s="311"/>
      <c r="FD113" s="311"/>
      <c r="FE113" s="311"/>
      <c r="FF113" s="311"/>
      <c r="FG113" s="312"/>
      <c r="FH113" s="310">
        <v>15</v>
      </c>
      <c r="FI113" s="311"/>
      <c r="FJ113" s="311"/>
      <c r="FK113" s="311"/>
      <c r="FL113" s="311"/>
      <c r="FM113" s="311"/>
      <c r="FN113" s="311"/>
      <c r="FO113" s="311"/>
      <c r="FP113" s="311"/>
      <c r="FQ113" s="311"/>
      <c r="FR113" s="311"/>
      <c r="FS113" s="311"/>
      <c r="FT113" s="312"/>
      <c r="FU113" s="310">
        <v>16</v>
      </c>
      <c r="FV113" s="311"/>
      <c r="FW113" s="311"/>
      <c r="FX113" s="311"/>
      <c r="FY113" s="311"/>
      <c r="FZ113" s="311"/>
      <c r="GA113" s="311"/>
      <c r="GB113" s="311"/>
      <c r="GC113" s="311"/>
      <c r="GD113" s="311"/>
      <c r="GE113" s="311"/>
      <c r="GF113" s="312"/>
      <c r="GG113" s="310">
        <v>17</v>
      </c>
      <c r="GH113" s="311"/>
      <c r="GI113" s="311"/>
      <c r="GJ113" s="311"/>
      <c r="GK113" s="311"/>
      <c r="GL113" s="311"/>
      <c r="GM113" s="311"/>
      <c r="GN113" s="311"/>
      <c r="GO113" s="311"/>
      <c r="GP113" s="311"/>
      <c r="GQ113" s="311"/>
      <c r="GR113" s="312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</row>
    <row r="114" spans="1:218" s="146" customFormat="1" ht="58.5" hidden="1" customHeight="1" x14ac:dyDescent="0.2">
      <c r="A114" s="467" t="s">
        <v>211</v>
      </c>
      <c r="B114" s="468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  <c r="T114" s="469"/>
      <c r="U114" s="470" t="s">
        <v>212</v>
      </c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  <c r="AF114" s="470"/>
      <c r="AG114" s="470" t="s">
        <v>43</v>
      </c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70"/>
      <c r="AS114" s="470"/>
      <c r="AT114" s="470"/>
      <c r="AU114" s="470"/>
      <c r="AV114" s="470"/>
      <c r="AW114" s="470"/>
      <c r="AX114" s="470"/>
      <c r="AY114" s="470"/>
      <c r="AZ114" s="470"/>
      <c r="BA114" s="470"/>
      <c r="BB114" s="470"/>
      <c r="BC114" s="470"/>
      <c r="BD114" s="470"/>
      <c r="BE114" s="471" t="s">
        <v>44</v>
      </c>
      <c r="BF114" s="471"/>
      <c r="BG114" s="471"/>
      <c r="BH114" s="471"/>
      <c r="BI114" s="471"/>
      <c r="BJ114" s="471"/>
      <c r="BK114" s="471"/>
      <c r="BL114" s="471"/>
      <c r="BM114" s="471"/>
      <c r="BN114" s="471"/>
      <c r="BO114" s="471"/>
      <c r="BP114" s="471"/>
      <c r="BQ114" s="472" t="s">
        <v>60</v>
      </c>
      <c r="BR114" s="473"/>
      <c r="BS114" s="473"/>
      <c r="BT114" s="473"/>
      <c r="BU114" s="473"/>
      <c r="BV114" s="473"/>
      <c r="BW114" s="473"/>
      <c r="BX114" s="473"/>
      <c r="BY114" s="473"/>
      <c r="BZ114" s="473"/>
      <c r="CA114" s="474"/>
      <c r="CB114" s="475" t="s">
        <v>61</v>
      </c>
      <c r="CC114" s="476"/>
      <c r="CD114" s="476"/>
      <c r="CE114" s="476"/>
      <c r="CF114" s="476"/>
      <c r="CG114" s="476"/>
      <c r="CH114" s="476"/>
      <c r="CI114" s="476"/>
      <c r="CJ114" s="476"/>
      <c r="CK114" s="477"/>
      <c r="CL114" s="478" t="s">
        <v>62</v>
      </c>
      <c r="CM114" s="479"/>
      <c r="CN114" s="479"/>
      <c r="CO114" s="479"/>
      <c r="CP114" s="479"/>
      <c r="CQ114" s="480"/>
      <c r="CR114" s="481">
        <f>Приложение!C25</f>
        <v>0</v>
      </c>
      <c r="CS114" s="482"/>
      <c r="CT114" s="482"/>
      <c r="CU114" s="482"/>
      <c r="CV114" s="482"/>
      <c r="CW114" s="482"/>
      <c r="CX114" s="482"/>
      <c r="CY114" s="482"/>
      <c r="CZ114" s="482"/>
      <c r="DA114" s="483"/>
      <c r="DB114" s="481">
        <f>CR114</f>
        <v>0</v>
      </c>
      <c r="DC114" s="482"/>
      <c r="DD114" s="482"/>
      <c r="DE114" s="482"/>
      <c r="DF114" s="482"/>
      <c r="DG114" s="482"/>
      <c r="DH114" s="482"/>
      <c r="DI114" s="482"/>
      <c r="DJ114" s="482"/>
      <c r="DK114" s="483"/>
      <c r="DL114" s="481">
        <f>DB114</f>
        <v>0</v>
      </c>
      <c r="DM114" s="482"/>
      <c r="DN114" s="482"/>
      <c r="DO114" s="482"/>
      <c r="DP114" s="482"/>
      <c r="DQ114" s="482"/>
      <c r="DR114" s="482"/>
      <c r="DS114" s="482"/>
      <c r="DT114" s="482"/>
      <c r="DU114" s="483"/>
      <c r="DV114" s="484">
        <f>Приложение!O25</f>
        <v>0</v>
      </c>
      <c r="DW114" s="485"/>
      <c r="DX114" s="485"/>
      <c r="DY114" s="485"/>
      <c r="DZ114" s="485"/>
      <c r="EA114" s="485"/>
      <c r="EB114" s="485"/>
      <c r="EC114" s="485"/>
      <c r="ED114" s="485"/>
      <c r="EE114" s="485"/>
      <c r="EF114" s="485"/>
      <c r="EG114" s="485"/>
      <c r="EH114" s="486"/>
      <c r="EI114" s="484"/>
      <c r="EJ114" s="485"/>
      <c r="EK114" s="485"/>
      <c r="EL114" s="485"/>
      <c r="EM114" s="485"/>
      <c r="EN114" s="485"/>
      <c r="EO114" s="485"/>
      <c r="EP114" s="485"/>
      <c r="EQ114" s="485"/>
      <c r="ER114" s="485"/>
      <c r="ES114" s="485"/>
      <c r="ET114" s="486"/>
      <c r="EU114" s="484">
        <f>Приложение!O26</f>
        <v>0</v>
      </c>
      <c r="EV114" s="485"/>
      <c r="EW114" s="485"/>
      <c r="EX114" s="485"/>
      <c r="EY114" s="485"/>
      <c r="EZ114" s="485"/>
      <c r="FA114" s="485"/>
      <c r="FB114" s="485"/>
      <c r="FC114" s="485"/>
      <c r="FD114" s="485"/>
      <c r="FE114" s="485"/>
      <c r="FF114" s="485"/>
      <c r="FG114" s="486"/>
      <c r="FH114" s="484"/>
      <c r="FI114" s="485"/>
      <c r="FJ114" s="485"/>
      <c r="FK114" s="485"/>
      <c r="FL114" s="485"/>
      <c r="FM114" s="485"/>
      <c r="FN114" s="485"/>
      <c r="FO114" s="485"/>
      <c r="FP114" s="485"/>
      <c r="FQ114" s="485"/>
      <c r="FR114" s="485"/>
      <c r="FS114" s="485"/>
      <c r="FT114" s="486"/>
      <c r="FU114" s="521">
        <f>Приложение!O27</f>
        <v>0</v>
      </c>
      <c r="FV114" s="522"/>
      <c r="FW114" s="522"/>
      <c r="FX114" s="522"/>
      <c r="FY114" s="522"/>
      <c r="FZ114" s="522"/>
      <c r="GA114" s="522"/>
      <c r="GB114" s="522"/>
      <c r="GC114" s="522"/>
      <c r="GD114" s="522"/>
      <c r="GE114" s="522"/>
      <c r="GF114" s="523"/>
      <c r="GG114" s="484"/>
      <c r="GH114" s="485"/>
      <c r="GI114" s="485"/>
      <c r="GJ114" s="485"/>
      <c r="GK114" s="485"/>
      <c r="GL114" s="485"/>
      <c r="GM114" s="485"/>
      <c r="GN114" s="485"/>
      <c r="GO114" s="485"/>
      <c r="GP114" s="485"/>
      <c r="GQ114" s="485"/>
      <c r="GR114" s="486"/>
      <c r="GS114" s="145"/>
      <c r="GT114" s="145"/>
      <c r="GU114" s="145"/>
      <c r="GV114" s="145"/>
      <c r="GW114" s="145"/>
      <c r="GX114" s="145"/>
      <c r="GY114" s="145"/>
      <c r="GZ114" s="145"/>
      <c r="HA114" s="145"/>
      <c r="HB114" s="145"/>
      <c r="HC114" s="145"/>
      <c r="HD114" s="145"/>
      <c r="HE114" s="145"/>
      <c r="HF114" s="145"/>
      <c r="HG114" s="145"/>
      <c r="HH114" s="145"/>
      <c r="HI114" s="145"/>
      <c r="HJ114" s="145"/>
    </row>
    <row r="115" spans="1:218" s="146" customFormat="1" ht="58.5" hidden="1" customHeight="1" x14ac:dyDescent="0.2">
      <c r="A115" s="467" t="s">
        <v>213</v>
      </c>
      <c r="B115" s="468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469"/>
      <c r="U115" s="470" t="s">
        <v>214</v>
      </c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0" t="s">
        <v>43</v>
      </c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70"/>
      <c r="AS115" s="470"/>
      <c r="AT115" s="470"/>
      <c r="AU115" s="470"/>
      <c r="AV115" s="470"/>
      <c r="AW115" s="470"/>
      <c r="AX115" s="470"/>
      <c r="AY115" s="470"/>
      <c r="AZ115" s="470"/>
      <c r="BA115" s="470"/>
      <c r="BB115" s="470"/>
      <c r="BC115" s="470"/>
      <c r="BD115" s="470"/>
      <c r="BE115" s="471" t="s">
        <v>44</v>
      </c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2" t="s">
        <v>60</v>
      </c>
      <c r="BR115" s="473"/>
      <c r="BS115" s="473"/>
      <c r="BT115" s="473"/>
      <c r="BU115" s="473"/>
      <c r="BV115" s="473"/>
      <c r="BW115" s="473"/>
      <c r="BX115" s="473"/>
      <c r="BY115" s="473"/>
      <c r="BZ115" s="473"/>
      <c r="CA115" s="474"/>
      <c r="CB115" s="475" t="s">
        <v>61</v>
      </c>
      <c r="CC115" s="476"/>
      <c r="CD115" s="476"/>
      <c r="CE115" s="476"/>
      <c r="CF115" s="476"/>
      <c r="CG115" s="476"/>
      <c r="CH115" s="476"/>
      <c r="CI115" s="476"/>
      <c r="CJ115" s="476"/>
      <c r="CK115" s="477"/>
      <c r="CL115" s="478" t="s">
        <v>62</v>
      </c>
      <c r="CM115" s="479"/>
      <c r="CN115" s="479"/>
      <c r="CO115" s="479"/>
      <c r="CP115" s="479"/>
      <c r="CQ115" s="480"/>
      <c r="CR115" s="481">
        <f>Приложение!C29</f>
        <v>0</v>
      </c>
      <c r="CS115" s="482"/>
      <c r="CT115" s="482"/>
      <c r="CU115" s="482"/>
      <c r="CV115" s="482"/>
      <c r="CW115" s="482"/>
      <c r="CX115" s="482"/>
      <c r="CY115" s="482"/>
      <c r="CZ115" s="482"/>
      <c r="DA115" s="483"/>
      <c r="DB115" s="481">
        <f t="shared" ref="DB115:DB128" si="0">CR115</f>
        <v>0</v>
      </c>
      <c r="DC115" s="482"/>
      <c r="DD115" s="482"/>
      <c r="DE115" s="482"/>
      <c r="DF115" s="482"/>
      <c r="DG115" s="482"/>
      <c r="DH115" s="482"/>
      <c r="DI115" s="482"/>
      <c r="DJ115" s="482"/>
      <c r="DK115" s="483"/>
      <c r="DL115" s="481">
        <f t="shared" ref="DL115:DL128" si="1">DB115</f>
        <v>0</v>
      </c>
      <c r="DM115" s="482"/>
      <c r="DN115" s="482"/>
      <c r="DO115" s="482"/>
      <c r="DP115" s="482"/>
      <c r="DQ115" s="482"/>
      <c r="DR115" s="482"/>
      <c r="DS115" s="482"/>
      <c r="DT115" s="482"/>
      <c r="DU115" s="483"/>
      <c r="DV115" s="484">
        <f>Приложение!O29</f>
        <v>0</v>
      </c>
      <c r="DW115" s="485"/>
      <c r="DX115" s="485"/>
      <c r="DY115" s="485"/>
      <c r="DZ115" s="485"/>
      <c r="EA115" s="485"/>
      <c r="EB115" s="485"/>
      <c r="EC115" s="485"/>
      <c r="ED115" s="485"/>
      <c r="EE115" s="485"/>
      <c r="EF115" s="485"/>
      <c r="EG115" s="485"/>
      <c r="EH115" s="486"/>
      <c r="EI115" s="484"/>
      <c r="EJ115" s="485"/>
      <c r="EK115" s="485"/>
      <c r="EL115" s="485"/>
      <c r="EM115" s="485"/>
      <c r="EN115" s="485"/>
      <c r="EO115" s="485"/>
      <c r="EP115" s="485"/>
      <c r="EQ115" s="485"/>
      <c r="ER115" s="485"/>
      <c r="ES115" s="485"/>
      <c r="ET115" s="486"/>
      <c r="EU115" s="484">
        <f>Приложение!O30</f>
        <v>0</v>
      </c>
      <c r="EV115" s="485"/>
      <c r="EW115" s="485"/>
      <c r="EX115" s="485"/>
      <c r="EY115" s="485"/>
      <c r="EZ115" s="485"/>
      <c r="FA115" s="485"/>
      <c r="FB115" s="485"/>
      <c r="FC115" s="485"/>
      <c r="FD115" s="485"/>
      <c r="FE115" s="485"/>
      <c r="FF115" s="485"/>
      <c r="FG115" s="486"/>
      <c r="FH115" s="484"/>
      <c r="FI115" s="485"/>
      <c r="FJ115" s="485"/>
      <c r="FK115" s="485"/>
      <c r="FL115" s="485"/>
      <c r="FM115" s="485"/>
      <c r="FN115" s="485"/>
      <c r="FO115" s="485"/>
      <c r="FP115" s="485"/>
      <c r="FQ115" s="485"/>
      <c r="FR115" s="485"/>
      <c r="FS115" s="485"/>
      <c r="FT115" s="486"/>
      <c r="FU115" s="521">
        <f>Приложение!O31</f>
        <v>0</v>
      </c>
      <c r="FV115" s="522"/>
      <c r="FW115" s="522"/>
      <c r="FX115" s="522"/>
      <c r="FY115" s="522"/>
      <c r="FZ115" s="522"/>
      <c r="GA115" s="522"/>
      <c r="GB115" s="522"/>
      <c r="GC115" s="522"/>
      <c r="GD115" s="522"/>
      <c r="GE115" s="522"/>
      <c r="GF115" s="523"/>
      <c r="GG115" s="484"/>
      <c r="GH115" s="485"/>
      <c r="GI115" s="485"/>
      <c r="GJ115" s="485"/>
      <c r="GK115" s="485"/>
      <c r="GL115" s="485"/>
      <c r="GM115" s="485"/>
      <c r="GN115" s="485"/>
      <c r="GO115" s="485"/>
      <c r="GP115" s="485"/>
      <c r="GQ115" s="485"/>
      <c r="GR115" s="486"/>
      <c r="GS115" s="145"/>
      <c r="GT115" s="145"/>
      <c r="GU115" s="145"/>
      <c r="GV115" s="145"/>
      <c r="GW115" s="145"/>
      <c r="GX115" s="145"/>
      <c r="GY115" s="145"/>
      <c r="GZ115" s="145"/>
      <c r="HA115" s="145"/>
      <c r="HB115" s="145"/>
      <c r="HC115" s="145"/>
      <c r="HD115" s="145"/>
      <c r="HE115" s="145"/>
      <c r="HF115" s="145"/>
      <c r="HG115" s="145"/>
      <c r="HH115" s="145"/>
      <c r="HI115" s="145"/>
      <c r="HJ115" s="145"/>
    </row>
    <row r="116" spans="1:218" s="146" customFormat="1" ht="58.5" customHeight="1" x14ac:dyDescent="0.2">
      <c r="A116" s="467" t="s">
        <v>215</v>
      </c>
      <c r="B116" s="468"/>
      <c r="C116" s="468"/>
      <c r="D116" s="468"/>
      <c r="E116" s="468"/>
      <c r="F116" s="468"/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  <c r="T116" s="469"/>
      <c r="U116" s="470" t="s">
        <v>155</v>
      </c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70"/>
      <c r="AF116" s="470"/>
      <c r="AG116" s="470" t="s">
        <v>216</v>
      </c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70"/>
      <c r="AS116" s="470" t="s">
        <v>43</v>
      </c>
      <c r="AT116" s="470"/>
      <c r="AU116" s="470"/>
      <c r="AV116" s="470"/>
      <c r="AW116" s="470"/>
      <c r="AX116" s="470"/>
      <c r="AY116" s="470"/>
      <c r="AZ116" s="470"/>
      <c r="BA116" s="470"/>
      <c r="BB116" s="470"/>
      <c r="BC116" s="470"/>
      <c r="BD116" s="470"/>
      <c r="BE116" s="471" t="s">
        <v>44</v>
      </c>
      <c r="BF116" s="471"/>
      <c r="BG116" s="471"/>
      <c r="BH116" s="471"/>
      <c r="BI116" s="471"/>
      <c r="BJ116" s="471"/>
      <c r="BK116" s="471"/>
      <c r="BL116" s="471"/>
      <c r="BM116" s="471"/>
      <c r="BN116" s="471"/>
      <c r="BO116" s="471"/>
      <c r="BP116" s="471"/>
      <c r="BQ116" s="472" t="s">
        <v>60</v>
      </c>
      <c r="BR116" s="473"/>
      <c r="BS116" s="473"/>
      <c r="BT116" s="473"/>
      <c r="BU116" s="473"/>
      <c r="BV116" s="473"/>
      <c r="BW116" s="473"/>
      <c r="BX116" s="473"/>
      <c r="BY116" s="473"/>
      <c r="BZ116" s="473"/>
      <c r="CA116" s="474"/>
      <c r="CB116" s="475" t="s">
        <v>61</v>
      </c>
      <c r="CC116" s="476"/>
      <c r="CD116" s="476"/>
      <c r="CE116" s="476"/>
      <c r="CF116" s="476"/>
      <c r="CG116" s="476"/>
      <c r="CH116" s="476"/>
      <c r="CI116" s="476"/>
      <c r="CJ116" s="476"/>
      <c r="CK116" s="477"/>
      <c r="CL116" s="478" t="s">
        <v>62</v>
      </c>
      <c r="CM116" s="479"/>
      <c r="CN116" s="479"/>
      <c r="CO116" s="479"/>
      <c r="CP116" s="479"/>
      <c r="CQ116" s="480"/>
      <c r="CR116" s="481">
        <f>Приложение!C33</f>
        <v>45</v>
      </c>
      <c r="CS116" s="482"/>
      <c r="CT116" s="482"/>
      <c r="CU116" s="482"/>
      <c r="CV116" s="482"/>
      <c r="CW116" s="482"/>
      <c r="CX116" s="482"/>
      <c r="CY116" s="482"/>
      <c r="CZ116" s="482"/>
      <c r="DA116" s="483"/>
      <c r="DB116" s="481">
        <f>Приложение!C34</f>
        <v>45</v>
      </c>
      <c r="DC116" s="482"/>
      <c r="DD116" s="482"/>
      <c r="DE116" s="482"/>
      <c r="DF116" s="482"/>
      <c r="DG116" s="482"/>
      <c r="DH116" s="482"/>
      <c r="DI116" s="482"/>
      <c r="DJ116" s="482"/>
      <c r="DK116" s="483"/>
      <c r="DL116" s="481">
        <f t="shared" si="1"/>
        <v>45</v>
      </c>
      <c r="DM116" s="482"/>
      <c r="DN116" s="482"/>
      <c r="DO116" s="482"/>
      <c r="DP116" s="482"/>
      <c r="DQ116" s="482"/>
      <c r="DR116" s="482"/>
      <c r="DS116" s="482"/>
      <c r="DT116" s="482"/>
      <c r="DU116" s="483"/>
      <c r="DV116" s="484">
        <f>Приложение!O33</f>
        <v>8909468.1929596607</v>
      </c>
      <c r="DW116" s="485"/>
      <c r="DX116" s="485"/>
      <c r="DY116" s="485"/>
      <c r="DZ116" s="485"/>
      <c r="EA116" s="485"/>
      <c r="EB116" s="485"/>
      <c r="EC116" s="485"/>
      <c r="ED116" s="485"/>
      <c r="EE116" s="485"/>
      <c r="EF116" s="485"/>
      <c r="EG116" s="485"/>
      <c r="EH116" s="486"/>
      <c r="EI116" s="484"/>
      <c r="EJ116" s="485"/>
      <c r="EK116" s="485"/>
      <c r="EL116" s="485"/>
      <c r="EM116" s="485"/>
      <c r="EN116" s="485"/>
      <c r="EO116" s="485"/>
      <c r="EP116" s="485"/>
      <c r="EQ116" s="485"/>
      <c r="ER116" s="485"/>
      <c r="ES116" s="485"/>
      <c r="ET116" s="486"/>
      <c r="EU116" s="484">
        <f>Приложение!O34</f>
        <v>8807398.8536636848</v>
      </c>
      <c r="EV116" s="485"/>
      <c r="EW116" s="485"/>
      <c r="EX116" s="485"/>
      <c r="EY116" s="485"/>
      <c r="EZ116" s="485"/>
      <c r="FA116" s="485"/>
      <c r="FB116" s="485"/>
      <c r="FC116" s="485"/>
      <c r="FD116" s="485"/>
      <c r="FE116" s="485"/>
      <c r="FF116" s="485"/>
      <c r="FG116" s="486"/>
      <c r="FH116" s="484"/>
      <c r="FI116" s="485"/>
      <c r="FJ116" s="485"/>
      <c r="FK116" s="485"/>
      <c r="FL116" s="485"/>
      <c r="FM116" s="485"/>
      <c r="FN116" s="485"/>
      <c r="FO116" s="485"/>
      <c r="FP116" s="485"/>
      <c r="FQ116" s="485"/>
      <c r="FR116" s="485"/>
      <c r="FS116" s="485"/>
      <c r="FT116" s="486"/>
      <c r="FU116" s="521">
        <f>Приложение!O35</f>
        <v>8400863.4297914319</v>
      </c>
      <c r="FV116" s="522"/>
      <c r="FW116" s="522"/>
      <c r="FX116" s="522"/>
      <c r="FY116" s="522"/>
      <c r="FZ116" s="522"/>
      <c r="GA116" s="522"/>
      <c r="GB116" s="522"/>
      <c r="GC116" s="522"/>
      <c r="GD116" s="522"/>
      <c r="GE116" s="522"/>
      <c r="GF116" s="523"/>
      <c r="GG116" s="484"/>
      <c r="GH116" s="485"/>
      <c r="GI116" s="485"/>
      <c r="GJ116" s="485"/>
      <c r="GK116" s="485"/>
      <c r="GL116" s="485"/>
      <c r="GM116" s="485"/>
      <c r="GN116" s="485"/>
      <c r="GO116" s="485"/>
      <c r="GP116" s="485"/>
      <c r="GQ116" s="485"/>
      <c r="GR116" s="486"/>
      <c r="GS116" s="145"/>
      <c r="GT116" s="145"/>
      <c r="GU116" s="145"/>
      <c r="GV116" s="145"/>
      <c r="GW116" s="145"/>
      <c r="GX116" s="145"/>
      <c r="GY116" s="145"/>
      <c r="GZ116" s="145"/>
      <c r="HA116" s="145"/>
      <c r="HB116" s="145"/>
      <c r="HC116" s="145"/>
      <c r="HD116" s="145"/>
      <c r="HE116" s="145"/>
      <c r="HF116" s="145"/>
      <c r="HG116" s="145"/>
      <c r="HH116" s="145"/>
      <c r="HI116" s="145"/>
      <c r="HJ116" s="145"/>
    </row>
    <row r="117" spans="1:218" s="146" customFormat="1" ht="58.5" customHeight="1" x14ac:dyDescent="0.2">
      <c r="A117" s="467" t="s">
        <v>217</v>
      </c>
      <c r="B117" s="468"/>
      <c r="C117" s="468"/>
      <c r="D117" s="468"/>
      <c r="E117" s="468"/>
      <c r="F117" s="468"/>
      <c r="G117" s="468"/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  <c r="T117" s="469"/>
      <c r="U117" s="470" t="s">
        <v>155</v>
      </c>
      <c r="V117" s="470"/>
      <c r="W117" s="470"/>
      <c r="X117" s="470"/>
      <c r="Y117" s="470"/>
      <c r="Z117" s="470"/>
      <c r="AA117" s="470"/>
      <c r="AB117" s="470"/>
      <c r="AC117" s="470"/>
      <c r="AD117" s="470"/>
      <c r="AE117" s="470"/>
      <c r="AF117" s="470"/>
      <c r="AG117" s="470" t="s">
        <v>216</v>
      </c>
      <c r="AH117" s="470"/>
      <c r="AI117" s="470"/>
      <c r="AJ117" s="470"/>
      <c r="AK117" s="470"/>
      <c r="AL117" s="470"/>
      <c r="AM117" s="470"/>
      <c r="AN117" s="470"/>
      <c r="AO117" s="470"/>
      <c r="AP117" s="470"/>
      <c r="AQ117" s="470"/>
      <c r="AR117" s="470"/>
      <c r="AS117" s="470" t="s">
        <v>218</v>
      </c>
      <c r="AT117" s="470"/>
      <c r="AU117" s="470"/>
      <c r="AV117" s="470"/>
      <c r="AW117" s="470"/>
      <c r="AX117" s="470"/>
      <c r="AY117" s="470"/>
      <c r="AZ117" s="470"/>
      <c r="BA117" s="470"/>
      <c r="BB117" s="470"/>
      <c r="BC117" s="470"/>
      <c r="BD117" s="470"/>
      <c r="BE117" s="471" t="s">
        <v>44</v>
      </c>
      <c r="BF117" s="471"/>
      <c r="BG117" s="471"/>
      <c r="BH117" s="471"/>
      <c r="BI117" s="471"/>
      <c r="BJ117" s="471"/>
      <c r="BK117" s="471"/>
      <c r="BL117" s="471"/>
      <c r="BM117" s="471"/>
      <c r="BN117" s="471"/>
      <c r="BO117" s="471"/>
      <c r="BP117" s="471"/>
      <c r="BQ117" s="472" t="s">
        <v>60</v>
      </c>
      <c r="BR117" s="473"/>
      <c r="BS117" s="473"/>
      <c r="BT117" s="473"/>
      <c r="BU117" s="473"/>
      <c r="BV117" s="473"/>
      <c r="BW117" s="473"/>
      <c r="BX117" s="473"/>
      <c r="BY117" s="473"/>
      <c r="BZ117" s="473"/>
      <c r="CA117" s="474"/>
      <c r="CB117" s="475" t="s">
        <v>61</v>
      </c>
      <c r="CC117" s="476"/>
      <c r="CD117" s="476"/>
      <c r="CE117" s="476"/>
      <c r="CF117" s="476"/>
      <c r="CG117" s="476"/>
      <c r="CH117" s="476"/>
      <c r="CI117" s="476"/>
      <c r="CJ117" s="476"/>
      <c r="CK117" s="477"/>
      <c r="CL117" s="478" t="s">
        <v>62</v>
      </c>
      <c r="CM117" s="479"/>
      <c r="CN117" s="479"/>
      <c r="CO117" s="479"/>
      <c r="CP117" s="479"/>
      <c r="CQ117" s="480"/>
      <c r="CR117" s="481">
        <f>Приложение!C37</f>
        <v>1</v>
      </c>
      <c r="CS117" s="482"/>
      <c r="CT117" s="482"/>
      <c r="CU117" s="482"/>
      <c r="CV117" s="482"/>
      <c r="CW117" s="482"/>
      <c r="CX117" s="482"/>
      <c r="CY117" s="482"/>
      <c r="CZ117" s="482"/>
      <c r="DA117" s="483"/>
      <c r="DB117" s="481">
        <f>Приложение!C38</f>
        <v>1</v>
      </c>
      <c r="DC117" s="482"/>
      <c r="DD117" s="482"/>
      <c r="DE117" s="482"/>
      <c r="DF117" s="482"/>
      <c r="DG117" s="482"/>
      <c r="DH117" s="482"/>
      <c r="DI117" s="482"/>
      <c r="DJ117" s="482"/>
      <c r="DK117" s="483"/>
      <c r="DL117" s="481">
        <f t="shared" si="1"/>
        <v>1</v>
      </c>
      <c r="DM117" s="482"/>
      <c r="DN117" s="482"/>
      <c r="DO117" s="482"/>
      <c r="DP117" s="482"/>
      <c r="DQ117" s="482"/>
      <c r="DR117" s="482"/>
      <c r="DS117" s="482"/>
      <c r="DT117" s="482"/>
      <c r="DU117" s="483"/>
      <c r="DV117" s="484">
        <f>Приложение!O37</f>
        <v>325023.71354258049</v>
      </c>
      <c r="DW117" s="485"/>
      <c r="DX117" s="485"/>
      <c r="DY117" s="485"/>
      <c r="DZ117" s="485"/>
      <c r="EA117" s="485"/>
      <c r="EB117" s="485"/>
      <c r="EC117" s="485"/>
      <c r="ED117" s="485"/>
      <c r="EE117" s="485"/>
      <c r="EF117" s="485"/>
      <c r="EG117" s="485"/>
      <c r="EH117" s="486"/>
      <c r="EI117" s="484"/>
      <c r="EJ117" s="485"/>
      <c r="EK117" s="485"/>
      <c r="EL117" s="485"/>
      <c r="EM117" s="485"/>
      <c r="EN117" s="485"/>
      <c r="EO117" s="485"/>
      <c r="EP117" s="485"/>
      <c r="EQ117" s="485"/>
      <c r="ER117" s="485"/>
      <c r="ES117" s="485"/>
      <c r="ET117" s="486"/>
      <c r="EU117" s="484">
        <f>Приложение!O38</f>
        <v>321300.15171169239</v>
      </c>
      <c r="EV117" s="485"/>
      <c r="EW117" s="485"/>
      <c r="EX117" s="485"/>
      <c r="EY117" s="485"/>
      <c r="EZ117" s="485"/>
      <c r="FA117" s="485"/>
      <c r="FB117" s="485"/>
      <c r="FC117" s="485"/>
      <c r="FD117" s="485"/>
      <c r="FE117" s="485"/>
      <c r="FF117" s="485"/>
      <c r="FG117" s="486"/>
      <c r="FH117" s="484"/>
      <c r="FI117" s="485"/>
      <c r="FJ117" s="485"/>
      <c r="FK117" s="485"/>
      <c r="FL117" s="485"/>
      <c r="FM117" s="485"/>
      <c r="FN117" s="485"/>
      <c r="FO117" s="485"/>
      <c r="FP117" s="485"/>
      <c r="FQ117" s="485"/>
      <c r="FR117" s="485"/>
      <c r="FS117" s="485"/>
      <c r="FT117" s="486"/>
      <c r="FU117" s="521">
        <f>Приложение!O39</f>
        <v>306469.4513498033</v>
      </c>
      <c r="FV117" s="522"/>
      <c r="FW117" s="522"/>
      <c r="FX117" s="522"/>
      <c r="FY117" s="522"/>
      <c r="FZ117" s="522"/>
      <c r="GA117" s="522"/>
      <c r="GB117" s="522"/>
      <c r="GC117" s="522"/>
      <c r="GD117" s="522"/>
      <c r="GE117" s="522"/>
      <c r="GF117" s="523"/>
      <c r="GG117" s="484"/>
      <c r="GH117" s="485"/>
      <c r="GI117" s="485"/>
      <c r="GJ117" s="485"/>
      <c r="GK117" s="485"/>
      <c r="GL117" s="485"/>
      <c r="GM117" s="485"/>
      <c r="GN117" s="485"/>
      <c r="GO117" s="485"/>
      <c r="GP117" s="485"/>
      <c r="GQ117" s="485"/>
      <c r="GR117" s="486"/>
      <c r="GS117" s="145"/>
      <c r="GT117" s="145"/>
      <c r="GU117" s="145"/>
      <c r="GV117" s="145"/>
      <c r="GW117" s="145"/>
      <c r="GX117" s="145"/>
      <c r="GY117" s="145"/>
      <c r="GZ117" s="145"/>
      <c r="HA117" s="145"/>
      <c r="HB117" s="145"/>
      <c r="HC117" s="145"/>
      <c r="HD117" s="145"/>
      <c r="HE117" s="145"/>
      <c r="HF117" s="145"/>
      <c r="HG117" s="145"/>
      <c r="HH117" s="145"/>
      <c r="HI117" s="145"/>
      <c r="HJ117" s="145"/>
    </row>
    <row r="118" spans="1:218" s="146" customFormat="1" ht="58.5" hidden="1" customHeight="1" x14ac:dyDescent="0.2">
      <c r="A118" s="467" t="s">
        <v>219</v>
      </c>
      <c r="B118" s="468"/>
      <c r="C118" s="468"/>
      <c r="D118" s="468"/>
      <c r="E118" s="468"/>
      <c r="F118" s="468"/>
      <c r="G118" s="468"/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  <c r="T118" s="469"/>
      <c r="U118" s="470" t="s">
        <v>155</v>
      </c>
      <c r="V118" s="470"/>
      <c r="W118" s="470"/>
      <c r="X118" s="470"/>
      <c r="Y118" s="470"/>
      <c r="Z118" s="470"/>
      <c r="AA118" s="470"/>
      <c r="AB118" s="470"/>
      <c r="AC118" s="470"/>
      <c r="AD118" s="470"/>
      <c r="AE118" s="470"/>
      <c r="AF118" s="470"/>
      <c r="AG118" s="470" t="s">
        <v>43</v>
      </c>
      <c r="AH118" s="470"/>
      <c r="AI118" s="470"/>
      <c r="AJ118" s="470"/>
      <c r="AK118" s="470"/>
      <c r="AL118" s="470"/>
      <c r="AM118" s="470"/>
      <c r="AN118" s="470"/>
      <c r="AO118" s="470"/>
      <c r="AP118" s="470"/>
      <c r="AQ118" s="470"/>
      <c r="AR118" s="470"/>
      <c r="AS118" s="470" t="s">
        <v>43</v>
      </c>
      <c r="AT118" s="470"/>
      <c r="AU118" s="470"/>
      <c r="AV118" s="470"/>
      <c r="AW118" s="470"/>
      <c r="AX118" s="470"/>
      <c r="AY118" s="470"/>
      <c r="AZ118" s="470"/>
      <c r="BA118" s="470"/>
      <c r="BB118" s="470"/>
      <c r="BC118" s="470"/>
      <c r="BD118" s="470"/>
      <c r="BE118" s="471" t="s">
        <v>44</v>
      </c>
      <c r="BF118" s="471"/>
      <c r="BG118" s="471"/>
      <c r="BH118" s="471"/>
      <c r="BI118" s="471"/>
      <c r="BJ118" s="471"/>
      <c r="BK118" s="471"/>
      <c r="BL118" s="471"/>
      <c r="BM118" s="471"/>
      <c r="BN118" s="471"/>
      <c r="BO118" s="471"/>
      <c r="BP118" s="471"/>
      <c r="BQ118" s="472" t="s">
        <v>60</v>
      </c>
      <c r="BR118" s="473"/>
      <c r="BS118" s="473"/>
      <c r="BT118" s="473"/>
      <c r="BU118" s="473"/>
      <c r="BV118" s="473"/>
      <c r="BW118" s="473"/>
      <c r="BX118" s="473"/>
      <c r="BY118" s="473"/>
      <c r="BZ118" s="473"/>
      <c r="CA118" s="474"/>
      <c r="CB118" s="475" t="s">
        <v>61</v>
      </c>
      <c r="CC118" s="476"/>
      <c r="CD118" s="476"/>
      <c r="CE118" s="476"/>
      <c r="CF118" s="476"/>
      <c r="CG118" s="476"/>
      <c r="CH118" s="476"/>
      <c r="CI118" s="476"/>
      <c r="CJ118" s="476"/>
      <c r="CK118" s="477"/>
      <c r="CL118" s="478" t="s">
        <v>62</v>
      </c>
      <c r="CM118" s="479"/>
      <c r="CN118" s="479"/>
      <c r="CO118" s="479"/>
      <c r="CP118" s="479"/>
      <c r="CQ118" s="480"/>
      <c r="CR118" s="481">
        <f>Приложение!C41</f>
        <v>0</v>
      </c>
      <c r="CS118" s="482"/>
      <c r="CT118" s="482"/>
      <c r="CU118" s="482"/>
      <c r="CV118" s="482"/>
      <c r="CW118" s="482"/>
      <c r="CX118" s="482"/>
      <c r="CY118" s="482"/>
      <c r="CZ118" s="482"/>
      <c r="DA118" s="483"/>
      <c r="DB118" s="481">
        <f t="shared" si="0"/>
        <v>0</v>
      </c>
      <c r="DC118" s="482"/>
      <c r="DD118" s="482"/>
      <c r="DE118" s="482"/>
      <c r="DF118" s="482"/>
      <c r="DG118" s="482"/>
      <c r="DH118" s="482"/>
      <c r="DI118" s="482"/>
      <c r="DJ118" s="482"/>
      <c r="DK118" s="483"/>
      <c r="DL118" s="481">
        <f t="shared" si="1"/>
        <v>0</v>
      </c>
      <c r="DM118" s="482"/>
      <c r="DN118" s="482"/>
      <c r="DO118" s="482"/>
      <c r="DP118" s="482"/>
      <c r="DQ118" s="482"/>
      <c r="DR118" s="482"/>
      <c r="DS118" s="482"/>
      <c r="DT118" s="482"/>
      <c r="DU118" s="483"/>
      <c r="DV118" s="484">
        <f>Приложение!O41</f>
        <v>0</v>
      </c>
      <c r="DW118" s="485"/>
      <c r="DX118" s="485"/>
      <c r="DY118" s="485"/>
      <c r="DZ118" s="485"/>
      <c r="EA118" s="485"/>
      <c r="EB118" s="485"/>
      <c r="EC118" s="485"/>
      <c r="ED118" s="485"/>
      <c r="EE118" s="485"/>
      <c r="EF118" s="485"/>
      <c r="EG118" s="485"/>
      <c r="EH118" s="486"/>
      <c r="EI118" s="484"/>
      <c r="EJ118" s="485"/>
      <c r="EK118" s="485"/>
      <c r="EL118" s="485"/>
      <c r="EM118" s="485"/>
      <c r="EN118" s="485"/>
      <c r="EO118" s="485"/>
      <c r="EP118" s="485"/>
      <c r="EQ118" s="485"/>
      <c r="ER118" s="485"/>
      <c r="ES118" s="485"/>
      <c r="ET118" s="486"/>
      <c r="EU118" s="484">
        <f>Приложение!O42</f>
        <v>0</v>
      </c>
      <c r="EV118" s="485"/>
      <c r="EW118" s="485"/>
      <c r="EX118" s="485"/>
      <c r="EY118" s="485"/>
      <c r="EZ118" s="485"/>
      <c r="FA118" s="485"/>
      <c r="FB118" s="485"/>
      <c r="FC118" s="485"/>
      <c r="FD118" s="485"/>
      <c r="FE118" s="485"/>
      <c r="FF118" s="485"/>
      <c r="FG118" s="486"/>
      <c r="FH118" s="484"/>
      <c r="FI118" s="485"/>
      <c r="FJ118" s="485"/>
      <c r="FK118" s="485"/>
      <c r="FL118" s="485"/>
      <c r="FM118" s="485"/>
      <c r="FN118" s="485"/>
      <c r="FO118" s="485"/>
      <c r="FP118" s="485"/>
      <c r="FQ118" s="485"/>
      <c r="FR118" s="485"/>
      <c r="FS118" s="485"/>
      <c r="FT118" s="486"/>
      <c r="FU118" s="521">
        <f>Приложение!O43</f>
        <v>0</v>
      </c>
      <c r="FV118" s="522"/>
      <c r="FW118" s="522"/>
      <c r="FX118" s="522"/>
      <c r="FY118" s="522"/>
      <c r="FZ118" s="522"/>
      <c r="GA118" s="522"/>
      <c r="GB118" s="522"/>
      <c r="GC118" s="522"/>
      <c r="GD118" s="522"/>
      <c r="GE118" s="522"/>
      <c r="GF118" s="523"/>
      <c r="GG118" s="484"/>
      <c r="GH118" s="485"/>
      <c r="GI118" s="485"/>
      <c r="GJ118" s="485"/>
      <c r="GK118" s="485"/>
      <c r="GL118" s="485"/>
      <c r="GM118" s="485"/>
      <c r="GN118" s="485"/>
      <c r="GO118" s="485"/>
      <c r="GP118" s="485"/>
      <c r="GQ118" s="485"/>
      <c r="GR118" s="486"/>
      <c r="GS118" s="145"/>
      <c r="GT118" s="145"/>
      <c r="GU118" s="145"/>
      <c r="GV118" s="145"/>
      <c r="GW118" s="145"/>
      <c r="GX118" s="145"/>
      <c r="GY118" s="145"/>
      <c r="GZ118" s="145"/>
      <c r="HA118" s="145"/>
      <c r="HB118" s="145"/>
      <c r="HC118" s="145"/>
      <c r="HD118" s="145"/>
      <c r="HE118" s="145"/>
      <c r="HF118" s="145"/>
      <c r="HG118" s="145"/>
      <c r="HH118" s="145"/>
      <c r="HI118" s="145"/>
      <c r="HJ118" s="145"/>
    </row>
    <row r="119" spans="1:218" s="146" customFormat="1" ht="58.5" hidden="1" customHeight="1" x14ac:dyDescent="0.2">
      <c r="A119" s="467" t="s">
        <v>220</v>
      </c>
      <c r="B119" s="468"/>
      <c r="C119" s="468"/>
      <c r="D119" s="468"/>
      <c r="E119" s="468"/>
      <c r="F119" s="468"/>
      <c r="G119" s="468"/>
      <c r="H119" s="468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  <c r="T119" s="469"/>
      <c r="U119" s="470" t="s">
        <v>221</v>
      </c>
      <c r="V119" s="470"/>
      <c r="W119" s="470"/>
      <c r="X119" s="470"/>
      <c r="Y119" s="470"/>
      <c r="Z119" s="470"/>
      <c r="AA119" s="470"/>
      <c r="AB119" s="470"/>
      <c r="AC119" s="470"/>
      <c r="AD119" s="470"/>
      <c r="AE119" s="470"/>
      <c r="AF119" s="470"/>
      <c r="AG119" s="470" t="s">
        <v>216</v>
      </c>
      <c r="AH119" s="470"/>
      <c r="AI119" s="470"/>
      <c r="AJ119" s="470"/>
      <c r="AK119" s="470"/>
      <c r="AL119" s="470"/>
      <c r="AM119" s="470"/>
      <c r="AN119" s="470"/>
      <c r="AO119" s="470"/>
      <c r="AP119" s="470"/>
      <c r="AQ119" s="470"/>
      <c r="AR119" s="470"/>
      <c r="AS119" s="470" t="s">
        <v>43</v>
      </c>
      <c r="AT119" s="470"/>
      <c r="AU119" s="470"/>
      <c r="AV119" s="470"/>
      <c r="AW119" s="470"/>
      <c r="AX119" s="470"/>
      <c r="AY119" s="470"/>
      <c r="AZ119" s="470"/>
      <c r="BA119" s="470"/>
      <c r="BB119" s="470"/>
      <c r="BC119" s="470"/>
      <c r="BD119" s="470"/>
      <c r="BE119" s="471" t="s">
        <v>44</v>
      </c>
      <c r="BF119" s="471"/>
      <c r="BG119" s="471"/>
      <c r="BH119" s="471"/>
      <c r="BI119" s="471"/>
      <c r="BJ119" s="471"/>
      <c r="BK119" s="471"/>
      <c r="BL119" s="471"/>
      <c r="BM119" s="471"/>
      <c r="BN119" s="471"/>
      <c r="BO119" s="471"/>
      <c r="BP119" s="471"/>
      <c r="BQ119" s="472" t="s">
        <v>60</v>
      </c>
      <c r="BR119" s="473"/>
      <c r="BS119" s="473"/>
      <c r="BT119" s="473"/>
      <c r="BU119" s="473"/>
      <c r="BV119" s="473"/>
      <c r="BW119" s="473"/>
      <c r="BX119" s="473"/>
      <c r="BY119" s="473"/>
      <c r="BZ119" s="473"/>
      <c r="CA119" s="474"/>
      <c r="CB119" s="475" t="s">
        <v>61</v>
      </c>
      <c r="CC119" s="476"/>
      <c r="CD119" s="476"/>
      <c r="CE119" s="476"/>
      <c r="CF119" s="476"/>
      <c r="CG119" s="476"/>
      <c r="CH119" s="476"/>
      <c r="CI119" s="476"/>
      <c r="CJ119" s="476"/>
      <c r="CK119" s="477"/>
      <c r="CL119" s="478" t="s">
        <v>62</v>
      </c>
      <c r="CM119" s="479"/>
      <c r="CN119" s="479"/>
      <c r="CO119" s="479"/>
      <c r="CP119" s="479"/>
      <c r="CQ119" s="480"/>
      <c r="CR119" s="481">
        <f>Приложение!C45</f>
        <v>0</v>
      </c>
      <c r="CS119" s="482"/>
      <c r="CT119" s="482"/>
      <c r="CU119" s="482"/>
      <c r="CV119" s="482"/>
      <c r="CW119" s="482"/>
      <c r="CX119" s="482"/>
      <c r="CY119" s="482"/>
      <c r="CZ119" s="482"/>
      <c r="DA119" s="483"/>
      <c r="DB119" s="481">
        <f t="shared" si="0"/>
        <v>0</v>
      </c>
      <c r="DC119" s="482"/>
      <c r="DD119" s="482"/>
      <c r="DE119" s="482"/>
      <c r="DF119" s="482"/>
      <c r="DG119" s="482"/>
      <c r="DH119" s="482"/>
      <c r="DI119" s="482"/>
      <c r="DJ119" s="482"/>
      <c r="DK119" s="483"/>
      <c r="DL119" s="481">
        <f t="shared" si="1"/>
        <v>0</v>
      </c>
      <c r="DM119" s="482"/>
      <c r="DN119" s="482"/>
      <c r="DO119" s="482"/>
      <c r="DP119" s="482"/>
      <c r="DQ119" s="482"/>
      <c r="DR119" s="482"/>
      <c r="DS119" s="482"/>
      <c r="DT119" s="482"/>
      <c r="DU119" s="483"/>
      <c r="DV119" s="484">
        <f>Приложение!O45</f>
        <v>0</v>
      </c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6"/>
      <c r="EI119" s="484"/>
      <c r="EJ119" s="485"/>
      <c r="EK119" s="485"/>
      <c r="EL119" s="485"/>
      <c r="EM119" s="485"/>
      <c r="EN119" s="485"/>
      <c r="EO119" s="485"/>
      <c r="EP119" s="485"/>
      <c r="EQ119" s="485"/>
      <c r="ER119" s="485"/>
      <c r="ES119" s="485"/>
      <c r="ET119" s="486"/>
      <c r="EU119" s="484">
        <f>Приложение!O46</f>
        <v>0</v>
      </c>
      <c r="EV119" s="485"/>
      <c r="EW119" s="485"/>
      <c r="EX119" s="485"/>
      <c r="EY119" s="485"/>
      <c r="EZ119" s="485"/>
      <c r="FA119" s="485"/>
      <c r="FB119" s="485"/>
      <c r="FC119" s="485"/>
      <c r="FD119" s="485"/>
      <c r="FE119" s="485"/>
      <c r="FF119" s="485"/>
      <c r="FG119" s="486"/>
      <c r="FH119" s="484"/>
      <c r="FI119" s="485"/>
      <c r="FJ119" s="485"/>
      <c r="FK119" s="485"/>
      <c r="FL119" s="485"/>
      <c r="FM119" s="485"/>
      <c r="FN119" s="485"/>
      <c r="FO119" s="485"/>
      <c r="FP119" s="485"/>
      <c r="FQ119" s="485"/>
      <c r="FR119" s="485"/>
      <c r="FS119" s="485"/>
      <c r="FT119" s="486"/>
      <c r="FU119" s="521">
        <f>Приложение!O47</f>
        <v>0</v>
      </c>
      <c r="FV119" s="522"/>
      <c r="FW119" s="522"/>
      <c r="FX119" s="522"/>
      <c r="FY119" s="522"/>
      <c r="FZ119" s="522"/>
      <c r="GA119" s="522"/>
      <c r="GB119" s="522"/>
      <c r="GC119" s="522"/>
      <c r="GD119" s="522"/>
      <c r="GE119" s="522"/>
      <c r="GF119" s="523"/>
      <c r="GG119" s="484"/>
      <c r="GH119" s="485"/>
      <c r="GI119" s="485"/>
      <c r="GJ119" s="485"/>
      <c r="GK119" s="485"/>
      <c r="GL119" s="485"/>
      <c r="GM119" s="485"/>
      <c r="GN119" s="485"/>
      <c r="GO119" s="485"/>
      <c r="GP119" s="485"/>
      <c r="GQ119" s="485"/>
      <c r="GR119" s="486"/>
      <c r="GS119" s="145"/>
      <c r="GT119" s="145"/>
      <c r="GU119" s="145"/>
      <c r="GV119" s="145"/>
      <c r="GW119" s="145"/>
      <c r="GX119" s="145"/>
      <c r="GY119" s="145"/>
      <c r="GZ119" s="145"/>
      <c r="HA119" s="145"/>
      <c r="HB119" s="145"/>
      <c r="HC119" s="145"/>
      <c r="HD119" s="145"/>
      <c r="HE119" s="145"/>
      <c r="HF119" s="145"/>
      <c r="HG119" s="145"/>
      <c r="HH119" s="145"/>
      <c r="HI119" s="145"/>
      <c r="HJ119" s="145"/>
    </row>
    <row r="120" spans="1:218" s="146" customFormat="1" ht="58.5" hidden="1" customHeight="1" x14ac:dyDescent="0.2">
      <c r="A120" s="467" t="s">
        <v>222</v>
      </c>
      <c r="B120" s="468"/>
      <c r="C120" s="468"/>
      <c r="D120" s="468"/>
      <c r="E120" s="468"/>
      <c r="F120" s="468"/>
      <c r="G120" s="468"/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  <c r="T120" s="469"/>
      <c r="U120" s="470" t="s">
        <v>221</v>
      </c>
      <c r="V120" s="470"/>
      <c r="W120" s="470"/>
      <c r="X120" s="470"/>
      <c r="Y120" s="470"/>
      <c r="Z120" s="470"/>
      <c r="AA120" s="470"/>
      <c r="AB120" s="470"/>
      <c r="AC120" s="470"/>
      <c r="AD120" s="470"/>
      <c r="AE120" s="470"/>
      <c r="AF120" s="470"/>
      <c r="AG120" s="470" t="s">
        <v>216</v>
      </c>
      <c r="AH120" s="470"/>
      <c r="AI120" s="470"/>
      <c r="AJ120" s="470"/>
      <c r="AK120" s="470"/>
      <c r="AL120" s="470"/>
      <c r="AM120" s="470"/>
      <c r="AN120" s="470"/>
      <c r="AO120" s="470"/>
      <c r="AP120" s="470"/>
      <c r="AQ120" s="470"/>
      <c r="AR120" s="470"/>
      <c r="AS120" s="470" t="s">
        <v>218</v>
      </c>
      <c r="AT120" s="470"/>
      <c r="AU120" s="470"/>
      <c r="AV120" s="470"/>
      <c r="AW120" s="470"/>
      <c r="AX120" s="470"/>
      <c r="AY120" s="470"/>
      <c r="AZ120" s="470"/>
      <c r="BA120" s="470"/>
      <c r="BB120" s="470"/>
      <c r="BC120" s="470"/>
      <c r="BD120" s="470"/>
      <c r="BE120" s="471" t="s">
        <v>44</v>
      </c>
      <c r="BF120" s="471"/>
      <c r="BG120" s="471"/>
      <c r="BH120" s="471"/>
      <c r="BI120" s="471"/>
      <c r="BJ120" s="471"/>
      <c r="BK120" s="471"/>
      <c r="BL120" s="471"/>
      <c r="BM120" s="471"/>
      <c r="BN120" s="471"/>
      <c r="BO120" s="471"/>
      <c r="BP120" s="471"/>
      <c r="BQ120" s="472" t="s">
        <v>60</v>
      </c>
      <c r="BR120" s="473"/>
      <c r="BS120" s="473"/>
      <c r="BT120" s="473"/>
      <c r="BU120" s="473"/>
      <c r="BV120" s="473"/>
      <c r="BW120" s="473"/>
      <c r="BX120" s="473"/>
      <c r="BY120" s="473"/>
      <c r="BZ120" s="473"/>
      <c r="CA120" s="474"/>
      <c r="CB120" s="475" t="s">
        <v>61</v>
      </c>
      <c r="CC120" s="476"/>
      <c r="CD120" s="476"/>
      <c r="CE120" s="476"/>
      <c r="CF120" s="476"/>
      <c r="CG120" s="476"/>
      <c r="CH120" s="476"/>
      <c r="CI120" s="476"/>
      <c r="CJ120" s="476"/>
      <c r="CK120" s="477"/>
      <c r="CL120" s="478" t="s">
        <v>62</v>
      </c>
      <c r="CM120" s="479"/>
      <c r="CN120" s="479"/>
      <c r="CO120" s="479"/>
      <c r="CP120" s="479"/>
      <c r="CQ120" s="480"/>
      <c r="CR120" s="481">
        <f>Приложение!C49</f>
        <v>0</v>
      </c>
      <c r="CS120" s="482"/>
      <c r="CT120" s="482"/>
      <c r="CU120" s="482"/>
      <c r="CV120" s="482"/>
      <c r="CW120" s="482"/>
      <c r="CX120" s="482"/>
      <c r="CY120" s="482"/>
      <c r="CZ120" s="482"/>
      <c r="DA120" s="483"/>
      <c r="DB120" s="481">
        <f t="shared" si="0"/>
        <v>0</v>
      </c>
      <c r="DC120" s="482"/>
      <c r="DD120" s="482"/>
      <c r="DE120" s="482"/>
      <c r="DF120" s="482"/>
      <c r="DG120" s="482"/>
      <c r="DH120" s="482"/>
      <c r="DI120" s="482"/>
      <c r="DJ120" s="482"/>
      <c r="DK120" s="483"/>
      <c r="DL120" s="481">
        <f t="shared" si="1"/>
        <v>0</v>
      </c>
      <c r="DM120" s="482"/>
      <c r="DN120" s="482"/>
      <c r="DO120" s="482"/>
      <c r="DP120" s="482"/>
      <c r="DQ120" s="482"/>
      <c r="DR120" s="482"/>
      <c r="DS120" s="482"/>
      <c r="DT120" s="482"/>
      <c r="DU120" s="483"/>
      <c r="DV120" s="484">
        <f>Приложение!O49</f>
        <v>0</v>
      </c>
      <c r="DW120" s="485"/>
      <c r="DX120" s="485"/>
      <c r="DY120" s="485"/>
      <c r="DZ120" s="485"/>
      <c r="EA120" s="485"/>
      <c r="EB120" s="485"/>
      <c r="EC120" s="485"/>
      <c r="ED120" s="485"/>
      <c r="EE120" s="485"/>
      <c r="EF120" s="485"/>
      <c r="EG120" s="485"/>
      <c r="EH120" s="486"/>
      <c r="EI120" s="484"/>
      <c r="EJ120" s="485"/>
      <c r="EK120" s="485"/>
      <c r="EL120" s="485"/>
      <c r="EM120" s="485"/>
      <c r="EN120" s="485"/>
      <c r="EO120" s="485"/>
      <c r="EP120" s="485"/>
      <c r="EQ120" s="485"/>
      <c r="ER120" s="485"/>
      <c r="ES120" s="485"/>
      <c r="ET120" s="486"/>
      <c r="EU120" s="484">
        <f>Приложение!O50</f>
        <v>0</v>
      </c>
      <c r="EV120" s="485"/>
      <c r="EW120" s="485"/>
      <c r="EX120" s="485"/>
      <c r="EY120" s="485"/>
      <c r="EZ120" s="485"/>
      <c r="FA120" s="485"/>
      <c r="FB120" s="485"/>
      <c r="FC120" s="485"/>
      <c r="FD120" s="485"/>
      <c r="FE120" s="485"/>
      <c r="FF120" s="485"/>
      <c r="FG120" s="486"/>
      <c r="FH120" s="484"/>
      <c r="FI120" s="485"/>
      <c r="FJ120" s="485"/>
      <c r="FK120" s="485"/>
      <c r="FL120" s="485"/>
      <c r="FM120" s="485"/>
      <c r="FN120" s="485"/>
      <c r="FO120" s="485"/>
      <c r="FP120" s="485"/>
      <c r="FQ120" s="485"/>
      <c r="FR120" s="485"/>
      <c r="FS120" s="485"/>
      <c r="FT120" s="486"/>
      <c r="FU120" s="521">
        <f>Приложение!O51</f>
        <v>0</v>
      </c>
      <c r="FV120" s="522"/>
      <c r="FW120" s="522"/>
      <c r="FX120" s="522"/>
      <c r="FY120" s="522"/>
      <c r="FZ120" s="522"/>
      <c r="GA120" s="522"/>
      <c r="GB120" s="522"/>
      <c r="GC120" s="522"/>
      <c r="GD120" s="522"/>
      <c r="GE120" s="522"/>
      <c r="GF120" s="523"/>
      <c r="GG120" s="484"/>
      <c r="GH120" s="485"/>
      <c r="GI120" s="485"/>
      <c r="GJ120" s="485"/>
      <c r="GK120" s="485"/>
      <c r="GL120" s="485"/>
      <c r="GM120" s="485"/>
      <c r="GN120" s="485"/>
      <c r="GO120" s="485"/>
      <c r="GP120" s="485"/>
      <c r="GQ120" s="485"/>
      <c r="GR120" s="486"/>
      <c r="GS120" s="145"/>
      <c r="GT120" s="145"/>
      <c r="GU120" s="145"/>
      <c r="GV120" s="145"/>
      <c r="GW120" s="145"/>
      <c r="GX120" s="145"/>
      <c r="GY120" s="145"/>
      <c r="GZ120" s="145"/>
      <c r="HA120" s="145"/>
      <c r="HB120" s="145"/>
      <c r="HC120" s="145"/>
      <c r="HD120" s="145"/>
      <c r="HE120" s="145"/>
      <c r="HF120" s="145"/>
      <c r="HG120" s="145"/>
      <c r="HH120" s="145"/>
      <c r="HI120" s="145"/>
      <c r="HJ120" s="145"/>
    </row>
    <row r="121" spans="1:218" s="146" customFormat="1" ht="40.5" customHeight="1" x14ac:dyDescent="0.2">
      <c r="A121" s="467" t="s">
        <v>223</v>
      </c>
      <c r="B121" s="468"/>
      <c r="C121" s="468"/>
      <c r="D121" s="468"/>
      <c r="E121" s="468"/>
      <c r="F121" s="468"/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  <c r="T121" s="469"/>
      <c r="U121" s="470" t="s">
        <v>221</v>
      </c>
      <c r="V121" s="470"/>
      <c r="W121" s="470"/>
      <c r="X121" s="470"/>
      <c r="Y121" s="470"/>
      <c r="Z121" s="470"/>
      <c r="AA121" s="470"/>
      <c r="AB121" s="470"/>
      <c r="AC121" s="470"/>
      <c r="AD121" s="470"/>
      <c r="AE121" s="470"/>
      <c r="AF121" s="470"/>
      <c r="AG121" s="470" t="s">
        <v>43</v>
      </c>
      <c r="AH121" s="470"/>
      <c r="AI121" s="470"/>
      <c r="AJ121" s="470"/>
      <c r="AK121" s="470"/>
      <c r="AL121" s="470"/>
      <c r="AM121" s="470"/>
      <c r="AN121" s="470"/>
      <c r="AO121" s="470"/>
      <c r="AP121" s="470"/>
      <c r="AQ121" s="470"/>
      <c r="AR121" s="470"/>
      <c r="AS121" s="470" t="s">
        <v>43</v>
      </c>
      <c r="AT121" s="470"/>
      <c r="AU121" s="470"/>
      <c r="AV121" s="470"/>
      <c r="AW121" s="470"/>
      <c r="AX121" s="470"/>
      <c r="AY121" s="470"/>
      <c r="AZ121" s="470"/>
      <c r="BA121" s="470"/>
      <c r="BB121" s="470"/>
      <c r="BC121" s="470"/>
      <c r="BD121" s="470"/>
      <c r="BE121" s="471" t="s">
        <v>44</v>
      </c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2" t="s">
        <v>60</v>
      </c>
      <c r="BR121" s="473"/>
      <c r="BS121" s="473"/>
      <c r="BT121" s="473"/>
      <c r="BU121" s="473"/>
      <c r="BV121" s="473"/>
      <c r="BW121" s="473"/>
      <c r="BX121" s="473"/>
      <c r="BY121" s="473"/>
      <c r="BZ121" s="473"/>
      <c r="CA121" s="474"/>
      <c r="CB121" s="475" t="s">
        <v>61</v>
      </c>
      <c r="CC121" s="476"/>
      <c r="CD121" s="476"/>
      <c r="CE121" s="476"/>
      <c r="CF121" s="476"/>
      <c r="CG121" s="476"/>
      <c r="CH121" s="476"/>
      <c r="CI121" s="476"/>
      <c r="CJ121" s="476"/>
      <c r="CK121" s="477"/>
      <c r="CL121" s="478" t="s">
        <v>62</v>
      </c>
      <c r="CM121" s="479"/>
      <c r="CN121" s="479"/>
      <c r="CO121" s="479"/>
      <c r="CP121" s="479"/>
      <c r="CQ121" s="480"/>
      <c r="CR121" s="481">
        <f>Приложение!C53</f>
        <v>2</v>
      </c>
      <c r="CS121" s="482"/>
      <c r="CT121" s="482"/>
      <c r="CU121" s="482"/>
      <c r="CV121" s="482"/>
      <c r="CW121" s="482"/>
      <c r="CX121" s="482"/>
      <c r="CY121" s="482"/>
      <c r="CZ121" s="482"/>
      <c r="DA121" s="483"/>
      <c r="DB121" s="481">
        <f t="shared" si="0"/>
        <v>2</v>
      </c>
      <c r="DC121" s="482"/>
      <c r="DD121" s="482"/>
      <c r="DE121" s="482"/>
      <c r="DF121" s="482"/>
      <c r="DG121" s="482"/>
      <c r="DH121" s="482"/>
      <c r="DI121" s="482"/>
      <c r="DJ121" s="482"/>
      <c r="DK121" s="483"/>
      <c r="DL121" s="481">
        <f t="shared" si="1"/>
        <v>2</v>
      </c>
      <c r="DM121" s="482"/>
      <c r="DN121" s="482"/>
      <c r="DO121" s="482"/>
      <c r="DP121" s="482"/>
      <c r="DQ121" s="482"/>
      <c r="DR121" s="482"/>
      <c r="DS121" s="482"/>
      <c r="DT121" s="482"/>
      <c r="DU121" s="483"/>
      <c r="DV121" s="484">
        <f>Приложение!O53</f>
        <v>108093.59469654829</v>
      </c>
      <c r="DW121" s="485"/>
      <c r="DX121" s="485"/>
      <c r="DY121" s="485"/>
      <c r="DZ121" s="485"/>
      <c r="EA121" s="485"/>
      <c r="EB121" s="485"/>
      <c r="EC121" s="485"/>
      <c r="ED121" s="485"/>
      <c r="EE121" s="485"/>
      <c r="EF121" s="485"/>
      <c r="EG121" s="485"/>
      <c r="EH121" s="486"/>
      <c r="EI121" s="484"/>
      <c r="EJ121" s="485"/>
      <c r="EK121" s="485"/>
      <c r="EL121" s="485"/>
      <c r="EM121" s="485"/>
      <c r="EN121" s="485"/>
      <c r="EO121" s="485"/>
      <c r="EP121" s="485"/>
      <c r="EQ121" s="485"/>
      <c r="ER121" s="485"/>
      <c r="ES121" s="485"/>
      <c r="ET121" s="486"/>
      <c r="EU121" s="484">
        <f>Приложение!O54</f>
        <v>106855.24448822472</v>
      </c>
      <c r="EV121" s="485"/>
      <c r="EW121" s="485"/>
      <c r="EX121" s="485"/>
      <c r="EY121" s="485"/>
      <c r="EZ121" s="485"/>
      <c r="FA121" s="485"/>
      <c r="FB121" s="485"/>
      <c r="FC121" s="485"/>
      <c r="FD121" s="485"/>
      <c r="FE121" s="485"/>
      <c r="FF121" s="485"/>
      <c r="FG121" s="486"/>
      <c r="FH121" s="484"/>
      <c r="FI121" s="485"/>
      <c r="FJ121" s="485"/>
      <c r="FK121" s="485"/>
      <c r="FL121" s="485"/>
      <c r="FM121" s="485"/>
      <c r="FN121" s="485"/>
      <c r="FO121" s="485"/>
      <c r="FP121" s="485"/>
      <c r="FQ121" s="485"/>
      <c r="FR121" s="485"/>
      <c r="FS121" s="485"/>
      <c r="FT121" s="486"/>
      <c r="FU121" s="521">
        <f>Приложение!O55</f>
        <v>101922.97755757206</v>
      </c>
      <c r="FV121" s="522"/>
      <c r="FW121" s="522"/>
      <c r="FX121" s="522"/>
      <c r="FY121" s="522"/>
      <c r="FZ121" s="522"/>
      <c r="GA121" s="522"/>
      <c r="GB121" s="522"/>
      <c r="GC121" s="522"/>
      <c r="GD121" s="522"/>
      <c r="GE121" s="522"/>
      <c r="GF121" s="523"/>
      <c r="GG121" s="484"/>
      <c r="GH121" s="485"/>
      <c r="GI121" s="485"/>
      <c r="GJ121" s="485"/>
      <c r="GK121" s="485"/>
      <c r="GL121" s="485"/>
      <c r="GM121" s="485"/>
      <c r="GN121" s="485"/>
      <c r="GO121" s="485"/>
      <c r="GP121" s="485"/>
      <c r="GQ121" s="485"/>
      <c r="GR121" s="486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</row>
    <row r="122" spans="1:218" s="146" customFormat="1" ht="58.5" hidden="1" customHeight="1" x14ac:dyDescent="0.2">
      <c r="A122" s="467" t="s">
        <v>224</v>
      </c>
      <c r="B122" s="468"/>
      <c r="C122" s="468"/>
      <c r="D122" s="468"/>
      <c r="E122" s="468"/>
      <c r="F122" s="468"/>
      <c r="G122" s="468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  <c r="T122" s="469"/>
      <c r="U122" s="470" t="s">
        <v>221</v>
      </c>
      <c r="V122" s="470"/>
      <c r="W122" s="470"/>
      <c r="X122" s="470"/>
      <c r="Y122" s="470"/>
      <c r="Z122" s="470"/>
      <c r="AA122" s="470"/>
      <c r="AB122" s="470"/>
      <c r="AC122" s="470"/>
      <c r="AD122" s="470"/>
      <c r="AE122" s="470"/>
      <c r="AF122" s="470"/>
      <c r="AG122" s="470" t="s">
        <v>43</v>
      </c>
      <c r="AH122" s="470"/>
      <c r="AI122" s="470"/>
      <c r="AJ122" s="470"/>
      <c r="AK122" s="470"/>
      <c r="AL122" s="470"/>
      <c r="AM122" s="470"/>
      <c r="AN122" s="470"/>
      <c r="AO122" s="470"/>
      <c r="AP122" s="470"/>
      <c r="AQ122" s="470"/>
      <c r="AR122" s="470"/>
      <c r="AS122" s="470" t="s">
        <v>218</v>
      </c>
      <c r="AT122" s="470"/>
      <c r="AU122" s="470"/>
      <c r="AV122" s="470"/>
      <c r="AW122" s="470"/>
      <c r="AX122" s="470"/>
      <c r="AY122" s="470"/>
      <c r="AZ122" s="470"/>
      <c r="BA122" s="470"/>
      <c r="BB122" s="470"/>
      <c r="BC122" s="470"/>
      <c r="BD122" s="470"/>
      <c r="BE122" s="471" t="s">
        <v>44</v>
      </c>
      <c r="BF122" s="471"/>
      <c r="BG122" s="471"/>
      <c r="BH122" s="471"/>
      <c r="BI122" s="471"/>
      <c r="BJ122" s="471"/>
      <c r="BK122" s="471"/>
      <c r="BL122" s="471"/>
      <c r="BM122" s="471"/>
      <c r="BN122" s="471"/>
      <c r="BO122" s="471"/>
      <c r="BP122" s="471"/>
      <c r="BQ122" s="472" t="s">
        <v>60</v>
      </c>
      <c r="BR122" s="473"/>
      <c r="BS122" s="473"/>
      <c r="BT122" s="473"/>
      <c r="BU122" s="473"/>
      <c r="BV122" s="473"/>
      <c r="BW122" s="473"/>
      <c r="BX122" s="473"/>
      <c r="BY122" s="473"/>
      <c r="BZ122" s="473"/>
      <c r="CA122" s="474"/>
      <c r="CB122" s="475" t="s">
        <v>61</v>
      </c>
      <c r="CC122" s="476"/>
      <c r="CD122" s="476"/>
      <c r="CE122" s="476"/>
      <c r="CF122" s="476"/>
      <c r="CG122" s="476"/>
      <c r="CH122" s="476"/>
      <c r="CI122" s="476"/>
      <c r="CJ122" s="476"/>
      <c r="CK122" s="477"/>
      <c r="CL122" s="478" t="s">
        <v>62</v>
      </c>
      <c r="CM122" s="479"/>
      <c r="CN122" s="479"/>
      <c r="CO122" s="479"/>
      <c r="CP122" s="479"/>
      <c r="CQ122" s="480"/>
      <c r="CR122" s="481">
        <f>Приложение!C57</f>
        <v>0</v>
      </c>
      <c r="CS122" s="482"/>
      <c r="CT122" s="482"/>
      <c r="CU122" s="482"/>
      <c r="CV122" s="482"/>
      <c r="CW122" s="482"/>
      <c r="CX122" s="482"/>
      <c r="CY122" s="482"/>
      <c r="CZ122" s="482"/>
      <c r="DA122" s="483"/>
      <c r="DB122" s="481">
        <f t="shared" si="0"/>
        <v>0</v>
      </c>
      <c r="DC122" s="482"/>
      <c r="DD122" s="482"/>
      <c r="DE122" s="482"/>
      <c r="DF122" s="482"/>
      <c r="DG122" s="482"/>
      <c r="DH122" s="482"/>
      <c r="DI122" s="482"/>
      <c r="DJ122" s="482"/>
      <c r="DK122" s="483"/>
      <c r="DL122" s="481">
        <f t="shared" si="1"/>
        <v>0</v>
      </c>
      <c r="DM122" s="482"/>
      <c r="DN122" s="482"/>
      <c r="DO122" s="482"/>
      <c r="DP122" s="482"/>
      <c r="DQ122" s="482"/>
      <c r="DR122" s="482"/>
      <c r="DS122" s="482"/>
      <c r="DT122" s="482"/>
      <c r="DU122" s="483"/>
      <c r="DV122" s="484">
        <f>Приложение!O57</f>
        <v>0</v>
      </c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6"/>
      <c r="EI122" s="484"/>
      <c r="EJ122" s="485"/>
      <c r="EK122" s="485"/>
      <c r="EL122" s="485"/>
      <c r="EM122" s="485"/>
      <c r="EN122" s="485"/>
      <c r="EO122" s="485"/>
      <c r="EP122" s="485"/>
      <c r="EQ122" s="485"/>
      <c r="ER122" s="485"/>
      <c r="ES122" s="485"/>
      <c r="ET122" s="486"/>
      <c r="EU122" s="484">
        <f>Приложение!O58</f>
        <v>0</v>
      </c>
      <c r="EV122" s="485"/>
      <c r="EW122" s="485"/>
      <c r="EX122" s="485"/>
      <c r="EY122" s="485"/>
      <c r="EZ122" s="485"/>
      <c r="FA122" s="485"/>
      <c r="FB122" s="485"/>
      <c r="FC122" s="485"/>
      <c r="FD122" s="485"/>
      <c r="FE122" s="485"/>
      <c r="FF122" s="485"/>
      <c r="FG122" s="486"/>
      <c r="FH122" s="484"/>
      <c r="FI122" s="485"/>
      <c r="FJ122" s="485"/>
      <c r="FK122" s="485"/>
      <c r="FL122" s="485"/>
      <c r="FM122" s="485"/>
      <c r="FN122" s="485"/>
      <c r="FO122" s="485"/>
      <c r="FP122" s="485"/>
      <c r="FQ122" s="485"/>
      <c r="FR122" s="485"/>
      <c r="FS122" s="485"/>
      <c r="FT122" s="486"/>
      <c r="FU122" s="521">
        <f>Приложение!O59</f>
        <v>0</v>
      </c>
      <c r="FV122" s="522"/>
      <c r="FW122" s="522"/>
      <c r="FX122" s="522"/>
      <c r="FY122" s="522"/>
      <c r="FZ122" s="522"/>
      <c r="GA122" s="522"/>
      <c r="GB122" s="522"/>
      <c r="GC122" s="522"/>
      <c r="GD122" s="522"/>
      <c r="GE122" s="522"/>
      <c r="GF122" s="523"/>
      <c r="GG122" s="484"/>
      <c r="GH122" s="485"/>
      <c r="GI122" s="485"/>
      <c r="GJ122" s="485"/>
      <c r="GK122" s="485"/>
      <c r="GL122" s="485"/>
      <c r="GM122" s="485"/>
      <c r="GN122" s="485"/>
      <c r="GO122" s="485"/>
      <c r="GP122" s="485"/>
      <c r="GQ122" s="485"/>
      <c r="GR122" s="486"/>
      <c r="GS122" s="145"/>
      <c r="GT122" s="145"/>
      <c r="GU122" s="145"/>
      <c r="GV122" s="145"/>
      <c r="GW122" s="145"/>
      <c r="GX122" s="145"/>
      <c r="GY122" s="145"/>
      <c r="GZ122" s="145"/>
      <c r="HA122" s="145"/>
      <c r="HB122" s="145"/>
      <c r="HC122" s="145"/>
      <c r="HD122" s="145"/>
      <c r="HE122" s="145"/>
      <c r="HF122" s="145"/>
      <c r="HG122" s="145"/>
      <c r="HH122" s="145"/>
      <c r="HI122" s="145"/>
      <c r="HJ122" s="145"/>
    </row>
    <row r="123" spans="1:218" s="146" customFormat="1" ht="81.75" hidden="1" customHeight="1" x14ac:dyDescent="0.2">
      <c r="A123" s="467" t="s">
        <v>225</v>
      </c>
      <c r="B123" s="468"/>
      <c r="C123" s="468"/>
      <c r="D123" s="468"/>
      <c r="E123" s="468"/>
      <c r="F123" s="468"/>
      <c r="G123" s="468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469"/>
      <c r="U123" s="470" t="s">
        <v>221</v>
      </c>
      <c r="V123" s="470"/>
      <c r="W123" s="470"/>
      <c r="X123" s="470"/>
      <c r="Y123" s="470"/>
      <c r="Z123" s="470"/>
      <c r="AA123" s="470"/>
      <c r="AB123" s="470"/>
      <c r="AC123" s="470"/>
      <c r="AD123" s="470"/>
      <c r="AE123" s="470"/>
      <c r="AF123" s="470"/>
      <c r="AG123" s="470" t="s">
        <v>226</v>
      </c>
      <c r="AH123" s="470"/>
      <c r="AI123" s="470"/>
      <c r="AJ123" s="470"/>
      <c r="AK123" s="470"/>
      <c r="AL123" s="470"/>
      <c r="AM123" s="470"/>
      <c r="AN123" s="470"/>
      <c r="AO123" s="470"/>
      <c r="AP123" s="470"/>
      <c r="AQ123" s="470"/>
      <c r="AR123" s="470"/>
      <c r="AS123" s="470" t="s">
        <v>43</v>
      </c>
      <c r="AT123" s="470"/>
      <c r="AU123" s="470"/>
      <c r="AV123" s="470"/>
      <c r="AW123" s="470"/>
      <c r="AX123" s="470"/>
      <c r="AY123" s="470"/>
      <c r="AZ123" s="470"/>
      <c r="BA123" s="470"/>
      <c r="BB123" s="470"/>
      <c r="BC123" s="470"/>
      <c r="BD123" s="470"/>
      <c r="BE123" s="471" t="s">
        <v>44</v>
      </c>
      <c r="BF123" s="471"/>
      <c r="BG123" s="471"/>
      <c r="BH123" s="471"/>
      <c r="BI123" s="471"/>
      <c r="BJ123" s="471"/>
      <c r="BK123" s="471"/>
      <c r="BL123" s="471"/>
      <c r="BM123" s="471"/>
      <c r="BN123" s="471"/>
      <c r="BO123" s="471"/>
      <c r="BP123" s="471"/>
      <c r="BQ123" s="472" t="s">
        <v>60</v>
      </c>
      <c r="BR123" s="473"/>
      <c r="BS123" s="473"/>
      <c r="BT123" s="473"/>
      <c r="BU123" s="473"/>
      <c r="BV123" s="473"/>
      <c r="BW123" s="473"/>
      <c r="BX123" s="473"/>
      <c r="BY123" s="473"/>
      <c r="BZ123" s="473"/>
      <c r="CA123" s="474"/>
      <c r="CB123" s="475" t="s">
        <v>61</v>
      </c>
      <c r="CC123" s="476"/>
      <c r="CD123" s="476"/>
      <c r="CE123" s="476"/>
      <c r="CF123" s="476"/>
      <c r="CG123" s="476"/>
      <c r="CH123" s="476"/>
      <c r="CI123" s="476"/>
      <c r="CJ123" s="476"/>
      <c r="CK123" s="477"/>
      <c r="CL123" s="478" t="s">
        <v>62</v>
      </c>
      <c r="CM123" s="479"/>
      <c r="CN123" s="479"/>
      <c r="CO123" s="479"/>
      <c r="CP123" s="479"/>
      <c r="CQ123" s="480"/>
      <c r="CR123" s="481">
        <f>Приложение!C61</f>
        <v>0</v>
      </c>
      <c r="CS123" s="482"/>
      <c r="CT123" s="482"/>
      <c r="CU123" s="482"/>
      <c r="CV123" s="482"/>
      <c r="CW123" s="482"/>
      <c r="CX123" s="482"/>
      <c r="CY123" s="482"/>
      <c r="CZ123" s="482"/>
      <c r="DA123" s="483"/>
      <c r="DB123" s="481">
        <f t="shared" si="0"/>
        <v>0</v>
      </c>
      <c r="DC123" s="482"/>
      <c r="DD123" s="482"/>
      <c r="DE123" s="482"/>
      <c r="DF123" s="482"/>
      <c r="DG123" s="482"/>
      <c r="DH123" s="482"/>
      <c r="DI123" s="482"/>
      <c r="DJ123" s="482"/>
      <c r="DK123" s="483"/>
      <c r="DL123" s="481">
        <f t="shared" si="1"/>
        <v>0</v>
      </c>
      <c r="DM123" s="482"/>
      <c r="DN123" s="482"/>
      <c r="DO123" s="482"/>
      <c r="DP123" s="482"/>
      <c r="DQ123" s="482"/>
      <c r="DR123" s="482"/>
      <c r="DS123" s="482"/>
      <c r="DT123" s="482"/>
      <c r="DU123" s="483"/>
      <c r="DV123" s="484">
        <f>Приложение!O61</f>
        <v>0</v>
      </c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6"/>
      <c r="EI123" s="484"/>
      <c r="EJ123" s="485"/>
      <c r="EK123" s="485"/>
      <c r="EL123" s="485"/>
      <c r="EM123" s="485"/>
      <c r="EN123" s="485"/>
      <c r="EO123" s="485"/>
      <c r="EP123" s="485"/>
      <c r="EQ123" s="485"/>
      <c r="ER123" s="485"/>
      <c r="ES123" s="485"/>
      <c r="ET123" s="486"/>
      <c r="EU123" s="484">
        <f>Приложение!O62</f>
        <v>0</v>
      </c>
      <c r="EV123" s="485"/>
      <c r="EW123" s="485"/>
      <c r="EX123" s="485"/>
      <c r="EY123" s="485"/>
      <c r="EZ123" s="485"/>
      <c r="FA123" s="485"/>
      <c r="FB123" s="485"/>
      <c r="FC123" s="485"/>
      <c r="FD123" s="485"/>
      <c r="FE123" s="485"/>
      <c r="FF123" s="485"/>
      <c r="FG123" s="486"/>
      <c r="FH123" s="484"/>
      <c r="FI123" s="485"/>
      <c r="FJ123" s="485"/>
      <c r="FK123" s="485"/>
      <c r="FL123" s="485"/>
      <c r="FM123" s="485"/>
      <c r="FN123" s="485"/>
      <c r="FO123" s="485"/>
      <c r="FP123" s="485"/>
      <c r="FQ123" s="485"/>
      <c r="FR123" s="485"/>
      <c r="FS123" s="485"/>
      <c r="FT123" s="486"/>
      <c r="FU123" s="521">
        <f>Приложение!O63</f>
        <v>0</v>
      </c>
      <c r="FV123" s="522"/>
      <c r="FW123" s="522"/>
      <c r="FX123" s="522"/>
      <c r="FY123" s="522"/>
      <c r="FZ123" s="522"/>
      <c r="GA123" s="522"/>
      <c r="GB123" s="522"/>
      <c r="GC123" s="522"/>
      <c r="GD123" s="522"/>
      <c r="GE123" s="522"/>
      <c r="GF123" s="523"/>
      <c r="GG123" s="484"/>
      <c r="GH123" s="485"/>
      <c r="GI123" s="485"/>
      <c r="GJ123" s="485"/>
      <c r="GK123" s="485"/>
      <c r="GL123" s="485"/>
      <c r="GM123" s="485"/>
      <c r="GN123" s="485"/>
      <c r="GO123" s="485"/>
      <c r="GP123" s="485"/>
      <c r="GQ123" s="485"/>
      <c r="GR123" s="486"/>
      <c r="GS123" s="145"/>
      <c r="GT123" s="145"/>
      <c r="GU123" s="145"/>
      <c r="GV123" s="145"/>
      <c r="GW123" s="145"/>
      <c r="GX123" s="145"/>
      <c r="GY123" s="145"/>
      <c r="GZ123" s="145"/>
      <c r="HA123" s="145"/>
      <c r="HB123" s="145"/>
      <c r="HC123" s="145"/>
      <c r="HD123" s="145"/>
      <c r="HE123" s="145"/>
      <c r="HF123" s="145"/>
      <c r="HG123" s="145"/>
      <c r="HH123" s="145"/>
      <c r="HI123" s="145"/>
      <c r="HJ123" s="145"/>
    </row>
    <row r="124" spans="1:218" s="146" customFormat="1" ht="40.5" customHeight="1" x14ac:dyDescent="0.2">
      <c r="A124" s="467" t="s">
        <v>82</v>
      </c>
      <c r="B124" s="468"/>
      <c r="C124" s="468"/>
      <c r="D124" s="468"/>
      <c r="E124" s="468"/>
      <c r="F124" s="468"/>
      <c r="G124" s="468"/>
      <c r="H124" s="468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8"/>
      <c r="T124" s="469"/>
      <c r="U124" s="470" t="s">
        <v>43</v>
      </c>
      <c r="V124" s="470"/>
      <c r="W124" s="470"/>
      <c r="X124" s="470"/>
      <c r="Y124" s="470"/>
      <c r="Z124" s="470"/>
      <c r="AA124" s="470"/>
      <c r="AB124" s="470"/>
      <c r="AC124" s="470"/>
      <c r="AD124" s="470"/>
      <c r="AE124" s="470"/>
      <c r="AF124" s="470"/>
      <c r="AG124" s="470" t="s">
        <v>43</v>
      </c>
      <c r="AH124" s="470"/>
      <c r="AI124" s="470"/>
      <c r="AJ124" s="470"/>
      <c r="AK124" s="470"/>
      <c r="AL124" s="470"/>
      <c r="AM124" s="470"/>
      <c r="AN124" s="470"/>
      <c r="AO124" s="470"/>
      <c r="AP124" s="470"/>
      <c r="AQ124" s="470"/>
      <c r="AR124" s="470"/>
      <c r="AS124" s="470" t="s">
        <v>43</v>
      </c>
      <c r="AT124" s="470"/>
      <c r="AU124" s="470"/>
      <c r="AV124" s="470"/>
      <c r="AW124" s="470"/>
      <c r="AX124" s="470"/>
      <c r="AY124" s="470"/>
      <c r="AZ124" s="470"/>
      <c r="BA124" s="470"/>
      <c r="BB124" s="470"/>
      <c r="BC124" s="470"/>
      <c r="BD124" s="470"/>
      <c r="BE124" s="471" t="s">
        <v>44</v>
      </c>
      <c r="BF124" s="471"/>
      <c r="BG124" s="471"/>
      <c r="BH124" s="471"/>
      <c r="BI124" s="471"/>
      <c r="BJ124" s="471"/>
      <c r="BK124" s="471"/>
      <c r="BL124" s="471"/>
      <c r="BM124" s="471"/>
      <c r="BN124" s="471"/>
      <c r="BO124" s="471"/>
      <c r="BP124" s="471"/>
      <c r="BQ124" s="472" t="s">
        <v>60</v>
      </c>
      <c r="BR124" s="473"/>
      <c r="BS124" s="473"/>
      <c r="BT124" s="473"/>
      <c r="BU124" s="473"/>
      <c r="BV124" s="473"/>
      <c r="BW124" s="473"/>
      <c r="BX124" s="473"/>
      <c r="BY124" s="473"/>
      <c r="BZ124" s="473"/>
      <c r="CA124" s="474"/>
      <c r="CB124" s="475" t="s">
        <v>61</v>
      </c>
      <c r="CC124" s="476"/>
      <c r="CD124" s="476"/>
      <c r="CE124" s="476"/>
      <c r="CF124" s="476"/>
      <c r="CG124" s="476"/>
      <c r="CH124" s="476"/>
      <c r="CI124" s="476"/>
      <c r="CJ124" s="476"/>
      <c r="CK124" s="477"/>
      <c r="CL124" s="478" t="s">
        <v>62</v>
      </c>
      <c r="CM124" s="479"/>
      <c r="CN124" s="479"/>
      <c r="CO124" s="479"/>
      <c r="CP124" s="479"/>
      <c r="CQ124" s="480"/>
      <c r="CR124" s="481">
        <f>Приложение!C65</f>
        <v>538</v>
      </c>
      <c r="CS124" s="482"/>
      <c r="CT124" s="482"/>
      <c r="CU124" s="482"/>
      <c r="CV124" s="482"/>
      <c r="CW124" s="482"/>
      <c r="CX124" s="482"/>
      <c r="CY124" s="482"/>
      <c r="CZ124" s="482"/>
      <c r="DA124" s="483"/>
      <c r="DB124" s="481">
        <f>Приложение!C66</f>
        <v>538</v>
      </c>
      <c r="DC124" s="482"/>
      <c r="DD124" s="482"/>
      <c r="DE124" s="482"/>
      <c r="DF124" s="482"/>
      <c r="DG124" s="482"/>
      <c r="DH124" s="482"/>
      <c r="DI124" s="482"/>
      <c r="DJ124" s="482"/>
      <c r="DK124" s="483"/>
      <c r="DL124" s="481">
        <f t="shared" si="1"/>
        <v>538</v>
      </c>
      <c r="DM124" s="482"/>
      <c r="DN124" s="482"/>
      <c r="DO124" s="482"/>
      <c r="DP124" s="482"/>
      <c r="DQ124" s="482"/>
      <c r="DR124" s="482"/>
      <c r="DS124" s="482"/>
      <c r="DT124" s="482"/>
      <c r="DU124" s="483"/>
      <c r="DV124" s="484">
        <f>Приложение!O65</f>
        <v>29077176.973371491</v>
      </c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6"/>
      <c r="EI124" s="484"/>
      <c r="EJ124" s="485"/>
      <c r="EK124" s="485"/>
      <c r="EL124" s="485"/>
      <c r="EM124" s="485"/>
      <c r="EN124" s="485"/>
      <c r="EO124" s="485"/>
      <c r="EP124" s="485"/>
      <c r="EQ124" s="485"/>
      <c r="ER124" s="485"/>
      <c r="ES124" s="485"/>
      <c r="ET124" s="486"/>
      <c r="EU124" s="484">
        <f>Приложение!O66</f>
        <v>28744060.76733245</v>
      </c>
      <c r="EV124" s="485"/>
      <c r="EW124" s="485"/>
      <c r="EX124" s="485"/>
      <c r="EY124" s="485"/>
      <c r="EZ124" s="485"/>
      <c r="FA124" s="485"/>
      <c r="FB124" s="485"/>
      <c r="FC124" s="485"/>
      <c r="FD124" s="485"/>
      <c r="FE124" s="485"/>
      <c r="FF124" s="485"/>
      <c r="FG124" s="486"/>
      <c r="FH124" s="484"/>
      <c r="FI124" s="485"/>
      <c r="FJ124" s="485"/>
      <c r="FK124" s="485"/>
      <c r="FL124" s="485"/>
      <c r="FM124" s="485"/>
      <c r="FN124" s="485"/>
      <c r="FO124" s="485"/>
      <c r="FP124" s="485"/>
      <c r="FQ124" s="485"/>
      <c r="FR124" s="485"/>
      <c r="FS124" s="485"/>
      <c r="FT124" s="486"/>
      <c r="FU124" s="521">
        <f>Приложение!O67</f>
        <v>27417280.962986883</v>
      </c>
      <c r="FV124" s="522"/>
      <c r="FW124" s="522"/>
      <c r="FX124" s="522"/>
      <c r="FY124" s="522"/>
      <c r="FZ124" s="522"/>
      <c r="GA124" s="522"/>
      <c r="GB124" s="522"/>
      <c r="GC124" s="522"/>
      <c r="GD124" s="522"/>
      <c r="GE124" s="522"/>
      <c r="GF124" s="523"/>
      <c r="GG124" s="484"/>
      <c r="GH124" s="485"/>
      <c r="GI124" s="485"/>
      <c r="GJ124" s="485"/>
      <c r="GK124" s="485"/>
      <c r="GL124" s="485"/>
      <c r="GM124" s="485"/>
      <c r="GN124" s="485"/>
      <c r="GO124" s="485"/>
      <c r="GP124" s="485"/>
      <c r="GQ124" s="485"/>
      <c r="GR124" s="486"/>
      <c r="GS124" s="145"/>
      <c r="GT124" s="145"/>
      <c r="GU124" s="145"/>
      <c r="GV124" s="145"/>
      <c r="GW124" s="145"/>
      <c r="GX124" s="145"/>
      <c r="GY124" s="145"/>
      <c r="GZ124" s="145"/>
      <c r="HA124" s="145"/>
      <c r="HB124" s="145"/>
      <c r="HC124" s="145"/>
      <c r="HD124" s="145"/>
      <c r="HE124" s="145"/>
      <c r="HF124" s="145"/>
      <c r="HG124" s="145"/>
      <c r="HH124" s="145"/>
      <c r="HI124" s="145"/>
      <c r="HJ124" s="145"/>
    </row>
    <row r="125" spans="1:218" s="146" customFormat="1" ht="43.5" customHeight="1" x14ac:dyDescent="0.2">
      <c r="A125" s="467" t="s">
        <v>227</v>
      </c>
      <c r="B125" s="468"/>
      <c r="C125" s="468"/>
      <c r="D125" s="468"/>
      <c r="E125" s="468"/>
      <c r="F125" s="468"/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  <c r="T125" s="469"/>
      <c r="U125" s="470" t="s">
        <v>43</v>
      </c>
      <c r="V125" s="470"/>
      <c r="W125" s="470"/>
      <c r="X125" s="470"/>
      <c r="Y125" s="470"/>
      <c r="Z125" s="470"/>
      <c r="AA125" s="470"/>
      <c r="AB125" s="470"/>
      <c r="AC125" s="470"/>
      <c r="AD125" s="470"/>
      <c r="AE125" s="470"/>
      <c r="AF125" s="470"/>
      <c r="AG125" s="470" t="s">
        <v>43</v>
      </c>
      <c r="AH125" s="470"/>
      <c r="AI125" s="470"/>
      <c r="AJ125" s="470"/>
      <c r="AK125" s="470"/>
      <c r="AL125" s="470"/>
      <c r="AM125" s="470"/>
      <c r="AN125" s="470"/>
      <c r="AO125" s="470"/>
      <c r="AP125" s="470"/>
      <c r="AQ125" s="470"/>
      <c r="AR125" s="470"/>
      <c r="AS125" s="470" t="s">
        <v>218</v>
      </c>
      <c r="AT125" s="470"/>
      <c r="AU125" s="470"/>
      <c r="AV125" s="470"/>
      <c r="AW125" s="470"/>
      <c r="AX125" s="470"/>
      <c r="AY125" s="470"/>
      <c r="AZ125" s="470"/>
      <c r="BA125" s="470"/>
      <c r="BB125" s="470"/>
      <c r="BC125" s="470"/>
      <c r="BD125" s="470"/>
      <c r="BE125" s="471" t="s">
        <v>44</v>
      </c>
      <c r="BF125" s="471"/>
      <c r="BG125" s="471"/>
      <c r="BH125" s="471"/>
      <c r="BI125" s="471"/>
      <c r="BJ125" s="471"/>
      <c r="BK125" s="471"/>
      <c r="BL125" s="471"/>
      <c r="BM125" s="471"/>
      <c r="BN125" s="471"/>
      <c r="BO125" s="471"/>
      <c r="BP125" s="471"/>
      <c r="BQ125" s="472" t="s">
        <v>60</v>
      </c>
      <c r="BR125" s="473"/>
      <c r="BS125" s="473"/>
      <c r="BT125" s="473"/>
      <c r="BU125" s="473"/>
      <c r="BV125" s="473"/>
      <c r="BW125" s="473"/>
      <c r="BX125" s="473"/>
      <c r="BY125" s="473"/>
      <c r="BZ125" s="473"/>
      <c r="CA125" s="474"/>
      <c r="CB125" s="475" t="s">
        <v>61</v>
      </c>
      <c r="CC125" s="476"/>
      <c r="CD125" s="476"/>
      <c r="CE125" s="476"/>
      <c r="CF125" s="476"/>
      <c r="CG125" s="476"/>
      <c r="CH125" s="476"/>
      <c r="CI125" s="476"/>
      <c r="CJ125" s="476"/>
      <c r="CK125" s="477"/>
      <c r="CL125" s="478" t="s">
        <v>62</v>
      </c>
      <c r="CM125" s="479"/>
      <c r="CN125" s="479"/>
      <c r="CO125" s="479"/>
      <c r="CP125" s="479"/>
      <c r="CQ125" s="480"/>
      <c r="CR125" s="481">
        <f>Приложение!C69</f>
        <v>2</v>
      </c>
      <c r="CS125" s="482"/>
      <c r="CT125" s="482"/>
      <c r="CU125" s="482"/>
      <c r="CV125" s="482"/>
      <c r="CW125" s="482"/>
      <c r="CX125" s="482"/>
      <c r="CY125" s="482"/>
      <c r="CZ125" s="482"/>
      <c r="DA125" s="483"/>
      <c r="DB125" s="481">
        <f>Приложение!C70</f>
        <v>2</v>
      </c>
      <c r="DC125" s="482"/>
      <c r="DD125" s="482"/>
      <c r="DE125" s="482"/>
      <c r="DF125" s="482"/>
      <c r="DG125" s="482"/>
      <c r="DH125" s="482"/>
      <c r="DI125" s="482"/>
      <c r="DJ125" s="482"/>
      <c r="DK125" s="483"/>
      <c r="DL125" s="481">
        <f t="shared" si="1"/>
        <v>2</v>
      </c>
      <c r="DM125" s="482"/>
      <c r="DN125" s="482"/>
      <c r="DO125" s="482"/>
      <c r="DP125" s="482"/>
      <c r="DQ125" s="482"/>
      <c r="DR125" s="482"/>
      <c r="DS125" s="482"/>
      <c r="DT125" s="482"/>
      <c r="DU125" s="483"/>
      <c r="DV125" s="484">
        <f>Приложение!O69</f>
        <v>650047.42708516098</v>
      </c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6"/>
      <c r="EI125" s="484"/>
      <c r="EJ125" s="485"/>
      <c r="EK125" s="485"/>
      <c r="EL125" s="485"/>
      <c r="EM125" s="485"/>
      <c r="EN125" s="485"/>
      <c r="EO125" s="485"/>
      <c r="EP125" s="485"/>
      <c r="EQ125" s="485"/>
      <c r="ER125" s="485"/>
      <c r="ES125" s="485"/>
      <c r="ET125" s="486"/>
      <c r="EU125" s="484">
        <f>Приложение!O70</f>
        <v>642600.30342338479</v>
      </c>
      <c r="EV125" s="485"/>
      <c r="EW125" s="485"/>
      <c r="EX125" s="485"/>
      <c r="EY125" s="485"/>
      <c r="EZ125" s="485"/>
      <c r="FA125" s="485"/>
      <c r="FB125" s="485"/>
      <c r="FC125" s="485"/>
      <c r="FD125" s="485"/>
      <c r="FE125" s="485"/>
      <c r="FF125" s="485"/>
      <c r="FG125" s="486"/>
      <c r="FH125" s="484"/>
      <c r="FI125" s="485"/>
      <c r="FJ125" s="485"/>
      <c r="FK125" s="485"/>
      <c r="FL125" s="485"/>
      <c r="FM125" s="485"/>
      <c r="FN125" s="485"/>
      <c r="FO125" s="485"/>
      <c r="FP125" s="485"/>
      <c r="FQ125" s="485"/>
      <c r="FR125" s="485"/>
      <c r="FS125" s="485"/>
      <c r="FT125" s="486"/>
      <c r="FU125" s="521">
        <f>Приложение!O71</f>
        <v>612938.90269960661</v>
      </c>
      <c r="FV125" s="522"/>
      <c r="FW125" s="522"/>
      <c r="FX125" s="522"/>
      <c r="FY125" s="522"/>
      <c r="FZ125" s="522"/>
      <c r="GA125" s="522"/>
      <c r="GB125" s="522"/>
      <c r="GC125" s="522"/>
      <c r="GD125" s="522"/>
      <c r="GE125" s="522"/>
      <c r="GF125" s="523"/>
      <c r="GG125" s="484"/>
      <c r="GH125" s="485"/>
      <c r="GI125" s="485"/>
      <c r="GJ125" s="485"/>
      <c r="GK125" s="485"/>
      <c r="GL125" s="485"/>
      <c r="GM125" s="485"/>
      <c r="GN125" s="485"/>
      <c r="GO125" s="485"/>
      <c r="GP125" s="485"/>
      <c r="GQ125" s="485"/>
      <c r="GR125" s="486"/>
    </row>
    <row r="126" spans="1:218" s="146" customFormat="1" ht="58.5" hidden="1" customHeight="1" x14ac:dyDescent="0.2">
      <c r="A126" s="467" t="s">
        <v>228</v>
      </c>
      <c r="B126" s="468"/>
      <c r="C126" s="468"/>
      <c r="D126" s="468"/>
      <c r="E126" s="468"/>
      <c r="F126" s="468"/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  <c r="T126" s="469"/>
      <c r="U126" s="470" t="s">
        <v>43</v>
      </c>
      <c r="V126" s="470"/>
      <c r="W126" s="470"/>
      <c r="X126" s="470"/>
      <c r="Y126" s="470"/>
      <c r="Z126" s="470"/>
      <c r="AA126" s="470"/>
      <c r="AB126" s="470"/>
      <c r="AC126" s="470"/>
      <c r="AD126" s="470"/>
      <c r="AE126" s="470"/>
      <c r="AF126" s="470"/>
      <c r="AG126" s="470" t="s">
        <v>43</v>
      </c>
      <c r="AH126" s="470"/>
      <c r="AI126" s="470"/>
      <c r="AJ126" s="470"/>
      <c r="AK126" s="470"/>
      <c r="AL126" s="470"/>
      <c r="AM126" s="470"/>
      <c r="AN126" s="470"/>
      <c r="AO126" s="470"/>
      <c r="AP126" s="470"/>
      <c r="AQ126" s="470"/>
      <c r="AR126" s="470"/>
      <c r="AS126" s="470" t="s">
        <v>229</v>
      </c>
      <c r="AT126" s="470"/>
      <c r="AU126" s="470"/>
      <c r="AV126" s="470"/>
      <c r="AW126" s="470"/>
      <c r="AX126" s="470"/>
      <c r="AY126" s="470"/>
      <c r="AZ126" s="470"/>
      <c r="BA126" s="470"/>
      <c r="BB126" s="470"/>
      <c r="BC126" s="470"/>
      <c r="BD126" s="470"/>
      <c r="BE126" s="471" t="s">
        <v>44</v>
      </c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2" t="s">
        <v>60</v>
      </c>
      <c r="BR126" s="473"/>
      <c r="BS126" s="473"/>
      <c r="BT126" s="473"/>
      <c r="BU126" s="473"/>
      <c r="BV126" s="473"/>
      <c r="BW126" s="473"/>
      <c r="BX126" s="473"/>
      <c r="BY126" s="473"/>
      <c r="BZ126" s="473"/>
      <c r="CA126" s="474"/>
      <c r="CB126" s="475" t="s">
        <v>61</v>
      </c>
      <c r="CC126" s="476"/>
      <c r="CD126" s="476"/>
      <c r="CE126" s="476"/>
      <c r="CF126" s="476"/>
      <c r="CG126" s="476"/>
      <c r="CH126" s="476"/>
      <c r="CI126" s="476"/>
      <c r="CJ126" s="476"/>
      <c r="CK126" s="477"/>
      <c r="CL126" s="478" t="s">
        <v>62</v>
      </c>
      <c r="CM126" s="479"/>
      <c r="CN126" s="479"/>
      <c r="CO126" s="479"/>
      <c r="CP126" s="479"/>
      <c r="CQ126" s="480"/>
      <c r="CR126" s="481">
        <f>Приложение!C73</f>
        <v>0</v>
      </c>
      <c r="CS126" s="482"/>
      <c r="CT126" s="482"/>
      <c r="CU126" s="482"/>
      <c r="CV126" s="482"/>
      <c r="CW126" s="482"/>
      <c r="CX126" s="482"/>
      <c r="CY126" s="482"/>
      <c r="CZ126" s="482"/>
      <c r="DA126" s="483"/>
      <c r="DB126" s="481">
        <f t="shared" si="0"/>
        <v>0</v>
      </c>
      <c r="DC126" s="482"/>
      <c r="DD126" s="482"/>
      <c r="DE126" s="482"/>
      <c r="DF126" s="482"/>
      <c r="DG126" s="482"/>
      <c r="DH126" s="482"/>
      <c r="DI126" s="482"/>
      <c r="DJ126" s="482"/>
      <c r="DK126" s="483"/>
      <c r="DL126" s="481">
        <f t="shared" si="1"/>
        <v>0</v>
      </c>
      <c r="DM126" s="482"/>
      <c r="DN126" s="482"/>
      <c r="DO126" s="482"/>
      <c r="DP126" s="482"/>
      <c r="DQ126" s="482"/>
      <c r="DR126" s="482"/>
      <c r="DS126" s="482"/>
      <c r="DT126" s="482"/>
      <c r="DU126" s="483"/>
      <c r="DV126" s="484">
        <f>Приложение!O73</f>
        <v>0</v>
      </c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6"/>
      <c r="EI126" s="484"/>
      <c r="EJ126" s="485"/>
      <c r="EK126" s="485"/>
      <c r="EL126" s="485"/>
      <c r="EM126" s="485"/>
      <c r="EN126" s="485"/>
      <c r="EO126" s="485"/>
      <c r="EP126" s="485"/>
      <c r="EQ126" s="485"/>
      <c r="ER126" s="485"/>
      <c r="ES126" s="485"/>
      <c r="ET126" s="486"/>
      <c r="EU126" s="484">
        <f>Приложение!O74</f>
        <v>0</v>
      </c>
      <c r="EV126" s="485"/>
      <c r="EW126" s="485"/>
      <c r="EX126" s="485"/>
      <c r="EY126" s="485"/>
      <c r="EZ126" s="485"/>
      <c r="FA126" s="485"/>
      <c r="FB126" s="485"/>
      <c r="FC126" s="485"/>
      <c r="FD126" s="485"/>
      <c r="FE126" s="485"/>
      <c r="FF126" s="485"/>
      <c r="FG126" s="486"/>
      <c r="FH126" s="484"/>
      <c r="FI126" s="485"/>
      <c r="FJ126" s="485"/>
      <c r="FK126" s="485"/>
      <c r="FL126" s="485"/>
      <c r="FM126" s="485"/>
      <c r="FN126" s="485"/>
      <c r="FO126" s="485"/>
      <c r="FP126" s="485"/>
      <c r="FQ126" s="485"/>
      <c r="FR126" s="485"/>
      <c r="FS126" s="485"/>
      <c r="FT126" s="486"/>
      <c r="FU126" s="521">
        <f>Приложение!O75</f>
        <v>0</v>
      </c>
      <c r="FV126" s="522"/>
      <c r="FW126" s="522"/>
      <c r="FX126" s="522"/>
      <c r="FY126" s="522"/>
      <c r="FZ126" s="522"/>
      <c r="GA126" s="522"/>
      <c r="GB126" s="522"/>
      <c r="GC126" s="522"/>
      <c r="GD126" s="522"/>
      <c r="GE126" s="522"/>
      <c r="GF126" s="523"/>
      <c r="GG126" s="484"/>
      <c r="GH126" s="485"/>
      <c r="GI126" s="485"/>
      <c r="GJ126" s="485"/>
      <c r="GK126" s="485"/>
      <c r="GL126" s="485"/>
      <c r="GM126" s="485"/>
      <c r="GN126" s="485"/>
      <c r="GO126" s="485"/>
      <c r="GP126" s="485"/>
      <c r="GQ126" s="485"/>
      <c r="GR126" s="486"/>
    </row>
    <row r="127" spans="1:218" s="146" customFormat="1" ht="84.75" hidden="1" customHeight="1" x14ac:dyDescent="0.2">
      <c r="A127" s="467" t="s">
        <v>230</v>
      </c>
      <c r="B127" s="468"/>
      <c r="C127" s="468"/>
      <c r="D127" s="468"/>
      <c r="E127" s="468"/>
      <c r="F127" s="468"/>
      <c r="G127" s="46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  <c r="T127" s="469"/>
      <c r="U127" s="470" t="s">
        <v>43</v>
      </c>
      <c r="V127" s="470"/>
      <c r="W127" s="470"/>
      <c r="X127" s="470"/>
      <c r="Y127" s="470"/>
      <c r="Z127" s="470"/>
      <c r="AA127" s="470"/>
      <c r="AB127" s="470"/>
      <c r="AC127" s="470"/>
      <c r="AD127" s="470"/>
      <c r="AE127" s="470"/>
      <c r="AF127" s="470"/>
      <c r="AG127" s="470" t="s">
        <v>226</v>
      </c>
      <c r="AH127" s="470"/>
      <c r="AI127" s="470"/>
      <c r="AJ127" s="470"/>
      <c r="AK127" s="470"/>
      <c r="AL127" s="470"/>
      <c r="AM127" s="470"/>
      <c r="AN127" s="470"/>
      <c r="AO127" s="470"/>
      <c r="AP127" s="470"/>
      <c r="AQ127" s="470"/>
      <c r="AR127" s="470"/>
      <c r="AS127" s="470" t="s">
        <v>43</v>
      </c>
      <c r="AT127" s="470"/>
      <c r="AU127" s="470"/>
      <c r="AV127" s="470"/>
      <c r="AW127" s="470"/>
      <c r="AX127" s="470"/>
      <c r="AY127" s="470"/>
      <c r="AZ127" s="470"/>
      <c r="BA127" s="470"/>
      <c r="BB127" s="470"/>
      <c r="BC127" s="470"/>
      <c r="BD127" s="470"/>
      <c r="BE127" s="471" t="s">
        <v>44</v>
      </c>
      <c r="BF127" s="471"/>
      <c r="BG127" s="471"/>
      <c r="BH127" s="471"/>
      <c r="BI127" s="471"/>
      <c r="BJ127" s="471"/>
      <c r="BK127" s="471"/>
      <c r="BL127" s="471"/>
      <c r="BM127" s="471"/>
      <c r="BN127" s="471"/>
      <c r="BO127" s="471"/>
      <c r="BP127" s="471"/>
      <c r="BQ127" s="472" t="s">
        <v>60</v>
      </c>
      <c r="BR127" s="473"/>
      <c r="BS127" s="473"/>
      <c r="BT127" s="473"/>
      <c r="BU127" s="473"/>
      <c r="BV127" s="473"/>
      <c r="BW127" s="473"/>
      <c r="BX127" s="473"/>
      <c r="BY127" s="473"/>
      <c r="BZ127" s="473"/>
      <c r="CA127" s="474"/>
      <c r="CB127" s="475" t="s">
        <v>61</v>
      </c>
      <c r="CC127" s="476"/>
      <c r="CD127" s="476"/>
      <c r="CE127" s="476"/>
      <c r="CF127" s="476"/>
      <c r="CG127" s="476"/>
      <c r="CH127" s="476"/>
      <c r="CI127" s="476"/>
      <c r="CJ127" s="476"/>
      <c r="CK127" s="477"/>
      <c r="CL127" s="478" t="s">
        <v>62</v>
      </c>
      <c r="CM127" s="479"/>
      <c r="CN127" s="479"/>
      <c r="CO127" s="479"/>
      <c r="CP127" s="479"/>
      <c r="CQ127" s="480"/>
      <c r="CR127" s="481">
        <f>Приложение!C77</f>
        <v>0</v>
      </c>
      <c r="CS127" s="482"/>
      <c r="CT127" s="482"/>
      <c r="CU127" s="482"/>
      <c r="CV127" s="482"/>
      <c r="CW127" s="482"/>
      <c r="CX127" s="482"/>
      <c r="CY127" s="482"/>
      <c r="CZ127" s="482"/>
      <c r="DA127" s="483"/>
      <c r="DB127" s="481">
        <f t="shared" si="0"/>
        <v>0</v>
      </c>
      <c r="DC127" s="482"/>
      <c r="DD127" s="482"/>
      <c r="DE127" s="482"/>
      <c r="DF127" s="482"/>
      <c r="DG127" s="482"/>
      <c r="DH127" s="482"/>
      <c r="DI127" s="482"/>
      <c r="DJ127" s="482"/>
      <c r="DK127" s="483"/>
      <c r="DL127" s="481">
        <f t="shared" si="1"/>
        <v>0</v>
      </c>
      <c r="DM127" s="482"/>
      <c r="DN127" s="482"/>
      <c r="DO127" s="482"/>
      <c r="DP127" s="482"/>
      <c r="DQ127" s="482"/>
      <c r="DR127" s="482"/>
      <c r="DS127" s="482"/>
      <c r="DT127" s="482"/>
      <c r="DU127" s="483"/>
      <c r="DV127" s="484">
        <f>Приложение!O77</f>
        <v>0</v>
      </c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6"/>
      <c r="EI127" s="484"/>
      <c r="EJ127" s="485"/>
      <c r="EK127" s="485"/>
      <c r="EL127" s="485"/>
      <c r="EM127" s="485"/>
      <c r="EN127" s="485"/>
      <c r="EO127" s="485"/>
      <c r="EP127" s="485"/>
      <c r="EQ127" s="485"/>
      <c r="ER127" s="485"/>
      <c r="ES127" s="485"/>
      <c r="ET127" s="486"/>
      <c r="EU127" s="484">
        <f>Приложение!O78</f>
        <v>0</v>
      </c>
      <c r="EV127" s="485"/>
      <c r="EW127" s="485"/>
      <c r="EX127" s="485"/>
      <c r="EY127" s="485"/>
      <c r="EZ127" s="485"/>
      <c r="FA127" s="485"/>
      <c r="FB127" s="485"/>
      <c r="FC127" s="485"/>
      <c r="FD127" s="485"/>
      <c r="FE127" s="485"/>
      <c r="FF127" s="485"/>
      <c r="FG127" s="486"/>
      <c r="FH127" s="484"/>
      <c r="FI127" s="485"/>
      <c r="FJ127" s="485"/>
      <c r="FK127" s="485"/>
      <c r="FL127" s="485"/>
      <c r="FM127" s="485"/>
      <c r="FN127" s="485"/>
      <c r="FO127" s="485"/>
      <c r="FP127" s="485"/>
      <c r="FQ127" s="485"/>
      <c r="FR127" s="485"/>
      <c r="FS127" s="485"/>
      <c r="FT127" s="486"/>
      <c r="FU127" s="521">
        <f>Приложение!O79</f>
        <v>0</v>
      </c>
      <c r="FV127" s="522"/>
      <c r="FW127" s="522"/>
      <c r="FX127" s="522"/>
      <c r="FY127" s="522"/>
      <c r="FZ127" s="522"/>
      <c r="GA127" s="522"/>
      <c r="GB127" s="522"/>
      <c r="GC127" s="522"/>
      <c r="GD127" s="522"/>
      <c r="GE127" s="522"/>
      <c r="GF127" s="523"/>
      <c r="GG127" s="484"/>
      <c r="GH127" s="485"/>
      <c r="GI127" s="485"/>
      <c r="GJ127" s="485"/>
      <c r="GK127" s="485"/>
      <c r="GL127" s="485"/>
      <c r="GM127" s="485"/>
      <c r="GN127" s="485"/>
      <c r="GO127" s="485"/>
      <c r="GP127" s="485"/>
      <c r="GQ127" s="485"/>
      <c r="GR127" s="486"/>
    </row>
    <row r="128" spans="1:218" s="146" customFormat="1" ht="58.5" hidden="1" customHeight="1" x14ac:dyDescent="0.2">
      <c r="A128" s="467" t="s">
        <v>231</v>
      </c>
      <c r="B128" s="468"/>
      <c r="C128" s="468"/>
      <c r="D128" s="468"/>
      <c r="E128" s="468"/>
      <c r="F128" s="468"/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  <c r="T128" s="469"/>
      <c r="U128" s="470" t="s">
        <v>232</v>
      </c>
      <c r="V128" s="470"/>
      <c r="W128" s="470"/>
      <c r="X128" s="470"/>
      <c r="Y128" s="470"/>
      <c r="Z128" s="470"/>
      <c r="AA128" s="470"/>
      <c r="AB128" s="470"/>
      <c r="AC128" s="470"/>
      <c r="AD128" s="470"/>
      <c r="AE128" s="470"/>
      <c r="AF128" s="470"/>
      <c r="AG128" s="470" t="s">
        <v>43</v>
      </c>
      <c r="AH128" s="470"/>
      <c r="AI128" s="470"/>
      <c r="AJ128" s="470"/>
      <c r="AK128" s="470"/>
      <c r="AL128" s="470"/>
      <c r="AM128" s="470"/>
      <c r="AN128" s="470"/>
      <c r="AO128" s="470"/>
      <c r="AP128" s="470"/>
      <c r="AQ128" s="470"/>
      <c r="AR128" s="470"/>
      <c r="AS128" s="470"/>
      <c r="AT128" s="470"/>
      <c r="AU128" s="470"/>
      <c r="AV128" s="470"/>
      <c r="AW128" s="470"/>
      <c r="AX128" s="470"/>
      <c r="AY128" s="470"/>
      <c r="AZ128" s="470"/>
      <c r="BA128" s="470"/>
      <c r="BB128" s="470"/>
      <c r="BC128" s="470"/>
      <c r="BD128" s="470"/>
      <c r="BE128" s="471" t="s">
        <v>44</v>
      </c>
      <c r="BF128" s="471"/>
      <c r="BG128" s="471"/>
      <c r="BH128" s="471"/>
      <c r="BI128" s="471"/>
      <c r="BJ128" s="471"/>
      <c r="BK128" s="471"/>
      <c r="BL128" s="471"/>
      <c r="BM128" s="471"/>
      <c r="BN128" s="471"/>
      <c r="BO128" s="471"/>
      <c r="BP128" s="471"/>
      <c r="BQ128" s="472" t="s">
        <v>60</v>
      </c>
      <c r="BR128" s="473"/>
      <c r="BS128" s="473"/>
      <c r="BT128" s="473"/>
      <c r="BU128" s="473"/>
      <c r="BV128" s="473"/>
      <c r="BW128" s="473"/>
      <c r="BX128" s="473"/>
      <c r="BY128" s="473"/>
      <c r="BZ128" s="473"/>
      <c r="CA128" s="474"/>
      <c r="CB128" s="475" t="s">
        <v>61</v>
      </c>
      <c r="CC128" s="476"/>
      <c r="CD128" s="476"/>
      <c r="CE128" s="476"/>
      <c r="CF128" s="476"/>
      <c r="CG128" s="476"/>
      <c r="CH128" s="476"/>
      <c r="CI128" s="476"/>
      <c r="CJ128" s="476"/>
      <c r="CK128" s="477"/>
      <c r="CL128" s="478" t="s">
        <v>62</v>
      </c>
      <c r="CM128" s="479"/>
      <c r="CN128" s="479"/>
      <c r="CO128" s="479"/>
      <c r="CP128" s="479"/>
      <c r="CQ128" s="480"/>
      <c r="CR128" s="481">
        <f>Приложение!C81</f>
        <v>0</v>
      </c>
      <c r="CS128" s="482"/>
      <c r="CT128" s="482"/>
      <c r="CU128" s="482"/>
      <c r="CV128" s="482"/>
      <c r="CW128" s="482"/>
      <c r="CX128" s="482"/>
      <c r="CY128" s="482"/>
      <c r="CZ128" s="482"/>
      <c r="DA128" s="483"/>
      <c r="DB128" s="481">
        <f t="shared" si="0"/>
        <v>0</v>
      </c>
      <c r="DC128" s="482"/>
      <c r="DD128" s="482"/>
      <c r="DE128" s="482"/>
      <c r="DF128" s="482"/>
      <c r="DG128" s="482"/>
      <c r="DH128" s="482"/>
      <c r="DI128" s="482"/>
      <c r="DJ128" s="482"/>
      <c r="DK128" s="483"/>
      <c r="DL128" s="481">
        <f t="shared" si="1"/>
        <v>0</v>
      </c>
      <c r="DM128" s="482"/>
      <c r="DN128" s="482"/>
      <c r="DO128" s="482"/>
      <c r="DP128" s="482"/>
      <c r="DQ128" s="482"/>
      <c r="DR128" s="482"/>
      <c r="DS128" s="482"/>
      <c r="DT128" s="482"/>
      <c r="DU128" s="483"/>
      <c r="DV128" s="484">
        <f>Приложение!O81</f>
        <v>0</v>
      </c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6"/>
      <c r="EI128" s="484"/>
      <c r="EJ128" s="485"/>
      <c r="EK128" s="485"/>
      <c r="EL128" s="485"/>
      <c r="EM128" s="485"/>
      <c r="EN128" s="485"/>
      <c r="EO128" s="485"/>
      <c r="EP128" s="485"/>
      <c r="EQ128" s="485"/>
      <c r="ER128" s="485"/>
      <c r="ES128" s="485"/>
      <c r="ET128" s="486"/>
      <c r="EU128" s="484">
        <f>Приложение!O82</f>
        <v>0</v>
      </c>
      <c r="EV128" s="485"/>
      <c r="EW128" s="485"/>
      <c r="EX128" s="485"/>
      <c r="EY128" s="485"/>
      <c r="EZ128" s="485"/>
      <c r="FA128" s="485"/>
      <c r="FB128" s="485"/>
      <c r="FC128" s="485"/>
      <c r="FD128" s="485"/>
      <c r="FE128" s="485"/>
      <c r="FF128" s="485"/>
      <c r="FG128" s="486"/>
      <c r="FH128" s="484"/>
      <c r="FI128" s="485"/>
      <c r="FJ128" s="485"/>
      <c r="FK128" s="485"/>
      <c r="FL128" s="485"/>
      <c r="FM128" s="485"/>
      <c r="FN128" s="485"/>
      <c r="FO128" s="485"/>
      <c r="FP128" s="485"/>
      <c r="FQ128" s="485"/>
      <c r="FR128" s="485"/>
      <c r="FS128" s="485"/>
      <c r="FT128" s="486"/>
      <c r="FU128" s="521">
        <f>Приложение!O83</f>
        <v>0</v>
      </c>
      <c r="FV128" s="522"/>
      <c r="FW128" s="522"/>
      <c r="FX128" s="522"/>
      <c r="FY128" s="522"/>
      <c r="FZ128" s="522"/>
      <c r="GA128" s="522"/>
      <c r="GB128" s="522"/>
      <c r="GC128" s="522"/>
      <c r="GD128" s="522"/>
      <c r="GE128" s="522"/>
      <c r="GF128" s="523"/>
      <c r="GG128" s="484"/>
      <c r="GH128" s="485"/>
      <c r="GI128" s="485"/>
      <c r="GJ128" s="485"/>
      <c r="GK128" s="485"/>
      <c r="GL128" s="485"/>
      <c r="GM128" s="485"/>
      <c r="GN128" s="485"/>
      <c r="GO128" s="485"/>
      <c r="GP128" s="485"/>
      <c r="GQ128" s="485"/>
      <c r="GR128" s="486"/>
    </row>
    <row r="129" spans="1:433" s="147" customFormat="1" ht="15.75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3"/>
      <c r="FF129" s="63"/>
      <c r="FG129" s="63"/>
      <c r="FH129" s="63"/>
      <c r="FI129" s="63"/>
      <c r="FJ129" s="63"/>
      <c r="FK129" s="63"/>
      <c r="FL129" s="63"/>
      <c r="FM129" s="63"/>
      <c r="FN129" s="63"/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</row>
    <row r="130" spans="1:433" s="10" customFormat="1" ht="25.5" customHeight="1" x14ac:dyDescent="0.2">
      <c r="A130" s="7" t="s">
        <v>63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</row>
    <row r="131" spans="1:433" s="10" customFormat="1" ht="14.2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</row>
    <row r="132" spans="1:433" s="22" customFormat="1" ht="9.75" customHeight="1" x14ac:dyDescent="0.25">
      <c r="A132" s="325" t="s">
        <v>64</v>
      </c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6"/>
      <c r="BC132" s="326"/>
      <c r="BD132" s="326"/>
      <c r="BE132" s="326"/>
      <c r="BF132" s="326"/>
      <c r="BG132" s="326"/>
      <c r="BH132" s="326"/>
      <c r="BI132" s="326"/>
      <c r="BJ132" s="326"/>
      <c r="BK132" s="326"/>
      <c r="BL132" s="326"/>
      <c r="BM132" s="326"/>
      <c r="BN132" s="326"/>
      <c r="BO132" s="326"/>
      <c r="BP132" s="326"/>
      <c r="BQ132" s="326"/>
      <c r="BR132" s="326"/>
      <c r="BS132" s="326"/>
      <c r="BT132" s="326"/>
      <c r="BU132" s="326"/>
      <c r="BV132" s="326"/>
      <c r="BW132" s="326"/>
      <c r="BX132" s="326"/>
      <c r="BY132" s="326"/>
      <c r="BZ132" s="326"/>
      <c r="CA132" s="326"/>
      <c r="CB132" s="326"/>
      <c r="CC132" s="326"/>
      <c r="CD132" s="326"/>
      <c r="CE132" s="326"/>
      <c r="CF132" s="326"/>
      <c r="CG132" s="326"/>
      <c r="CH132" s="326"/>
      <c r="CI132" s="326"/>
      <c r="CJ132" s="326"/>
      <c r="CK132" s="326"/>
      <c r="CL132" s="326"/>
      <c r="CM132" s="326"/>
      <c r="CN132" s="326"/>
      <c r="CO132" s="326"/>
      <c r="CP132" s="326"/>
      <c r="CQ132" s="326"/>
      <c r="CR132" s="326"/>
      <c r="CS132" s="326"/>
      <c r="CT132" s="326"/>
      <c r="CU132" s="326"/>
      <c r="CV132" s="326"/>
      <c r="CW132" s="326"/>
      <c r="CX132" s="326"/>
      <c r="CY132" s="326"/>
      <c r="CZ132" s="326"/>
      <c r="DA132" s="326"/>
      <c r="DB132" s="326"/>
      <c r="DC132" s="326"/>
      <c r="DD132" s="326"/>
      <c r="DE132" s="326"/>
      <c r="DF132" s="326"/>
      <c r="DG132" s="326"/>
      <c r="DH132" s="326"/>
      <c r="DI132" s="326"/>
      <c r="DJ132" s="326"/>
      <c r="DK132" s="326"/>
      <c r="DL132" s="326"/>
      <c r="DM132" s="326"/>
      <c r="DN132" s="326"/>
      <c r="DO132" s="326"/>
      <c r="DP132" s="326"/>
      <c r="DQ132" s="326"/>
      <c r="DR132" s="326"/>
      <c r="DS132" s="326"/>
      <c r="DT132" s="326"/>
      <c r="DU132" s="326"/>
      <c r="DV132" s="326"/>
      <c r="DW132" s="326"/>
      <c r="DX132" s="326"/>
      <c r="DY132" s="326"/>
      <c r="DZ132" s="326"/>
      <c r="EA132" s="326"/>
      <c r="EB132" s="326"/>
      <c r="EC132" s="326"/>
      <c r="ED132" s="326"/>
      <c r="EE132" s="326"/>
      <c r="EF132" s="326"/>
      <c r="EG132" s="326"/>
      <c r="EH132" s="326"/>
      <c r="EI132" s="326"/>
      <c r="EJ132" s="326"/>
      <c r="EK132" s="326"/>
      <c r="EL132" s="326"/>
      <c r="EM132" s="326"/>
      <c r="EN132" s="326"/>
      <c r="EO132" s="326"/>
      <c r="EP132" s="326"/>
      <c r="EQ132" s="326"/>
      <c r="ER132" s="326"/>
      <c r="ES132" s="326"/>
      <c r="ET132" s="326"/>
      <c r="EU132" s="326"/>
      <c r="EV132" s="326"/>
      <c r="EW132" s="326"/>
      <c r="EX132" s="326"/>
      <c r="EY132" s="326"/>
      <c r="EZ132" s="326"/>
      <c r="FA132" s="326"/>
      <c r="FB132" s="326"/>
      <c r="FC132" s="326"/>
      <c r="FD132" s="326"/>
      <c r="FE132" s="32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</row>
    <row r="133" spans="1:433" s="22" customFormat="1" ht="13.5" customHeight="1" x14ac:dyDescent="0.25">
      <c r="A133" s="309" t="s">
        <v>65</v>
      </c>
      <c r="B133" s="309"/>
      <c r="C133" s="309"/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 t="s">
        <v>66</v>
      </c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 t="s">
        <v>67</v>
      </c>
      <c r="AR133" s="309"/>
      <c r="AS133" s="309"/>
      <c r="AT133" s="309"/>
      <c r="AU133" s="309"/>
      <c r="AV133" s="309"/>
      <c r="AW133" s="309"/>
      <c r="AX133" s="309"/>
      <c r="AY133" s="309"/>
      <c r="AZ133" s="309"/>
      <c r="BA133" s="309"/>
      <c r="BB133" s="309"/>
      <c r="BC133" s="309"/>
      <c r="BD133" s="309"/>
      <c r="BE133" s="309"/>
      <c r="BF133" s="309"/>
      <c r="BG133" s="309"/>
      <c r="BH133" s="309"/>
      <c r="BI133" s="309" t="s">
        <v>68</v>
      </c>
      <c r="BJ133" s="309"/>
      <c r="BK133" s="309"/>
      <c r="BL133" s="309"/>
      <c r="BM133" s="309"/>
      <c r="BN133" s="309"/>
      <c r="BO133" s="309"/>
      <c r="BP133" s="309"/>
      <c r="BQ133" s="309"/>
      <c r="BR133" s="309"/>
      <c r="BS133" s="309"/>
      <c r="BT133" s="309"/>
      <c r="BU133" s="309"/>
      <c r="BV133" s="309"/>
      <c r="BW133" s="309"/>
      <c r="BX133" s="309"/>
      <c r="BY133" s="309"/>
      <c r="BZ133" s="309"/>
      <c r="CA133" s="309"/>
      <c r="CB133" s="309"/>
      <c r="CC133" s="309" t="s">
        <v>40</v>
      </c>
      <c r="CD133" s="309"/>
      <c r="CE133" s="309"/>
      <c r="CF133" s="309"/>
      <c r="CG133" s="309"/>
      <c r="CH133" s="309"/>
      <c r="CI133" s="309"/>
      <c r="CJ133" s="309"/>
      <c r="CK133" s="309"/>
      <c r="CL133" s="309"/>
      <c r="CM133" s="309"/>
      <c r="CN133" s="309"/>
      <c r="CO133" s="309"/>
      <c r="CP133" s="309"/>
      <c r="CQ133" s="309"/>
      <c r="CR133" s="309"/>
      <c r="CS133" s="309"/>
      <c r="CT133" s="309"/>
      <c r="CU133" s="309"/>
      <c r="CV133" s="309"/>
      <c r="CW133" s="309"/>
      <c r="CX133" s="309"/>
      <c r="CY133" s="309"/>
      <c r="CZ133" s="309"/>
      <c r="DA133" s="309"/>
      <c r="DB133" s="309"/>
      <c r="DC133" s="309"/>
      <c r="DD133" s="309"/>
      <c r="DE133" s="309"/>
      <c r="DF133" s="309"/>
      <c r="DG133" s="309"/>
      <c r="DH133" s="309"/>
      <c r="DI133" s="309"/>
      <c r="DJ133" s="309"/>
      <c r="DK133" s="309"/>
      <c r="DL133" s="309"/>
      <c r="DM133" s="309"/>
      <c r="DN133" s="309"/>
      <c r="DO133" s="309"/>
      <c r="DP133" s="309"/>
      <c r="DQ133" s="309"/>
      <c r="DR133" s="309"/>
      <c r="DS133" s="309"/>
      <c r="DT133" s="309"/>
      <c r="DU133" s="309"/>
      <c r="DV133" s="309"/>
      <c r="DW133" s="309"/>
      <c r="DX133" s="309"/>
      <c r="DY133" s="309"/>
      <c r="DZ133" s="309"/>
      <c r="EA133" s="309"/>
      <c r="EB133" s="309"/>
      <c r="EC133" s="309"/>
      <c r="ED133" s="309"/>
      <c r="EE133" s="309"/>
      <c r="EF133" s="309"/>
      <c r="EG133" s="309"/>
      <c r="EH133" s="309"/>
      <c r="EI133" s="309"/>
      <c r="EJ133" s="309"/>
      <c r="EK133" s="309"/>
      <c r="EL133" s="309"/>
      <c r="EM133" s="309"/>
      <c r="EN133" s="309"/>
      <c r="EO133" s="309"/>
      <c r="EP133" s="309"/>
      <c r="EQ133" s="309"/>
      <c r="ER133" s="309"/>
      <c r="ES133" s="309"/>
      <c r="ET133" s="309"/>
      <c r="EU133" s="309"/>
      <c r="EV133" s="309"/>
      <c r="EW133" s="309"/>
      <c r="EX133" s="309"/>
      <c r="EY133" s="309"/>
      <c r="EZ133" s="309"/>
      <c r="FA133" s="309"/>
      <c r="FB133" s="309"/>
      <c r="FC133" s="309"/>
      <c r="FD133" s="309"/>
      <c r="FE133" s="309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</row>
    <row r="134" spans="1:433" s="22" customFormat="1" ht="15.75" x14ac:dyDescent="0.25">
      <c r="A134" s="314">
        <v>1</v>
      </c>
      <c r="B134" s="314"/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4">
        <v>2</v>
      </c>
      <c r="W134" s="314"/>
      <c r="X134" s="314"/>
      <c r="Y134" s="314"/>
      <c r="Z134" s="314"/>
      <c r="AA134" s="314"/>
      <c r="AB134" s="314"/>
      <c r="AC134" s="314"/>
      <c r="AD134" s="314"/>
      <c r="AE134" s="314"/>
      <c r="AF134" s="314"/>
      <c r="AG134" s="314"/>
      <c r="AH134" s="314"/>
      <c r="AI134" s="314"/>
      <c r="AJ134" s="314"/>
      <c r="AK134" s="314"/>
      <c r="AL134" s="314"/>
      <c r="AM134" s="314"/>
      <c r="AN134" s="314"/>
      <c r="AO134" s="314"/>
      <c r="AP134" s="314"/>
      <c r="AQ134" s="313" t="s">
        <v>69</v>
      </c>
      <c r="AR134" s="313"/>
      <c r="AS134" s="313"/>
      <c r="AT134" s="313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 t="s">
        <v>70</v>
      </c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4">
        <v>5</v>
      </c>
      <c r="CD134" s="314"/>
      <c r="CE134" s="314"/>
      <c r="CF134" s="314"/>
      <c r="CG134" s="314"/>
      <c r="CH134" s="314"/>
      <c r="CI134" s="314"/>
      <c r="CJ134" s="314"/>
      <c r="CK134" s="314"/>
      <c r="CL134" s="314"/>
      <c r="CM134" s="314"/>
      <c r="CN134" s="314"/>
      <c r="CO134" s="314"/>
      <c r="CP134" s="314"/>
      <c r="CQ134" s="314"/>
      <c r="CR134" s="314"/>
      <c r="CS134" s="314"/>
      <c r="CT134" s="314"/>
      <c r="CU134" s="314"/>
      <c r="CV134" s="314"/>
      <c r="CW134" s="314"/>
      <c r="CX134" s="314"/>
      <c r="CY134" s="314"/>
      <c r="CZ134" s="314"/>
      <c r="DA134" s="314"/>
      <c r="DB134" s="314"/>
      <c r="DC134" s="314"/>
      <c r="DD134" s="314"/>
      <c r="DE134" s="314"/>
      <c r="DF134" s="314"/>
      <c r="DG134" s="314"/>
      <c r="DH134" s="314"/>
      <c r="DI134" s="314"/>
      <c r="DJ134" s="314"/>
      <c r="DK134" s="314"/>
      <c r="DL134" s="314"/>
      <c r="DM134" s="314"/>
      <c r="DN134" s="314"/>
      <c r="DO134" s="314"/>
      <c r="DP134" s="314"/>
      <c r="DQ134" s="314"/>
      <c r="DR134" s="314"/>
      <c r="DS134" s="314"/>
      <c r="DT134" s="314"/>
      <c r="DU134" s="314"/>
      <c r="DV134" s="314"/>
      <c r="DW134" s="314"/>
      <c r="DX134" s="314"/>
      <c r="DY134" s="314"/>
      <c r="DZ134" s="314"/>
      <c r="EA134" s="314"/>
      <c r="EB134" s="314"/>
      <c r="EC134" s="314"/>
      <c r="ED134" s="314"/>
      <c r="EE134" s="314"/>
      <c r="EF134" s="314"/>
      <c r="EG134" s="314"/>
      <c r="EH134" s="314"/>
      <c r="EI134" s="314"/>
      <c r="EJ134" s="314"/>
      <c r="EK134" s="314"/>
      <c r="EL134" s="314"/>
      <c r="EM134" s="314"/>
      <c r="EN134" s="314"/>
      <c r="EO134" s="314"/>
      <c r="EP134" s="314"/>
      <c r="EQ134" s="314"/>
      <c r="ER134" s="314"/>
      <c r="ES134" s="314"/>
      <c r="ET134" s="314"/>
      <c r="EU134" s="314"/>
      <c r="EV134" s="314"/>
      <c r="EW134" s="314"/>
      <c r="EX134" s="314"/>
      <c r="EY134" s="314"/>
      <c r="EZ134" s="314"/>
      <c r="FA134" s="314"/>
      <c r="FB134" s="314"/>
      <c r="FC134" s="314"/>
      <c r="FD134" s="314"/>
      <c r="FE134" s="314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</row>
    <row r="135" spans="1:433" s="22" customFormat="1" ht="13.5" customHeight="1" x14ac:dyDescent="0.25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228"/>
      <c r="BP135" s="228"/>
      <c r="BQ135" s="228"/>
      <c r="BR135" s="228"/>
      <c r="BS135" s="228"/>
      <c r="BT135" s="228"/>
      <c r="BU135" s="228"/>
      <c r="BV135" s="228"/>
      <c r="BW135" s="228"/>
      <c r="BX135" s="228"/>
      <c r="BY135" s="228"/>
      <c r="BZ135" s="228"/>
      <c r="CA135" s="228"/>
      <c r="CB135" s="228"/>
      <c r="CC135" s="324"/>
      <c r="CD135" s="324"/>
      <c r="CE135" s="324"/>
      <c r="CF135" s="324"/>
      <c r="CG135" s="324"/>
      <c r="CH135" s="324"/>
      <c r="CI135" s="324"/>
      <c r="CJ135" s="324"/>
      <c r="CK135" s="324"/>
      <c r="CL135" s="324"/>
      <c r="CM135" s="324"/>
      <c r="CN135" s="324"/>
      <c r="CO135" s="324"/>
      <c r="CP135" s="324"/>
      <c r="CQ135" s="324"/>
      <c r="CR135" s="324"/>
      <c r="CS135" s="324"/>
      <c r="CT135" s="324"/>
      <c r="CU135" s="324"/>
      <c r="CV135" s="324"/>
      <c r="CW135" s="324"/>
      <c r="CX135" s="324"/>
      <c r="CY135" s="324"/>
      <c r="CZ135" s="324"/>
      <c r="DA135" s="324"/>
      <c r="DB135" s="324"/>
      <c r="DC135" s="324"/>
      <c r="DD135" s="324"/>
      <c r="DE135" s="324"/>
      <c r="DF135" s="324"/>
      <c r="DG135" s="324"/>
      <c r="DH135" s="324"/>
      <c r="DI135" s="324"/>
      <c r="DJ135" s="324"/>
      <c r="DK135" s="324"/>
      <c r="DL135" s="324"/>
      <c r="DM135" s="324"/>
      <c r="DN135" s="324"/>
      <c r="DO135" s="324"/>
      <c r="DP135" s="324"/>
      <c r="DQ135" s="324"/>
      <c r="DR135" s="324"/>
      <c r="DS135" s="324"/>
      <c r="DT135" s="324"/>
      <c r="DU135" s="324"/>
      <c r="DV135" s="324"/>
      <c r="DW135" s="324"/>
      <c r="DX135" s="324"/>
      <c r="DY135" s="324"/>
      <c r="DZ135" s="324"/>
      <c r="EA135" s="324"/>
      <c r="EB135" s="324"/>
      <c r="EC135" s="324"/>
      <c r="ED135" s="324"/>
      <c r="EE135" s="324"/>
      <c r="EF135" s="324"/>
      <c r="EG135" s="324"/>
      <c r="EH135" s="324"/>
      <c r="EI135" s="324"/>
      <c r="EJ135" s="324"/>
      <c r="EK135" s="324"/>
      <c r="EL135" s="324"/>
      <c r="EM135" s="324"/>
      <c r="EN135" s="324"/>
      <c r="EO135" s="324"/>
      <c r="EP135" s="324"/>
      <c r="EQ135" s="324"/>
      <c r="ER135" s="324"/>
      <c r="ES135" s="324"/>
      <c r="ET135" s="324"/>
      <c r="EU135" s="324"/>
      <c r="EV135" s="324"/>
      <c r="EW135" s="324"/>
      <c r="EX135" s="324"/>
      <c r="EY135" s="324"/>
      <c r="EZ135" s="324"/>
      <c r="FA135" s="324"/>
      <c r="FB135" s="324"/>
      <c r="FC135" s="324"/>
      <c r="FD135" s="324"/>
      <c r="FE135" s="324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</row>
    <row r="136" spans="1:433" s="22" customFormat="1" ht="7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</row>
    <row r="137" spans="1:433" s="10" customFormat="1" ht="23.25" customHeight="1" x14ac:dyDescent="0.2">
      <c r="A137" s="35" t="s">
        <v>71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</row>
    <row r="138" spans="1:433" s="10" customFormat="1" ht="14.25" customHeight="1" x14ac:dyDescent="0.2">
      <c r="A138" s="35" t="s">
        <v>72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</row>
    <row r="139" spans="1:433" s="10" customFormat="1" ht="14.25" customHeight="1" x14ac:dyDescent="0.2">
      <c r="A139" s="328" t="s">
        <v>73</v>
      </c>
      <c r="B139" s="328"/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28"/>
      <c r="BH139" s="328"/>
      <c r="BI139" s="328"/>
      <c r="BJ139" s="328"/>
      <c r="BK139" s="328"/>
      <c r="BL139" s="328"/>
      <c r="BM139" s="328"/>
      <c r="BN139" s="328"/>
      <c r="BO139" s="328"/>
      <c r="BP139" s="328"/>
      <c r="BQ139" s="328"/>
      <c r="BR139" s="328"/>
      <c r="BS139" s="328"/>
      <c r="BT139" s="328"/>
      <c r="BU139" s="328"/>
      <c r="BV139" s="328"/>
      <c r="BW139" s="328"/>
      <c r="BX139" s="328"/>
      <c r="BY139" s="328"/>
      <c r="BZ139" s="328"/>
      <c r="CA139" s="328"/>
      <c r="CB139" s="328"/>
      <c r="CC139" s="328"/>
      <c r="CD139" s="328"/>
      <c r="CE139" s="328"/>
      <c r="CF139" s="328"/>
      <c r="CG139" s="328"/>
      <c r="CH139" s="328"/>
      <c r="CI139" s="328"/>
      <c r="CJ139" s="328"/>
      <c r="CK139" s="328"/>
      <c r="CL139" s="328"/>
      <c r="CM139" s="328"/>
      <c r="CN139" s="328"/>
      <c r="CO139" s="328"/>
      <c r="CP139" s="328"/>
      <c r="CQ139" s="328"/>
      <c r="CR139" s="328"/>
      <c r="CS139" s="328"/>
      <c r="CT139" s="328"/>
      <c r="CU139" s="328"/>
      <c r="CV139" s="328"/>
      <c r="CW139" s="328"/>
      <c r="CX139" s="328"/>
      <c r="CY139" s="328"/>
      <c r="CZ139" s="328"/>
      <c r="DA139" s="328"/>
      <c r="DB139" s="328"/>
      <c r="DC139" s="328"/>
      <c r="DD139" s="328"/>
      <c r="DE139" s="328"/>
      <c r="DF139" s="328"/>
      <c r="DG139" s="328"/>
      <c r="DH139" s="328"/>
      <c r="DI139" s="328"/>
      <c r="DJ139" s="328"/>
      <c r="DK139" s="328"/>
      <c r="DL139" s="328"/>
      <c r="DM139" s="328"/>
      <c r="DN139" s="328"/>
      <c r="DO139" s="328"/>
      <c r="DP139" s="328"/>
      <c r="DQ139" s="328"/>
      <c r="DR139" s="328"/>
      <c r="DS139" s="328"/>
      <c r="DT139" s="328"/>
      <c r="DU139" s="328"/>
      <c r="DV139" s="328"/>
      <c r="DW139" s="328"/>
      <c r="DX139" s="328"/>
      <c r="DY139" s="328"/>
      <c r="DZ139" s="328"/>
      <c r="EA139" s="328"/>
      <c r="EB139" s="328"/>
      <c r="EC139" s="328"/>
      <c r="ED139" s="328"/>
      <c r="EE139" s="328"/>
      <c r="EF139" s="328"/>
      <c r="EG139" s="328"/>
      <c r="EH139" s="328"/>
      <c r="EI139" s="328"/>
      <c r="EJ139" s="328"/>
      <c r="EK139" s="328"/>
      <c r="EL139" s="328"/>
      <c r="EM139" s="328"/>
      <c r="EN139" s="328"/>
      <c r="EO139" s="328"/>
      <c r="EP139" s="328"/>
      <c r="EQ139" s="328"/>
      <c r="ER139" s="328"/>
      <c r="ES139" s="328"/>
      <c r="ET139" s="328"/>
      <c r="EU139" s="328"/>
      <c r="EV139" s="328"/>
      <c r="EW139" s="328"/>
      <c r="EX139" s="328"/>
      <c r="EY139" s="328"/>
      <c r="EZ139" s="328"/>
      <c r="FA139" s="328"/>
      <c r="FB139" s="328"/>
      <c r="FC139" s="328"/>
      <c r="FD139" s="328"/>
      <c r="FE139" s="328"/>
      <c r="FF139" s="328"/>
      <c r="FG139" s="328"/>
      <c r="FH139" s="328"/>
      <c r="FI139" s="328"/>
      <c r="FJ139" s="328"/>
      <c r="FK139" s="328"/>
      <c r="FL139" s="328"/>
      <c r="FM139" s="328"/>
      <c r="FN139" s="328"/>
      <c r="FO139" s="328"/>
      <c r="FP139" s="328"/>
      <c r="FQ139" s="328"/>
      <c r="FR139" s="328"/>
      <c r="FS139" s="328"/>
      <c r="FT139" s="328"/>
      <c r="FU139" s="328"/>
      <c r="FV139" s="328"/>
      <c r="FW139" s="328"/>
      <c r="FX139" s="328"/>
      <c r="FY139" s="328"/>
      <c r="FZ139" s="328"/>
      <c r="GA139" s="328"/>
      <c r="GB139" s="328"/>
      <c r="GC139" s="328"/>
      <c r="GD139" s="328"/>
      <c r="GE139" s="328"/>
      <c r="GF139" s="328"/>
      <c r="GG139" s="328"/>
      <c r="GH139" s="328"/>
      <c r="GI139" s="328"/>
      <c r="GJ139" s="328"/>
      <c r="GK139" s="328"/>
      <c r="GL139" s="328"/>
      <c r="GM139" s="328"/>
      <c r="GN139" s="328"/>
      <c r="GO139" s="328"/>
      <c r="GP139" s="328"/>
      <c r="GQ139" s="328"/>
      <c r="GR139" s="328"/>
      <c r="GS139" s="328"/>
      <c r="GT139" s="328"/>
      <c r="GU139" s="328"/>
      <c r="GV139" s="328"/>
      <c r="GW139" s="328"/>
      <c r="GX139" s="328"/>
      <c r="GY139" s="328"/>
      <c r="GZ139" s="328"/>
      <c r="HA139" s="328"/>
      <c r="HB139" s="328"/>
      <c r="HC139" s="328"/>
      <c r="HD139" s="328"/>
      <c r="HE139" s="328"/>
      <c r="HF139" s="328"/>
      <c r="HG139" s="328"/>
      <c r="HH139" s="328"/>
      <c r="HI139" s="328"/>
      <c r="HJ139" s="328"/>
    </row>
    <row r="140" spans="1:433" s="10" customFormat="1" ht="16.5" customHeight="1" x14ac:dyDescent="0.2">
      <c r="A140" s="329" t="s">
        <v>74</v>
      </c>
      <c r="B140" s="329"/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  <c r="AX140" s="329"/>
      <c r="AY140" s="329"/>
      <c r="AZ140" s="329"/>
      <c r="BA140" s="329"/>
      <c r="BB140" s="329"/>
      <c r="BC140" s="329"/>
      <c r="BD140" s="329"/>
      <c r="BE140" s="329"/>
      <c r="BF140" s="329"/>
      <c r="BG140" s="329"/>
      <c r="BH140" s="329"/>
      <c r="BI140" s="329"/>
      <c r="BJ140" s="329"/>
      <c r="BK140" s="329"/>
      <c r="BL140" s="329"/>
      <c r="BM140" s="329"/>
      <c r="BN140" s="329"/>
      <c r="BO140" s="329"/>
      <c r="BP140" s="329"/>
      <c r="BQ140" s="329"/>
      <c r="BR140" s="329"/>
      <c r="BS140" s="329"/>
      <c r="BT140" s="329"/>
      <c r="BU140" s="329"/>
      <c r="BV140" s="329"/>
      <c r="BW140" s="329"/>
      <c r="BX140" s="329"/>
      <c r="BY140" s="329"/>
      <c r="BZ140" s="329"/>
      <c r="CA140" s="329"/>
      <c r="CB140" s="329"/>
      <c r="CC140" s="329"/>
      <c r="CD140" s="329"/>
      <c r="CE140" s="329"/>
      <c r="CF140" s="329"/>
      <c r="CG140" s="329"/>
      <c r="CH140" s="329"/>
      <c r="CI140" s="329"/>
      <c r="CJ140" s="329"/>
      <c r="CK140" s="329"/>
      <c r="CL140" s="329"/>
      <c r="CM140" s="329"/>
      <c r="CN140" s="329"/>
      <c r="CO140" s="329"/>
      <c r="CP140" s="329"/>
      <c r="CQ140" s="329"/>
      <c r="CR140" s="329"/>
      <c r="CS140" s="329"/>
      <c r="CT140" s="329"/>
      <c r="CU140" s="329"/>
      <c r="CV140" s="329"/>
      <c r="CW140" s="329"/>
      <c r="CX140" s="329"/>
      <c r="CY140" s="329"/>
      <c r="CZ140" s="329"/>
      <c r="DA140" s="329"/>
      <c r="DB140" s="329"/>
      <c r="DC140" s="329"/>
      <c r="DD140" s="329"/>
      <c r="DE140" s="329"/>
      <c r="DF140" s="329"/>
      <c r="DG140" s="329"/>
      <c r="DH140" s="329"/>
      <c r="DI140" s="329"/>
      <c r="DJ140" s="329"/>
      <c r="DK140" s="329"/>
      <c r="DL140" s="329"/>
      <c r="DM140" s="329"/>
      <c r="DN140" s="329"/>
      <c r="DO140" s="329"/>
      <c r="DP140" s="329"/>
      <c r="DQ140" s="329"/>
      <c r="DR140" s="329"/>
      <c r="DS140" s="329"/>
      <c r="DT140" s="329"/>
      <c r="DU140" s="329"/>
      <c r="DV140" s="329"/>
      <c r="DW140" s="329"/>
      <c r="DX140" s="329"/>
      <c r="DY140" s="329"/>
      <c r="DZ140" s="329"/>
      <c r="EA140" s="329"/>
      <c r="EB140" s="329"/>
      <c r="EC140" s="329"/>
      <c r="ED140" s="329"/>
      <c r="EE140" s="329"/>
      <c r="EF140" s="329"/>
      <c r="EG140" s="329"/>
      <c r="EH140" s="329"/>
      <c r="EI140" s="329"/>
      <c r="EJ140" s="329"/>
      <c r="EK140" s="329"/>
      <c r="EL140" s="329"/>
      <c r="EM140" s="329"/>
      <c r="EN140" s="329"/>
      <c r="EO140" s="329"/>
      <c r="EP140" s="329"/>
      <c r="EQ140" s="329"/>
      <c r="ER140" s="329"/>
      <c r="ES140" s="329"/>
      <c r="ET140" s="329"/>
      <c r="EU140" s="329"/>
      <c r="EV140" s="329"/>
      <c r="EW140" s="329"/>
      <c r="EX140" s="329"/>
      <c r="EY140" s="329"/>
      <c r="EZ140" s="329"/>
      <c r="FA140" s="329"/>
      <c r="FB140" s="329"/>
      <c r="FC140" s="329"/>
      <c r="FD140" s="329"/>
      <c r="FE140" s="329"/>
      <c r="FF140" s="329"/>
      <c r="FG140" s="329"/>
      <c r="FH140" s="329"/>
      <c r="FI140" s="329"/>
      <c r="FJ140" s="329"/>
      <c r="FK140" s="329"/>
      <c r="FL140" s="329"/>
      <c r="FM140" s="329"/>
      <c r="FN140" s="329"/>
      <c r="FO140" s="329"/>
      <c r="FP140" s="329"/>
      <c r="FQ140" s="329"/>
      <c r="FR140" s="329"/>
      <c r="FS140" s="329"/>
      <c r="FT140" s="329"/>
      <c r="FU140" s="329"/>
      <c r="FV140" s="329"/>
      <c r="FW140" s="329"/>
      <c r="FX140" s="329"/>
      <c r="FY140" s="329"/>
      <c r="FZ140" s="329"/>
      <c r="GA140" s="329"/>
      <c r="GB140" s="329"/>
      <c r="GC140" s="329"/>
      <c r="GD140" s="329"/>
      <c r="GE140" s="329"/>
      <c r="GF140" s="329"/>
      <c r="GG140" s="329"/>
      <c r="GH140" s="329"/>
      <c r="GI140" s="329"/>
      <c r="GJ140" s="329"/>
      <c r="GK140" s="329"/>
      <c r="GL140" s="329"/>
      <c r="GM140" s="329"/>
      <c r="GN140" s="329"/>
      <c r="GO140" s="329"/>
      <c r="GP140" s="329"/>
      <c r="GQ140" s="329"/>
      <c r="GR140" s="329"/>
      <c r="GS140" s="329"/>
      <c r="GT140" s="329"/>
      <c r="GU140" s="329"/>
      <c r="GV140" s="329"/>
      <c r="GW140" s="329"/>
      <c r="GX140" s="329"/>
      <c r="GY140" s="329"/>
      <c r="GZ140" s="329"/>
      <c r="HA140" s="329"/>
      <c r="HB140" s="329"/>
      <c r="HC140" s="329"/>
      <c r="HD140" s="329"/>
      <c r="HE140" s="329"/>
      <c r="HF140" s="329"/>
      <c r="HG140" s="329"/>
      <c r="HH140" s="329"/>
      <c r="HI140" s="329"/>
      <c r="HJ140" s="329"/>
    </row>
    <row r="141" spans="1:433" s="10" customFormat="1" ht="15" customHeight="1" x14ac:dyDescent="0.2">
      <c r="A141" s="329" t="s">
        <v>75</v>
      </c>
      <c r="B141" s="329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  <c r="AX141" s="329"/>
      <c r="AY141" s="329"/>
      <c r="AZ141" s="329"/>
      <c r="BA141" s="329"/>
      <c r="BB141" s="329"/>
      <c r="BC141" s="329"/>
      <c r="BD141" s="329"/>
      <c r="BE141" s="329"/>
      <c r="BF141" s="329"/>
      <c r="BG141" s="329"/>
      <c r="BH141" s="329"/>
      <c r="BI141" s="329"/>
      <c r="BJ141" s="329"/>
      <c r="BK141" s="329"/>
      <c r="BL141" s="329"/>
      <c r="BM141" s="329"/>
      <c r="BN141" s="329"/>
      <c r="BO141" s="329"/>
      <c r="BP141" s="329"/>
      <c r="BQ141" s="329"/>
      <c r="BR141" s="329"/>
      <c r="BS141" s="329"/>
      <c r="BT141" s="329"/>
      <c r="BU141" s="329"/>
      <c r="BV141" s="329"/>
      <c r="BW141" s="329"/>
      <c r="BX141" s="329"/>
      <c r="BY141" s="329"/>
      <c r="BZ141" s="329"/>
      <c r="CA141" s="329"/>
      <c r="CB141" s="329"/>
      <c r="CC141" s="329"/>
      <c r="CD141" s="329"/>
      <c r="CE141" s="329"/>
      <c r="CF141" s="329"/>
      <c r="CG141" s="329"/>
      <c r="CH141" s="329"/>
      <c r="CI141" s="329"/>
      <c r="CJ141" s="329"/>
      <c r="CK141" s="329"/>
      <c r="CL141" s="329"/>
      <c r="CM141" s="329"/>
      <c r="CN141" s="329"/>
      <c r="CO141" s="329"/>
      <c r="CP141" s="329"/>
      <c r="CQ141" s="329"/>
      <c r="CR141" s="329"/>
      <c r="CS141" s="329"/>
      <c r="CT141" s="329"/>
      <c r="CU141" s="329"/>
      <c r="CV141" s="329"/>
      <c r="CW141" s="329"/>
      <c r="CX141" s="329"/>
      <c r="CY141" s="329"/>
      <c r="CZ141" s="329"/>
      <c r="DA141" s="329"/>
      <c r="DB141" s="329"/>
      <c r="DC141" s="329"/>
      <c r="DD141" s="329"/>
      <c r="DE141" s="329"/>
      <c r="DF141" s="329"/>
      <c r="DG141" s="329"/>
      <c r="DH141" s="329"/>
      <c r="DI141" s="329"/>
      <c r="DJ141" s="329"/>
      <c r="DK141" s="329"/>
      <c r="DL141" s="329"/>
      <c r="DM141" s="329"/>
      <c r="DN141" s="329"/>
      <c r="DO141" s="329"/>
      <c r="DP141" s="329"/>
      <c r="DQ141" s="329"/>
      <c r="DR141" s="329"/>
      <c r="DS141" s="329"/>
      <c r="DT141" s="329"/>
      <c r="DU141" s="329"/>
      <c r="DV141" s="329"/>
      <c r="DW141" s="329"/>
      <c r="DX141" s="329"/>
      <c r="DY141" s="329"/>
      <c r="DZ141" s="329"/>
      <c r="EA141" s="329"/>
      <c r="EB141" s="329"/>
      <c r="EC141" s="329"/>
      <c r="ED141" s="329"/>
      <c r="EE141" s="329"/>
      <c r="EF141" s="329"/>
      <c r="EG141" s="329"/>
      <c r="EH141" s="329"/>
      <c r="EI141" s="329"/>
      <c r="EJ141" s="329"/>
      <c r="EK141" s="329"/>
      <c r="EL141" s="329"/>
      <c r="EM141" s="329"/>
      <c r="EN141" s="329"/>
      <c r="EO141" s="329"/>
      <c r="EP141" s="329"/>
      <c r="EQ141" s="329"/>
      <c r="ER141" s="329"/>
      <c r="ES141" s="329"/>
      <c r="ET141" s="329"/>
      <c r="EU141" s="329"/>
      <c r="EV141" s="329"/>
      <c r="EW141" s="329"/>
      <c r="EX141" s="329"/>
      <c r="EY141" s="329"/>
      <c r="EZ141" s="329"/>
      <c r="FA141" s="329"/>
      <c r="FB141" s="329"/>
      <c r="FC141" s="329"/>
      <c r="FD141" s="329"/>
      <c r="FE141" s="329"/>
      <c r="FF141" s="329"/>
      <c r="FG141" s="329"/>
      <c r="FH141" s="329"/>
      <c r="FI141" s="329"/>
      <c r="FJ141" s="329"/>
      <c r="FK141" s="329"/>
      <c r="FL141" s="329"/>
      <c r="FM141" s="329"/>
      <c r="FN141" s="329"/>
      <c r="FO141" s="329"/>
      <c r="FP141" s="329"/>
      <c r="FQ141" s="329"/>
      <c r="FR141" s="329"/>
      <c r="FS141" s="329"/>
      <c r="FT141" s="329"/>
      <c r="FU141" s="329"/>
      <c r="FV141" s="329"/>
      <c r="FW141" s="329"/>
      <c r="FX141" s="329"/>
      <c r="FY141" s="329"/>
      <c r="FZ141" s="329"/>
      <c r="GA141" s="329"/>
      <c r="GB141" s="329"/>
      <c r="GC141" s="329"/>
      <c r="GD141" s="329"/>
      <c r="GE141" s="329"/>
      <c r="GF141" s="329"/>
      <c r="GG141" s="329"/>
      <c r="GH141" s="329"/>
      <c r="GI141" s="329"/>
      <c r="GJ141" s="329"/>
      <c r="GK141" s="329"/>
      <c r="GL141" s="329"/>
      <c r="GM141" s="329"/>
      <c r="GN141" s="329"/>
      <c r="GO141" s="329"/>
      <c r="GP141" s="329"/>
      <c r="GQ141" s="329"/>
      <c r="GR141" s="329"/>
      <c r="GS141" s="329"/>
      <c r="GT141" s="329"/>
      <c r="GU141" s="329"/>
      <c r="GV141" s="329"/>
      <c r="GW141" s="329"/>
      <c r="GX141" s="329"/>
      <c r="GY141" s="329"/>
      <c r="GZ141" s="329"/>
      <c r="HA141" s="329"/>
      <c r="HB141" s="329"/>
      <c r="HC141" s="329"/>
      <c r="HD141" s="329"/>
      <c r="HE141" s="329"/>
      <c r="HF141" s="329"/>
      <c r="HG141" s="329"/>
      <c r="HH141" s="329"/>
      <c r="HI141" s="329"/>
      <c r="HJ141" s="329"/>
    </row>
    <row r="142" spans="1:433" s="10" customFormat="1" ht="17.25" customHeight="1" x14ac:dyDescent="0.2">
      <c r="A142" s="329" t="s">
        <v>76</v>
      </c>
      <c r="B142" s="329"/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  <c r="AQ142" s="329"/>
      <c r="AR142" s="329"/>
      <c r="AS142" s="329"/>
      <c r="AT142" s="329"/>
      <c r="AU142" s="329"/>
      <c r="AV142" s="329"/>
      <c r="AW142" s="329"/>
      <c r="AX142" s="329"/>
      <c r="AY142" s="329"/>
      <c r="AZ142" s="329"/>
      <c r="BA142" s="329"/>
      <c r="BB142" s="329"/>
      <c r="BC142" s="329"/>
      <c r="BD142" s="329"/>
      <c r="BE142" s="329"/>
      <c r="BF142" s="329"/>
      <c r="BG142" s="329"/>
      <c r="BH142" s="329"/>
      <c r="BI142" s="329"/>
      <c r="BJ142" s="329"/>
      <c r="BK142" s="329"/>
      <c r="BL142" s="329"/>
      <c r="BM142" s="329"/>
      <c r="BN142" s="329"/>
      <c r="BO142" s="329"/>
      <c r="BP142" s="329"/>
      <c r="BQ142" s="329"/>
      <c r="BR142" s="329"/>
      <c r="BS142" s="329"/>
      <c r="BT142" s="329"/>
      <c r="BU142" s="329"/>
      <c r="BV142" s="329"/>
      <c r="BW142" s="329"/>
      <c r="BX142" s="329"/>
      <c r="BY142" s="329"/>
      <c r="BZ142" s="329"/>
      <c r="CA142" s="329"/>
      <c r="CB142" s="329"/>
      <c r="CC142" s="329"/>
      <c r="CD142" s="329"/>
      <c r="CE142" s="329"/>
      <c r="CF142" s="329"/>
      <c r="CG142" s="329"/>
      <c r="CH142" s="329"/>
      <c r="CI142" s="329"/>
      <c r="CJ142" s="329"/>
      <c r="CK142" s="329"/>
      <c r="CL142" s="329"/>
      <c r="CM142" s="329"/>
      <c r="CN142" s="329"/>
      <c r="CO142" s="329"/>
      <c r="CP142" s="329"/>
      <c r="CQ142" s="329"/>
      <c r="CR142" s="329"/>
      <c r="CS142" s="329"/>
      <c r="CT142" s="329"/>
      <c r="CU142" s="329"/>
      <c r="CV142" s="329"/>
      <c r="CW142" s="329"/>
      <c r="CX142" s="329"/>
      <c r="CY142" s="329"/>
      <c r="CZ142" s="329"/>
      <c r="DA142" s="329"/>
      <c r="DB142" s="329"/>
      <c r="DC142" s="329"/>
      <c r="DD142" s="329"/>
      <c r="DE142" s="329"/>
      <c r="DF142" s="329"/>
      <c r="DG142" s="329"/>
      <c r="DH142" s="329"/>
      <c r="DI142" s="329"/>
      <c r="DJ142" s="329"/>
      <c r="DK142" s="329"/>
      <c r="DL142" s="329"/>
      <c r="DM142" s="329"/>
      <c r="DN142" s="329"/>
      <c r="DO142" s="329"/>
      <c r="DP142" s="329"/>
      <c r="DQ142" s="329"/>
      <c r="DR142" s="329"/>
      <c r="DS142" s="329"/>
      <c r="DT142" s="329"/>
      <c r="DU142" s="329"/>
      <c r="DV142" s="329"/>
      <c r="DW142" s="329"/>
      <c r="DX142" s="329"/>
      <c r="DY142" s="329"/>
      <c r="DZ142" s="329"/>
      <c r="EA142" s="329"/>
      <c r="EB142" s="329"/>
      <c r="EC142" s="329"/>
      <c r="ED142" s="329"/>
      <c r="EE142" s="329"/>
      <c r="EF142" s="329"/>
      <c r="EG142" s="329"/>
      <c r="EH142" s="329"/>
      <c r="EI142" s="329"/>
      <c r="EJ142" s="329"/>
      <c r="EK142" s="329"/>
      <c r="EL142" s="329"/>
      <c r="EM142" s="329"/>
      <c r="EN142" s="329"/>
      <c r="EO142" s="329"/>
      <c r="EP142" s="329"/>
      <c r="EQ142" s="329"/>
      <c r="ER142" s="329"/>
      <c r="ES142" s="329"/>
      <c r="ET142" s="329"/>
      <c r="EU142" s="329"/>
      <c r="EV142" s="329"/>
      <c r="EW142" s="329"/>
      <c r="EX142" s="329"/>
      <c r="EY142" s="329"/>
      <c r="EZ142" s="329"/>
      <c r="FA142" s="329"/>
      <c r="FB142" s="329"/>
      <c r="FC142" s="329"/>
      <c r="FD142" s="329"/>
      <c r="FE142" s="329"/>
      <c r="FF142" s="329"/>
      <c r="FG142" s="329"/>
      <c r="FH142" s="329"/>
      <c r="FI142" s="329"/>
      <c r="FJ142" s="329"/>
      <c r="FK142" s="329"/>
      <c r="FL142" s="329"/>
      <c r="FM142" s="329"/>
      <c r="FN142" s="329"/>
      <c r="FO142" s="329"/>
      <c r="FP142" s="329"/>
      <c r="FQ142" s="329"/>
      <c r="FR142" s="329"/>
      <c r="FS142" s="329"/>
      <c r="FT142" s="329"/>
      <c r="FU142" s="329"/>
      <c r="FV142" s="329"/>
      <c r="FW142" s="329"/>
      <c r="FX142" s="329"/>
      <c r="FY142" s="329"/>
      <c r="FZ142" s="329"/>
      <c r="GA142" s="329"/>
      <c r="GB142" s="329"/>
      <c r="GC142" s="329"/>
      <c r="GD142" s="329"/>
      <c r="GE142" s="329"/>
      <c r="GF142" s="329"/>
      <c r="GG142" s="329"/>
      <c r="GH142" s="329"/>
      <c r="GI142" s="329"/>
      <c r="GJ142" s="329"/>
      <c r="GK142" s="329"/>
      <c r="GL142" s="329"/>
      <c r="GM142" s="329"/>
      <c r="GN142" s="329"/>
      <c r="GO142" s="329"/>
      <c r="GP142" s="329"/>
      <c r="GQ142" s="329"/>
      <c r="GR142" s="329"/>
      <c r="GS142" s="329"/>
      <c r="GT142" s="329"/>
      <c r="GU142" s="329"/>
      <c r="GV142" s="329"/>
      <c r="GW142" s="329"/>
      <c r="GX142" s="329"/>
      <c r="GY142" s="329"/>
      <c r="GZ142" s="329"/>
      <c r="HA142" s="329"/>
      <c r="HB142" s="329"/>
      <c r="HC142" s="329"/>
      <c r="HD142" s="329"/>
      <c r="HE142" s="329"/>
      <c r="HF142" s="329"/>
      <c r="HG142" s="329"/>
      <c r="HH142" s="329"/>
      <c r="HI142" s="329"/>
      <c r="HJ142" s="329"/>
    </row>
    <row r="143" spans="1:433" s="10" customFormat="1" ht="22.5" customHeight="1" x14ac:dyDescent="0.2">
      <c r="A143" s="405" t="s">
        <v>188</v>
      </c>
      <c r="B143" s="405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405"/>
      <c r="AA143" s="405"/>
      <c r="AB143" s="405"/>
      <c r="AC143" s="405"/>
      <c r="AD143" s="405"/>
      <c r="AE143" s="405"/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405"/>
      <c r="BG143" s="405"/>
      <c r="BH143" s="405"/>
      <c r="BI143" s="405"/>
      <c r="BJ143" s="405"/>
      <c r="BK143" s="405"/>
      <c r="BL143" s="405"/>
      <c r="BM143" s="405"/>
      <c r="BN143" s="405"/>
      <c r="BO143" s="405"/>
      <c r="BP143" s="405"/>
      <c r="BQ143" s="405"/>
      <c r="BR143" s="405"/>
      <c r="BS143" s="405"/>
      <c r="BT143" s="405"/>
      <c r="BU143" s="405"/>
      <c r="BV143" s="405"/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5"/>
      <c r="CN143" s="405"/>
      <c r="CO143" s="405"/>
      <c r="CP143" s="405"/>
      <c r="CQ143" s="405"/>
      <c r="CR143" s="405"/>
      <c r="CS143" s="405"/>
      <c r="CT143" s="405"/>
      <c r="CU143" s="405"/>
      <c r="CV143" s="405"/>
      <c r="CW143" s="405"/>
      <c r="CX143" s="405"/>
      <c r="CY143" s="405"/>
      <c r="CZ143" s="405"/>
      <c r="DA143" s="405"/>
      <c r="DB143" s="405"/>
      <c r="DC143" s="405"/>
      <c r="DD143" s="405"/>
      <c r="DE143" s="405"/>
      <c r="DF143" s="405"/>
      <c r="DG143" s="405"/>
      <c r="DH143" s="405"/>
      <c r="DI143" s="405"/>
      <c r="DJ143" s="405"/>
      <c r="DK143" s="405"/>
      <c r="DL143" s="405"/>
      <c r="DM143" s="405"/>
      <c r="DN143" s="405"/>
      <c r="DO143" s="405"/>
      <c r="DP143" s="405"/>
      <c r="DQ143" s="405"/>
      <c r="DR143" s="405"/>
      <c r="DS143" s="405"/>
      <c r="DT143" s="405"/>
      <c r="DU143" s="405"/>
      <c r="DV143" s="405"/>
      <c r="DW143" s="405"/>
      <c r="DX143" s="405"/>
      <c r="DY143" s="405"/>
      <c r="DZ143" s="405"/>
      <c r="EA143" s="405"/>
      <c r="EB143" s="405"/>
      <c r="EC143" s="405"/>
      <c r="ED143" s="405"/>
      <c r="EE143" s="405"/>
      <c r="EF143" s="405"/>
      <c r="EG143" s="405"/>
      <c r="EH143" s="405"/>
      <c r="EI143" s="405"/>
      <c r="EJ143" s="405"/>
      <c r="EK143" s="405"/>
      <c r="EL143" s="405"/>
      <c r="EM143" s="405"/>
      <c r="EN143" s="405"/>
      <c r="EO143" s="405"/>
      <c r="EP143" s="405"/>
      <c r="EQ143" s="405"/>
      <c r="ER143" s="405"/>
      <c r="ES143" s="405"/>
      <c r="ET143" s="405"/>
      <c r="EU143" s="405"/>
      <c r="EV143" s="405"/>
      <c r="EW143" s="405"/>
      <c r="EX143" s="405"/>
      <c r="EY143" s="405"/>
      <c r="EZ143" s="405"/>
      <c r="FA143" s="405"/>
      <c r="FB143" s="405"/>
      <c r="FC143" s="405"/>
      <c r="FD143" s="405"/>
      <c r="FE143" s="405"/>
      <c r="FF143" s="405"/>
      <c r="FG143" s="405"/>
      <c r="FH143" s="405"/>
      <c r="FI143" s="405"/>
      <c r="FJ143" s="405"/>
      <c r="FK143" s="405"/>
      <c r="FL143" s="405"/>
      <c r="FM143" s="405"/>
      <c r="FN143" s="405"/>
      <c r="FO143" s="405"/>
      <c r="FP143" s="405"/>
      <c r="FQ143" s="405"/>
      <c r="FR143" s="405"/>
      <c r="FS143" s="405"/>
      <c r="FT143" s="405"/>
      <c r="FU143" s="405"/>
      <c r="FV143" s="405"/>
      <c r="FW143" s="405"/>
      <c r="FX143" s="405"/>
      <c r="FY143" s="405"/>
      <c r="FZ143" s="405"/>
      <c r="GA143" s="405"/>
      <c r="GB143" s="405"/>
      <c r="GC143" s="405"/>
      <c r="GD143" s="405"/>
      <c r="GE143" s="405"/>
      <c r="GF143" s="405"/>
      <c r="GG143" s="405"/>
      <c r="GH143" s="405"/>
      <c r="GI143" s="405"/>
      <c r="GJ143" s="405"/>
      <c r="GK143" s="405"/>
      <c r="GL143" s="405"/>
      <c r="GM143" s="405"/>
      <c r="GN143" s="405"/>
      <c r="GO143" s="405"/>
      <c r="GP143" s="405"/>
      <c r="GQ143" s="405"/>
      <c r="GR143" s="405"/>
      <c r="GS143" s="405"/>
      <c r="GT143" s="405"/>
      <c r="GU143" s="405"/>
      <c r="GV143" s="405"/>
      <c r="GW143" s="405"/>
      <c r="GX143" s="405"/>
      <c r="GY143" s="405"/>
      <c r="GZ143" s="405"/>
      <c r="HA143" s="405"/>
      <c r="HB143" s="405"/>
      <c r="HC143" s="405"/>
      <c r="HD143" s="405"/>
      <c r="HE143" s="405"/>
      <c r="HF143" s="405"/>
      <c r="HG143" s="405"/>
      <c r="HH143" s="405"/>
      <c r="HI143" s="405"/>
      <c r="HJ143" s="405"/>
      <c r="HK143" s="43"/>
      <c r="HL143" s="43"/>
      <c r="HM143" s="43"/>
      <c r="HN143" s="43"/>
      <c r="HO143" s="43"/>
      <c r="HP143" s="43"/>
      <c r="HQ143" s="43"/>
      <c r="HR143" s="43"/>
      <c r="HS143" s="43" t="s">
        <v>153</v>
      </c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43"/>
      <c r="KQ143" s="43"/>
      <c r="KR143" s="43"/>
      <c r="KS143" s="43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43"/>
      <c r="LE143" s="43"/>
      <c r="LF143" s="43"/>
      <c r="LG143" s="43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43"/>
      <c r="LS143" s="43"/>
      <c r="LT143" s="43"/>
      <c r="LU143" s="43"/>
      <c r="LV143" s="43"/>
      <c r="LW143" s="43"/>
      <c r="LX143" s="43"/>
      <c r="LY143" s="43"/>
      <c r="LZ143" s="43"/>
      <c r="MA143" s="43"/>
      <c r="MB143" s="43"/>
      <c r="MC143" s="43"/>
      <c r="MD143" s="43"/>
      <c r="ME143" s="43"/>
      <c r="MF143" s="43"/>
      <c r="MG143" s="43"/>
      <c r="MH143" s="43"/>
      <c r="MI143" s="43"/>
      <c r="MJ143" s="43"/>
      <c r="MK143" s="43"/>
      <c r="ML143" s="43"/>
      <c r="MM143" s="43"/>
      <c r="MN143" s="43"/>
      <c r="MO143" s="43"/>
      <c r="MP143" s="43"/>
      <c r="MQ143" s="43"/>
      <c r="MR143" s="43"/>
      <c r="MS143" s="43"/>
      <c r="MT143" s="43"/>
      <c r="MU143" s="43"/>
      <c r="MV143" s="43"/>
      <c r="MW143" s="43"/>
      <c r="MX143" s="43"/>
      <c r="MY143" s="43"/>
      <c r="MZ143" s="43"/>
      <c r="NA143" s="43"/>
      <c r="NB143" s="43"/>
      <c r="NC143" s="43"/>
      <c r="ND143" s="43"/>
      <c r="NE143" s="43"/>
      <c r="NF143" s="43"/>
      <c r="NG143" s="43"/>
      <c r="NH143" s="43"/>
      <c r="NI143" s="43"/>
      <c r="NJ143" s="43"/>
      <c r="NK143" s="43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43"/>
      <c r="NW143" s="43"/>
      <c r="NX143" s="43"/>
      <c r="NY143" s="43"/>
      <c r="NZ143" s="43"/>
      <c r="OA143" s="43"/>
      <c r="OB143" s="43"/>
      <c r="OC143" s="43"/>
      <c r="OD143" s="43"/>
      <c r="OE143" s="43"/>
      <c r="OF143" s="43"/>
      <c r="OG143" s="43"/>
      <c r="OH143" s="43"/>
      <c r="OI143" s="43"/>
      <c r="OJ143" s="43"/>
      <c r="OK143" s="43"/>
      <c r="OL143" s="43"/>
      <c r="OM143" s="43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43"/>
      <c r="OY143" s="43"/>
      <c r="OZ143" s="43"/>
      <c r="PA143" s="43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43"/>
      <c r="PM143" s="43"/>
      <c r="PN143" s="43"/>
      <c r="PO143" s="43"/>
      <c r="PP143" s="43"/>
      <c r="PQ143" s="43"/>
    </row>
    <row r="144" spans="1:433" s="10" customFormat="1" ht="12.75" customHeight="1" x14ac:dyDescent="0.2">
      <c r="A144" s="405" t="s">
        <v>189</v>
      </c>
      <c r="B144" s="405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5"/>
      <c r="AB144" s="405"/>
      <c r="AC144" s="405"/>
      <c r="AD144" s="405"/>
      <c r="AE144" s="405"/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405"/>
      <c r="BG144" s="405"/>
      <c r="BH144" s="405"/>
      <c r="BI144" s="405"/>
      <c r="BJ144" s="405"/>
      <c r="BK144" s="405"/>
      <c r="BL144" s="405"/>
      <c r="BM144" s="405"/>
      <c r="BN144" s="405"/>
      <c r="BO144" s="405"/>
      <c r="BP144" s="405"/>
      <c r="BQ144" s="405"/>
      <c r="BR144" s="405"/>
      <c r="BS144" s="405"/>
      <c r="BT144" s="405"/>
      <c r="BU144" s="405"/>
      <c r="BV144" s="405"/>
      <c r="BW144" s="405"/>
      <c r="BX144" s="405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N144" s="405"/>
      <c r="CO144" s="405"/>
      <c r="CP144" s="405"/>
      <c r="CQ144" s="405"/>
      <c r="CR144" s="405"/>
      <c r="CS144" s="405"/>
      <c r="CT144" s="405"/>
      <c r="CU144" s="405"/>
      <c r="CV144" s="405"/>
      <c r="CW144" s="405"/>
      <c r="CX144" s="405"/>
      <c r="CY144" s="405"/>
      <c r="CZ144" s="405"/>
      <c r="DA144" s="405"/>
      <c r="DB144" s="405"/>
      <c r="DC144" s="405"/>
      <c r="DD144" s="405"/>
      <c r="DE144" s="405"/>
      <c r="DF144" s="405"/>
      <c r="DG144" s="405"/>
      <c r="DH144" s="405"/>
      <c r="DI144" s="405"/>
      <c r="DJ144" s="405"/>
      <c r="DK144" s="405"/>
      <c r="DL144" s="405"/>
      <c r="DM144" s="405"/>
      <c r="DN144" s="405"/>
      <c r="DO144" s="405"/>
      <c r="DP144" s="405"/>
      <c r="DQ144" s="405"/>
      <c r="DR144" s="405"/>
      <c r="DS144" s="405"/>
      <c r="DT144" s="405"/>
      <c r="DU144" s="405"/>
      <c r="DV144" s="405"/>
      <c r="DW144" s="405"/>
      <c r="DX144" s="405"/>
      <c r="DY144" s="405"/>
      <c r="DZ144" s="405"/>
      <c r="EA144" s="405"/>
      <c r="EB144" s="405"/>
      <c r="EC144" s="405"/>
      <c r="ED144" s="405"/>
      <c r="EE144" s="405"/>
      <c r="EF144" s="405"/>
      <c r="EG144" s="405"/>
      <c r="EH144" s="405"/>
      <c r="EI144" s="405"/>
      <c r="EJ144" s="405"/>
      <c r="EK144" s="405"/>
      <c r="EL144" s="405"/>
      <c r="EM144" s="405"/>
      <c r="EN144" s="405"/>
      <c r="EO144" s="405"/>
      <c r="EP144" s="405"/>
      <c r="EQ144" s="405"/>
      <c r="ER144" s="405"/>
      <c r="ES144" s="405"/>
      <c r="ET144" s="405"/>
      <c r="EU144" s="405"/>
      <c r="EV144" s="405"/>
      <c r="EW144" s="405"/>
      <c r="EX144" s="405"/>
      <c r="EY144" s="405"/>
      <c r="EZ144" s="405"/>
      <c r="FA144" s="405"/>
      <c r="FB144" s="405"/>
      <c r="FC144" s="405"/>
      <c r="FD144" s="405"/>
      <c r="FE144" s="405"/>
      <c r="FF144" s="405"/>
      <c r="FG144" s="405"/>
      <c r="FH144" s="405"/>
      <c r="FI144" s="405"/>
      <c r="FJ144" s="405"/>
      <c r="FK144" s="405"/>
      <c r="FL144" s="405"/>
      <c r="FM144" s="405"/>
      <c r="FN144" s="405"/>
      <c r="FO144" s="405"/>
      <c r="FP144" s="405"/>
      <c r="FQ144" s="405"/>
      <c r="FR144" s="405"/>
      <c r="FS144" s="405"/>
      <c r="FT144" s="405"/>
      <c r="FU144" s="405"/>
      <c r="FV144" s="405"/>
      <c r="FW144" s="405"/>
      <c r="FX144" s="405"/>
      <c r="FY144" s="405"/>
      <c r="FZ144" s="405"/>
      <c r="GA144" s="405"/>
      <c r="GB144" s="405"/>
      <c r="GC144" s="405"/>
      <c r="GD144" s="405"/>
      <c r="GE144" s="405"/>
      <c r="GF144" s="405"/>
      <c r="GG144" s="405"/>
      <c r="GH144" s="405"/>
      <c r="GI144" s="405"/>
      <c r="GJ144" s="405"/>
      <c r="GK144" s="405"/>
      <c r="GL144" s="405"/>
      <c r="GM144" s="405"/>
      <c r="GN144" s="405"/>
      <c r="GO144" s="405"/>
      <c r="GP144" s="405"/>
      <c r="GQ144" s="405"/>
      <c r="GR144" s="405"/>
      <c r="GS144" s="405"/>
      <c r="GT144" s="405"/>
      <c r="GU144" s="405"/>
      <c r="GV144" s="405"/>
      <c r="GW144" s="405"/>
      <c r="GX144" s="405"/>
      <c r="GY144" s="405"/>
      <c r="GZ144" s="405"/>
      <c r="HA144" s="405"/>
      <c r="HB144" s="405"/>
      <c r="HC144" s="405"/>
      <c r="HD144" s="405"/>
      <c r="HE144" s="405"/>
      <c r="HF144" s="405"/>
      <c r="HG144" s="405"/>
      <c r="HH144" s="405"/>
      <c r="HI144" s="405"/>
      <c r="HJ144" s="405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43"/>
      <c r="KQ144" s="43"/>
      <c r="KR144" s="43"/>
      <c r="KS144" s="43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43"/>
      <c r="LE144" s="43"/>
      <c r="LF144" s="43"/>
      <c r="LG144" s="43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43"/>
      <c r="LS144" s="43"/>
      <c r="LT144" s="43"/>
      <c r="LU144" s="43"/>
      <c r="LV144" s="43"/>
      <c r="LW144" s="43"/>
      <c r="LX144" s="43"/>
      <c r="LY144" s="43"/>
      <c r="LZ144" s="43"/>
      <c r="MA144" s="43"/>
      <c r="MB144" s="43"/>
      <c r="MC144" s="43"/>
      <c r="MD144" s="43"/>
      <c r="ME144" s="43"/>
      <c r="MF144" s="43"/>
      <c r="MG144" s="43"/>
      <c r="MH144" s="43"/>
      <c r="MI144" s="43"/>
      <c r="MJ144" s="43"/>
      <c r="MK144" s="43"/>
      <c r="ML144" s="43"/>
      <c r="MM144" s="43"/>
      <c r="MN144" s="43"/>
      <c r="MO144" s="43"/>
      <c r="MP144" s="43"/>
      <c r="MQ144" s="43"/>
      <c r="MR144" s="43"/>
      <c r="MS144" s="43"/>
      <c r="MT144" s="43"/>
      <c r="MU144" s="43"/>
      <c r="MV144" s="43"/>
      <c r="MW144" s="43"/>
      <c r="MX144" s="43"/>
      <c r="MY144" s="43"/>
      <c r="MZ144" s="43"/>
      <c r="NA144" s="43"/>
      <c r="NB144" s="43"/>
      <c r="NC144" s="43"/>
      <c r="ND144" s="43"/>
      <c r="NE144" s="43"/>
      <c r="NF144" s="43"/>
      <c r="NG144" s="43"/>
      <c r="NH144" s="43"/>
      <c r="NI144" s="43"/>
      <c r="NJ144" s="43"/>
      <c r="NK144" s="43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43"/>
      <c r="NW144" s="43"/>
      <c r="NX144" s="43"/>
      <c r="NY144" s="43"/>
      <c r="NZ144" s="43"/>
      <c r="OA144" s="43"/>
      <c r="OB144" s="43"/>
      <c r="OC144" s="43"/>
      <c r="OD144" s="43"/>
      <c r="OE144" s="43"/>
      <c r="OF144" s="43"/>
      <c r="OG144" s="43"/>
      <c r="OH144" s="43"/>
      <c r="OI144" s="43"/>
      <c r="OJ144" s="43"/>
      <c r="OK144" s="43"/>
      <c r="OL144" s="43"/>
      <c r="OM144" s="43"/>
      <c r="ON144" s="43"/>
      <c r="OO144" s="43"/>
      <c r="OP144" s="43"/>
      <c r="OQ144" s="43"/>
      <c r="OR144" s="43"/>
      <c r="OS144" s="43"/>
      <c r="OT144" s="43"/>
      <c r="OU144" s="43"/>
      <c r="OV144" s="43"/>
      <c r="OW144" s="43"/>
      <c r="OX144" s="43"/>
      <c r="OY144" s="43"/>
      <c r="OZ144" s="43"/>
      <c r="PA144" s="43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43"/>
      <c r="PM144" s="43"/>
      <c r="PN144" s="43"/>
      <c r="PO144" s="43"/>
      <c r="PP144" s="43"/>
      <c r="PQ144" s="43"/>
    </row>
    <row r="145" spans="1:218" s="10" customFormat="1" ht="16.5" customHeight="1" x14ac:dyDescent="0.2">
      <c r="A145" s="328" t="s">
        <v>83</v>
      </c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  <c r="BS145" s="328"/>
      <c r="BT145" s="328"/>
      <c r="BU145" s="328"/>
      <c r="BV145" s="328"/>
      <c r="BW145" s="328"/>
      <c r="BX145" s="328"/>
      <c r="BY145" s="328"/>
      <c r="BZ145" s="328"/>
      <c r="CA145" s="328"/>
      <c r="CB145" s="328"/>
      <c r="CC145" s="328"/>
      <c r="CD145" s="328"/>
      <c r="CE145" s="328"/>
      <c r="CF145" s="328"/>
      <c r="CG145" s="328"/>
      <c r="CH145" s="328"/>
      <c r="CI145" s="328"/>
      <c r="CJ145" s="328"/>
      <c r="CK145" s="328"/>
      <c r="CL145" s="328"/>
      <c r="CM145" s="328"/>
      <c r="CN145" s="328"/>
      <c r="CO145" s="328"/>
      <c r="CP145" s="328"/>
      <c r="CQ145" s="328"/>
      <c r="CR145" s="328"/>
      <c r="CS145" s="328"/>
      <c r="CT145" s="328"/>
      <c r="CU145" s="328"/>
      <c r="CV145" s="328"/>
      <c r="CW145" s="328"/>
      <c r="CX145" s="328"/>
      <c r="CY145" s="328"/>
      <c r="CZ145" s="328"/>
      <c r="DA145" s="328"/>
      <c r="DB145" s="328"/>
      <c r="DC145" s="328"/>
      <c r="DD145" s="328"/>
      <c r="DE145" s="328"/>
      <c r="DF145" s="328"/>
      <c r="DG145" s="328"/>
      <c r="DH145" s="328"/>
      <c r="DI145" s="328"/>
      <c r="DJ145" s="328"/>
      <c r="DK145" s="328"/>
      <c r="DL145" s="328"/>
      <c r="DM145" s="328"/>
      <c r="DN145" s="328"/>
      <c r="DO145" s="328"/>
      <c r="DP145" s="328"/>
      <c r="DQ145" s="328"/>
      <c r="DR145" s="328"/>
      <c r="DS145" s="328"/>
      <c r="DT145" s="328"/>
      <c r="DU145" s="328"/>
      <c r="DV145" s="328"/>
      <c r="DW145" s="328"/>
      <c r="DX145" s="328"/>
      <c r="DY145" s="328"/>
      <c r="DZ145" s="328"/>
      <c r="EA145" s="328"/>
      <c r="EB145" s="328"/>
      <c r="EC145" s="328"/>
      <c r="ED145" s="328"/>
      <c r="EE145" s="328"/>
      <c r="EF145" s="328"/>
      <c r="EG145" s="328"/>
      <c r="EH145" s="328"/>
      <c r="EI145" s="328"/>
      <c r="EJ145" s="328"/>
      <c r="EK145" s="328"/>
      <c r="EL145" s="328"/>
      <c r="EM145" s="328"/>
      <c r="EN145" s="328"/>
      <c r="EO145" s="328"/>
      <c r="EP145" s="328"/>
      <c r="EQ145" s="328"/>
      <c r="ER145" s="328"/>
      <c r="ES145" s="328"/>
      <c r="ET145" s="328"/>
      <c r="EU145" s="328"/>
      <c r="EV145" s="328"/>
      <c r="EW145" s="328"/>
      <c r="EX145" s="328"/>
      <c r="EY145" s="328"/>
      <c r="EZ145" s="328"/>
      <c r="FA145" s="328"/>
      <c r="FB145" s="328"/>
      <c r="FC145" s="328"/>
      <c r="FD145" s="328"/>
      <c r="FE145" s="328"/>
      <c r="FF145" s="328"/>
      <c r="FG145" s="328"/>
      <c r="FH145" s="328"/>
      <c r="FI145" s="328"/>
      <c r="FJ145" s="328"/>
      <c r="FK145" s="328"/>
      <c r="FL145" s="328"/>
      <c r="FM145" s="328"/>
      <c r="FN145" s="328"/>
      <c r="FO145" s="328"/>
      <c r="FP145" s="328"/>
      <c r="FQ145" s="328"/>
      <c r="FR145" s="328"/>
      <c r="FS145" s="328"/>
      <c r="FT145" s="328"/>
      <c r="FU145" s="328"/>
      <c r="FV145" s="328"/>
      <c r="FW145" s="328"/>
      <c r="FX145" s="328"/>
      <c r="FY145" s="328"/>
      <c r="FZ145" s="328"/>
      <c r="GA145" s="328"/>
      <c r="GB145" s="328"/>
      <c r="GC145" s="328"/>
      <c r="GD145" s="328"/>
      <c r="GE145" s="328"/>
      <c r="GF145" s="328"/>
      <c r="GG145" s="328"/>
      <c r="GH145" s="328"/>
      <c r="GI145" s="328"/>
      <c r="GJ145" s="328"/>
      <c r="GK145" s="328"/>
      <c r="GL145" s="328"/>
      <c r="GM145" s="328"/>
      <c r="GN145" s="328"/>
      <c r="GO145" s="328"/>
      <c r="GP145" s="328"/>
      <c r="GQ145" s="328"/>
      <c r="GR145" s="328"/>
      <c r="GS145" s="328"/>
      <c r="GT145" s="328"/>
      <c r="GU145" s="328"/>
      <c r="GV145" s="328"/>
      <c r="GW145" s="328"/>
      <c r="GX145" s="328"/>
      <c r="GY145" s="328"/>
      <c r="GZ145" s="328"/>
      <c r="HA145" s="328"/>
      <c r="HB145" s="328"/>
      <c r="HC145" s="328"/>
      <c r="HD145" s="328"/>
      <c r="HE145" s="328"/>
      <c r="HF145" s="328"/>
      <c r="HG145" s="328"/>
      <c r="HH145" s="328"/>
      <c r="HI145" s="328"/>
      <c r="HJ145" s="328"/>
    </row>
    <row r="146" spans="1:218" ht="12" customHeight="1" x14ac:dyDescent="0.25">
      <c r="A146" s="68" t="s">
        <v>77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</row>
    <row r="147" spans="1:218" s="10" customFormat="1" ht="23.25" customHeight="1" x14ac:dyDescent="0.2">
      <c r="A147" s="309" t="s">
        <v>78</v>
      </c>
      <c r="B147" s="309"/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09"/>
      <c r="BE147" s="309"/>
      <c r="BF147" s="309"/>
      <c r="BG147" s="309"/>
      <c r="BH147" s="309"/>
      <c r="BI147" s="309"/>
      <c r="BJ147" s="309"/>
      <c r="BK147" s="309"/>
      <c r="BL147" s="309"/>
      <c r="BM147" s="309"/>
      <c r="BN147" s="309"/>
      <c r="BO147" s="309"/>
      <c r="BP147" s="309" t="s">
        <v>79</v>
      </c>
      <c r="BQ147" s="309"/>
      <c r="BR147" s="309"/>
      <c r="BS147" s="309"/>
      <c r="BT147" s="309"/>
      <c r="BU147" s="309"/>
      <c r="BV147" s="309"/>
      <c r="BW147" s="309"/>
      <c r="BX147" s="309"/>
      <c r="BY147" s="309"/>
      <c r="BZ147" s="309"/>
      <c r="CA147" s="309"/>
      <c r="CB147" s="309"/>
      <c r="CC147" s="309"/>
      <c r="CD147" s="309"/>
      <c r="CE147" s="309"/>
      <c r="CF147" s="309"/>
      <c r="CG147" s="309"/>
      <c r="CH147" s="309"/>
      <c r="CI147" s="309"/>
      <c r="CJ147" s="309"/>
      <c r="CK147" s="309"/>
      <c r="CL147" s="30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09"/>
      <c r="CZ147" s="309"/>
      <c r="DA147" s="309"/>
      <c r="DB147" s="309"/>
      <c r="DC147" s="309"/>
      <c r="DD147" s="309"/>
      <c r="DE147" s="309"/>
      <c r="DF147" s="309"/>
      <c r="DG147" s="309"/>
      <c r="DH147" s="309"/>
      <c r="DI147" s="309"/>
      <c r="DJ147" s="309"/>
      <c r="DK147" s="309"/>
      <c r="DL147" s="309"/>
      <c r="DM147" s="309"/>
      <c r="DN147" s="309"/>
      <c r="DO147" s="309"/>
      <c r="DP147" s="309"/>
      <c r="DQ147" s="309"/>
      <c r="DR147" s="309"/>
      <c r="DS147" s="309"/>
      <c r="DT147" s="309"/>
      <c r="DU147" s="309"/>
      <c r="DV147" s="309"/>
      <c r="DW147" s="309"/>
      <c r="DX147" s="309"/>
      <c r="DY147" s="309"/>
      <c r="DZ147" s="309"/>
      <c r="EA147" s="309"/>
      <c r="EB147" s="309"/>
      <c r="EC147" s="309"/>
      <c r="ED147" s="309"/>
      <c r="EE147" s="309"/>
      <c r="EF147" s="309"/>
      <c r="EG147" s="309"/>
      <c r="EH147" s="309"/>
      <c r="EI147" s="309"/>
      <c r="EJ147" s="309"/>
      <c r="EK147" s="309"/>
      <c r="EL147" s="309"/>
      <c r="EM147" s="309"/>
      <c r="EN147" s="309"/>
      <c r="EO147" s="309"/>
      <c r="EP147" s="309"/>
      <c r="EQ147" s="309"/>
      <c r="ER147" s="309"/>
      <c r="ES147" s="309"/>
      <c r="ET147" s="309"/>
      <c r="EU147" s="309"/>
      <c r="EV147" s="309"/>
      <c r="EW147" s="309"/>
      <c r="EX147" s="309"/>
      <c r="EY147" s="309"/>
      <c r="EZ147" s="309"/>
      <c r="FA147" s="309"/>
      <c r="FB147" s="309"/>
      <c r="FC147" s="309"/>
      <c r="FD147" s="309"/>
      <c r="FE147" s="309"/>
      <c r="FF147" s="309"/>
      <c r="FG147" s="309"/>
      <c r="FH147" s="309"/>
      <c r="FI147" s="309"/>
      <c r="FJ147" s="309"/>
      <c r="FK147" s="309"/>
      <c r="FL147" s="309"/>
      <c r="FM147" s="309"/>
      <c r="FN147" s="309"/>
      <c r="FO147" s="309"/>
      <c r="FP147" s="309"/>
      <c r="FQ147" s="309"/>
      <c r="FR147" s="309"/>
      <c r="FS147" s="309"/>
      <c r="FT147" s="309"/>
      <c r="FU147" s="309"/>
      <c r="FV147" s="309"/>
      <c r="FW147" s="309"/>
      <c r="FX147" s="309"/>
      <c r="FY147" s="309"/>
      <c r="FZ147" s="309"/>
      <c r="GA147" s="309"/>
      <c r="GB147" s="309"/>
      <c r="GC147" s="309"/>
      <c r="GD147" s="309"/>
      <c r="GE147" s="309"/>
      <c r="GF147" s="309"/>
      <c r="GG147" s="309"/>
      <c r="GH147" s="309"/>
      <c r="GI147" s="309"/>
      <c r="GJ147" s="309"/>
      <c r="GK147" s="309"/>
      <c r="GL147" s="309"/>
      <c r="GM147" s="309"/>
      <c r="GN147" s="309"/>
      <c r="GO147" s="309"/>
      <c r="GP147" s="309"/>
      <c r="GQ147" s="309"/>
      <c r="GR147" s="309"/>
      <c r="GS147" s="309"/>
      <c r="GT147" s="309"/>
      <c r="GU147" s="227" t="s">
        <v>80</v>
      </c>
      <c r="GV147" s="227"/>
      <c r="GW147" s="227"/>
      <c r="GX147" s="227"/>
      <c r="GY147" s="227"/>
      <c r="GZ147" s="227"/>
      <c r="HA147" s="227"/>
      <c r="HB147" s="227"/>
      <c r="HC147" s="227"/>
      <c r="HD147" s="227"/>
      <c r="HE147" s="227"/>
      <c r="HF147" s="227"/>
      <c r="HG147" s="227"/>
      <c r="HH147" s="227"/>
      <c r="HI147" s="227"/>
      <c r="HJ147" s="227"/>
    </row>
    <row r="148" spans="1:218" s="10" customFormat="1" ht="12.75" customHeight="1" x14ac:dyDescent="0.2">
      <c r="A148" s="314">
        <v>1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4"/>
      <c r="AT148" s="314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09">
        <v>2</v>
      </c>
      <c r="BQ148" s="309"/>
      <c r="BR148" s="309"/>
      <c r="BS148" s="309"/>
      <c r="BT148" s="309"/>
      <c r="BU148" s="309"/>
      <c r="BV148" s="309"/>
      <c r="BW148" s="309"/>
      <c r="BX148" s="309"/>
      <c r="BY148" s="309"/>
      <c r="BZ148" s="309"/>
      <c r="CA148" s="309"/>
      <c r="CB148" s="309"/>
      <c r="CC148" s="309"/>
      <c r="CD148" s="309"/>
      <c r="CE148" s="309"/>
      <c r="CF148" s="309"/>
      <c r="CG148" s="309"/>
      <c r="CH148" s="309"/>
      <c r="CI148" s="309"/>
      <c r="CJ148" s="309"/>
      <c r="CK148" s="309"/>
      <c r="CL148" s="30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09"/>
      <c r="CZ148" s="309"/>
      <c r="DA148" s="309"/>
      <c r="DB148" s="309"/>
      <c r="DC148" s="309"/>
      <c r="DD148" s="309"/>
      <c r="DE148" s="309"/>
      <c r="DF148" s="309"/>
      <c r="DG148" s="309"/>
      <c r="DH148" s="309"/>
      <c r="DI148" s="309"/>
      <c r="DJ148" s="309"/>
      <c r="DK148" s="309"/>
      <c r="DL148" s="309"/>
      <c r="DM148" s="309"/>
      <c r="DN148" s="309"/>
      <c r="DO148" s="309"/>
      <c r="DP148" s="309"/>
      <c r="DQ148" s="309"/>
      <c r="DR148" s="309"/>
      <c r="DS148" s="309"/>
      <c r="DT148" s="309"/>
      <c r="DU148" s="309"/>
      <c r="DV148" s="309"/>
      <c r="DW148" s="309"/>
      <c r="DX148" s="309"/>
      <c r="DY148" s="309"/>
      <c r="DZ148" s="309"/>
      <c r="EA148" s="309"/>
      <c r="EB148" s="309"/>
      <c r="EC148" s="309"/>
      <c r="ED148" s="309"/>
      <c r="EE148" s="309"/>
      <c r="EF148" s="309"/>
      <c r="EG148" s="309"/>
      <c r="EH148" s="309"/>
      <c r="EI148" s="309"/>
      <c r="EJ148" s="309"/>
      <c r="EK148" s="309"/>
      <c r="EL148" s="309"/>
      <c r="EM148" s="309"/>
      <c r="EN148" s="309"/>
      <c r="EO148" s="309"/>
      <c r="EP148" s="309"/>
      <c r="EQ148" s="309"/>
      <c r="ER148" s="309"/>
      <c r="ES148" s="309"/>
      <c r="ET148" s="309"/>
      <c r="EU148" s="309"/>
      <c r="EV148" s="309"/>
      <c r="EW148" s="309"/>
      <c r="EX148" s="309"/>
      <c r="EY148" s="309"/>
      <c r="EZ148" s="309"/>
      <c r="FA148" s="309"/>
      <c r="FB148" s="309"/>
      <c r="FC148" s="309"/>
      <c r="FD148" s="309"/>
      <c r="FE148" s="309"/>
      <c r="FF148" s="309"/>
      <c r="FG148" s="309"/>
      <c r="FH148" s="309"/>
      <c r="FI148" s="309"/>
      <c r="FJ148" s="309"/>
      <c r="FK148" s="309"/>
      <c r="FL148" s="309"/>
      <c r="FM148" s="309"/>
      <c r="FN148" s="309"/>
      <c r="FO148" s="309"/>
      <c r="FP148" s="309"/>
      <c r="FQ148" s="309"/>
      <c r="FR148" s="309"/>
      <c r="FS148" s="309"/>
      <c r="FT148" s="309"/>
      <c r="FU148" s="309"/>
      <c r="FV148" s="309"/>
      <c r="FW148" s="309"/>
      <c r="FX148" s="309"/>
      <c r="FY148" s="309"/>
      <c r="FZ148" s="309"/>
      <c r="GA148" s="309"/>
      <c r="GB148" s="309"/>
      <c r="GC148" s="309"/>
      <c r="GD148" s="309"/>
      <c r="GE148" s="309"/>
      <c r="GF148" s="309"/>
      <c r="GG148" s="309"/>
      <c r="GH148" s="309"/>
      <c r="GI148" s="309"/>
      <c r="GJ148" s="309"/>
      <c r="GK148" s="309"/>
      <c r="GL148" s="309"/>
      <c r="GM148" s="309"/>
      <c r="GN148" s="309"/>
      <c r="GO148" s="309"/>
      <c r="GP148" s="309"/>
      <c r="GQ148" s="309"/>
      <c r="GR148" s="309"/>
      <c r="GS148" s="309"/>
      <c r="GT148" s="309"/>
      <c r="GU148" s="217">
        <v>3</v>
      </c>
      <c r="GV148" s="217"/>
      <c r="GW148" s="217"/>
      <c r="GX148" s="217"/>
      <c r="GY148" s="217"/>
      <c r="GZ148" s="217"/>
      <c r="HA148" s="217"/>
      <c r="HB148" s="217"/>
      <c r="HC148" s="217"/>
      <c r="HD148" s="217"/>
      <c r="HE148" s="217"/>
      <c r="HF148" s="217"/>
      <c r="HG148" s="217"/>
      <c r="HH148" s="217"/>
      <c r="HI148" s="217"/>
      <c r="HJ148" s="217"/>
    </row>
    <row r="149" spans="1:218" s="22" customFormat="1" ht="24.75" customHeight="1" x14ac:dyDescent="0.25">
      <c r="A149" s="321" t="s">
        <v>137</v>
      </c>
      <c r="B149" s="321"/>
      <c r="C149" s="321"/>
      <c r="D149" s="321"/>
      <c r="E149" s="321"/>
      <c r="F149" s="321"/>
      <c r="G149" s="321"/>
      <c r="H149" s="321"/>
      <c r="I149" s="321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321"/>
      <c r="AK149" s="321"/>
      <c r="AL149" s="321"/>
      <c r="AM149" s="321"/>
      <c r="AN149" s="321"/>
      <c r="AO149" s="321"/>
      <c r="AP149" s="321"/>
      <c r="AQ149" s="321"/>
      <c r="AR149" s="321"/>
      <c r="AS149" s="321"/>
      <c r="AT149" s="321"/>
      <c r="AU149" s="321"/>
      <c r="AV149" s="321"/>
      <c r="AW149" s="321"/>
      <c r="AX149" s="321"/>
      <c r="AY149" s="321"/>
      <c r="AZ149" s="321"/>
      <c r="BA149" s="321"/>
      <c r="BB149" s="321"/>
      <c r="BC149" s="321"/>
      <c r="BD149" s="321"/>
      <c r="BE149" s="321"/>
      <c r="BF149" s="321"/>
      <c r="BG149" s="321"/>
      <c r="BH149" s="321"/>
      <c r="BI149" s="321"/>
      <c r="BJ149" s="321"/>
      <c r="BK149" s="321"/>
      <c r="BL149" s="321"/>
      <c r="BM149" s="321"/>
      <c r="BN149" s="321"/>
      <c r="BO149" s="321"/>
      <c r="BP149" s="322" t="s">
        <v>187</v>
      </c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  <c r="DF149" s="322"/>
      <c r="DG149" s="322"/>
      <c r="DH149" s="322"/>
      <c r="DI149" s="322"/>
      <c r="DJ149" s="322"/>
      <c r="DK149" s="322"/>
      <c r="DL149" s="322"/>
      <c r="DM149" s="322"/>
      <c r="DN149" s="322"/>
      <c r="DO149" s="322"/>
      <c r="DP149" s="322"/>
      <c r="DQ149" s="322"/>
      <c r="DR149" s="322"/>
      <c r="DS149" s="322"/>
      <c r="DT149" s="322"/>
      <c r="DU149" s="322"/>
      <c r="DV149" s="322"/>
      <c r="DW149" s="322"/>
      <c r="DX149" s="322"/>
      <c r="DY149" s="322"/>
      <c r="DZ149" s="322"/>
      <c r="EA149" s="322"/>
      <c r="EB149" s="322"/>
      <c r="EC149" s="322"/>
      <c r="ED149" s="322"/>
      <c r="EE149" s="322"/>
      <c r="EF149" s="322"/>
      <c r="EG149" s="322"/>
      <c r="EH149" s="322"/>
      <c r="EI149" s="322"/>
      <c r="EJ149" s="322"/>
      <c r="EK149" s="322"/>
      <c r="EL149" s="322"/>
      <c r="EM149" s="322"/>
      <c r="EN149" s="322"/>
      <c r="EO149" s="322"/>
      <c r="EP149" s="322"/>
      <c r="EQ149" s="322"/>
      <c r="ER149" s="322"/>
      <c r="ES149" s="322"/>
      <c r="ET149" s="322"/>
      <c r="EU149" s="322"/>
      <c r="EV149" s="322"/>
      <c r="EW149" s="322"/>
      <c r="EX149" s="322"/>
      <c r="EY149" s="322"/>
      <c r="EZ149" s="322"/>
      <c r="FA149" s="322"/>
      <c r="FB149" s="322"/>
      <c r="FC149" s="322"/>
      <c r="FD149" s="322"/>
      <c r="FE149" s="322"/>
      <c r="FF149" s="322"/>
      <c r="FG149" s="322"/>
      <c r="FH149" s="322"/>
      <c r="FI149" s="322"/>
      <c r="FJ149" s="322"/>
      <c r="FK149" s="322"/>
      <c r="FL149" s="322"/>
      <c r="FM149" s="322"/>
      <c r="FN149" s="322"/>
      <c r="FO149" s="322"/>
      <c r="FP149" s="322"/>
      <c r="FQ149" s="322"/>
      <c r="FR149" s="322"/>
      <c r="FS149" s="322"/>
      <c r="FT149" s="322"/>
      <c r="FU149" s="322"/>
      <c r="FV149" s="322"/>
      <c r="FW149" s="322"/>
      <c r="FX149" s="322"/>
      <c r="FY149" s="322"/>
      <c r="FZ149" s="322"/>
      <c r="GA149" s="322"/>
      <c r="GB149" s="322"/>
      <c r="GC149" s="322"/>
      <c r="GD149" s="322"/>
      <c r="GE149" s="322"/>
      <c r="GF149" s="322"/>
      <c r="GG149" s="322"/>
      <c r="GH149" s="322"/>
      <c r="GI149" s="322"/>
      <c r="GJ149" s="322"/>
      <c r="GK149" s="322"/>
      <c r="GL149" s="322"/>
      <c r="GM149" s="322"/>
      <c r="GN149" s="322"/>
      <c r="GO149" s="322"/>
      <c r="GP149" s="322"/>
      <c r="GQ149" s="322"/>
      <c r="GR149" s="322"/>
      <c r="GS149" s="322"/>
      <c r="GT149" s="322"/>
      <c r="GU149" s="323"/>
      <c r="GV149" s="323"/>
      <c r="GW149" s="323"/>
      <c r="GX149" s="323"/>
      <c r="GY149" s="323"/>
      <c r="GZ149" s="323"/>
      <c r="HA149" s="323"/>
      <c r="HB149" s="323"/>
      <c r="HC149" s="323"/>
      <c r="HD149" s="323"/>
      <c r="HE149" s="323"/>
      <c r="HF149" s="323"/>
      <c r="HG149" s="323"/>
      <c r="HH149" s="323"/>
      <c r="HI149" s="323"/>
      <c r="HJ149" s="323"/>
    </row>
    <row r="150" spans="1:218" s="22" customFormat="1" ht="17.25" customHeight="1" x14ac:dyDescent="0.2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</row>
    <row r="151" spans="1:218" s="33" customFormat="1" ht="13.5" customHeight="1" x14ac:dyDescent="0.25">
      <c r="A151" s="366" t="s">
        <v>84</v>
      </c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  <c r="AP151" s="366"/>
      <c r="AQ151" s="366"/>
      <c r="AR151" s="366"/>
      <c r="AS151" s="366"/>
      <c r="AT151" s="366"/>
      <c r="AU151" s="366"/>
      <c r="AV151" s="366"/>
      <c r="AW151" s="366"/>
      <c r="AX151" s="366"/>
      <c r="AY151" s="366"/>
      <c r="AZ151" s="366"/>
      <c r="BA151" s="366"/>
      <c r="BB151" s="366"/>
      <c r="BC151" s="366"/>
      <c r="BD151" s="366"/>
      <c r="BE151" s="366"/>
      <c r="BF151" s="366"/>
      <c r="BG151" s="366"/>
      <c r="BH151" s="366"/>
      <c r="BI151" s="366"/>
      <c r="BJ151" s="366"/>
      <c r="BK151" s="366"/>
      <c r="BL151" s="366"/>
      <c r="BM151" s="366"/>
      <c r="BN151" s="366"/>
      <c r="BO151" s="366"/>
      <c r="BP151" s="366"/>
      <c r="BQ151" s="366"/>
      <c r="BR151" s="366"/>
      <c r="BS151" s="366"/>
      <c r="BT151" s="366"/>
      <c r="BU151" s="366"/>
      <c r="BV151" s="366"/>
      <c r="BW151" s="366"/>
      <c r="BX151" s="366"/>
      <c r="BY151" s="366"/>
      <c r="BZ151" s="366"/>
      <c r="CA151" s="366"/>
      <c r="CB151" s="366"/>
      <c r="CC151" s="366"/>
      <c r="CD151" s="366"/>
      <c r="CE151" s="366"/>
      <c r="CF151" s="366"/>
      <c r="CG151" s="366"/>
      <c r="CH151" s="366"/>
      <c r="CI151" s="366"/>
      <c r="CJ151" s="366"/>
      <c r="CK151" s="366"/>
      <c r="CL151" s="366"/>
      <c r="CM151" s="366"/>
      <c r="CN151" s="366"/>
      <c r="CO151" s="366"/>
      <c r="CP151" s="366"/>
      <c r="CQ151" s="366"/>
      <c r="CR151" s="366"/>
      <c r="CS151" s="366"/>
      <c r="CT151" s="366"/>
      <c r="CU151" s="366"/>
      <c r="CV151" s="366"/>
      <c r="CW151" s="366"/>
      <c r="CX151" s="366"/>
      <c r="CY151" s="366"/>
      <c r="CZ151" s="366"/>
      <c r="DA151" s="366"/>
      <c r="DB151" s="366"/>
      <c r="DC151" s="366"/>
      <c r="DD151" s="366"/>
      <c r="DE151" s="366"/>
      <c r="DF151" s="366"/>
      <c r="DG151" s="366"/>
      <c r="DH151" s="366"/>
      <c r="DI151" s="366"/>
      <c r="DJ151" s="366"/>
      <c r="DK151" s="366"/>
      <c r="DL151" s="366"/>
      <c r="DM151" s="366"/>
      <c r="DN151" s="366"/>
      <c r="DO151" s="366"/>
      <c r="DP151" s="366"/>
      <c r="DQ151" s="366"/>
      <c r="DR151" s="366"/>
      <c r="DS151" s="366"/>
      <c r="DT151" s="366"/>
      <c r="DU151" s="366"/>
      <c r="DV151" s="366"/>
      <c r="DW151" s="366"/>
      <c r="DX151" s="366"/>
      <c r="DY151" s="366"/>
      <c r="DZ151" s="366"/>
      <c r="EA151" s="366"/>
      <c r="EB151" s="366"/>
      <c r="EC151" s="366"/>
      <c r="ED151" s="366"/>
      <c r="EE151" s="366"/>
      <c r="EF151" s="366"/>
      <c r="EG151" s="366"/>
      <c r="EH151" s="366"/>
      <c r="EI151" s="366"/>
      <c r="EJ151" s="366"/>
      <c r="EK151" s="366"/>
      <c r="EL151" s="366"/>
      <c r="EM151" s="366"/>
      <c r="EN151" s="366"/>
      <c r="EO151" s="366"/>
      <c r="EP151" s="366"/>
      <c r="EQ151" s="366"/>
      <c r="ER151" s="366"/>
      <c r="ES151" s="366"/>
      <c r="ET151" s="366"/>
      <c r="EU151" s="366"/>
      <c r="EV151" s="366"/>
      <c r="EW151" s="366"/>
      <c r="EX151" s="366"/>
      <c r="EY151" s="366"/>
      <c r="EZ151" s="366"/>
      <c r="FA151" s="366"/>
      <c r="FB151" s="366"/>
      <c r="FC151" s="366"/>
      <c r="FD151" s="366"/>
      <c r="FE151" s="366"/>
      <c r="FF151" s="366"/>
      <c r="FG151" s="366"/>
      <c r="FH151" s="366"/>
      <c r="FI151" s="366"/>
      <c r="FJ151" s="366"/>
      <c r="FK151" s="366"/>
      <c r="FL151" s="366"/>
      <c r="FM151" s="366"/>
      <c r="FN151" s="366"/>
      <c r="FO151" s="366"/>
      <c r="FP151" s="366"/>
      <c r="FQ151" s="366"/>
      <c r="FR151" s="366"/>
      <c r="FS151" s="366"/>
      <c r="FT151" s="366"/>
      <c r="FU151" s="366"/>
      <c r="FV151" s="366"/>
      <c r="FW151" s="366"/>
      <c r="FX151" s="366"/>
      <c r="FY151" s="366"/>
      <c r="FZ151" s="366"/>
      <c r="GA151" s="366"/>
      <c r="GB151" s="366"/>
      <c r="GC151" s="366"/>
      <c r="GD151" s="366"/>
      <c r="GE151" s="366"/>
      <c r="GF151" s="366"/>
      <c r="GG151" s="366"/>
      <c r="GH151" s="366"/>
      <c r="GI151" s="366"/>
      <c r="GJ151" s="366"/>
      <c r="GK151" s="366"/>
      <c r="GL151" s="366"/>
      <c r="GM151" s="366"/>
      <c r="GN151" s="366"/>
      <c r="GO151" s="366"/>
      <c r="GP151" s="366"/>
      <c r="GQ151" s="366"/>
      <c r="GR151" s="366"/>
      <c r="GS151" s="366"/>
      <c r="GT151" s="366"/>
      <c r="GU151" s="366"/>
      <c r="GV151" s="366"/>
      <c r="GW151" s="366"/>
      <c r="GX151" s="366"/>
      <c r="GY151" s="366"/>
      <c r="GZ151" s="366"/>
      <c r="HA151" s="366"/>
      <c r="HB151" s="366"/>
      <c r="HC151" s="366"/>
      <c r="HD151" s="366"/>
      <c r="HE151" s="366"/>
      <c r="HF151" s="366"/>
      <c r="HG151" s="366"/>
      <c r="HH151" s="366"/>
      <c r="HI151" s="366"/>
      <c r="HJ151" s="366"/>
    </row>
    <row r="152" spans="1:218" s="33" customFormat="1" ht="13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</row>
    <row r="153" spans="1:218" s="33" customFormat="1" ht="13.5" customHeight="1" x14ac:dyDescent="0.25">
      <c r="A153" s="355" t="s">
        <v>24</v>
      </c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6" t="s">
        <v>85</v>
      </c>
      <c r="AX153" s="356"/>
      <c r="AY153" s="356"/>
      <c r="AZ153" s="356"/>
      <c r="BA153" s="356"/>
      <c r="BB153" s="356"/>
      <c r="BC153" s="356"/>
      <c r="BD153" s="356"/>
      <c r="BE153" s="356"/>
      <c r="BF153" s="356"/>
      <c r="BG153" s="356"/>
      <c r="BH153" s="356"/>
      <c r="BI153" s="356"/>
      <c r="BJ153" s="356"/>
      <c r="BK153" s="356"/>
      <c r="BL153" s="356"/>
      <c r="BM153" s="356"/>
      <c r="BN153" s="356"/>
      <c r="BO153" s="356"/>
      <c r="BP153" s="356"/>
      <c r="BQ153" s="356"/>
      <c r="BR153" s="356"/>
      <c r="BS153" s="356"/>
      <c r="BT153" s="356"/>
      <c r="BU153" s="356"/>
      <c r="BV153" s="356"/>
      <c r="BW153" s="356"/>
      <c r="BX153" s="356"/>
      <c r="BY153" s="356"/>
      <c r="BZ153" s="356"/>
      <c r="CA153" s="356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  <c r="CW153" s="356"/>
      <c r="CX153" s="356"/>
      <c r="CY153" s="356"/>
      <c r="CZ153" s="356"/>
      <c r="DA153" s="356"/>
      <c r="DB153" s="356"/>
      <c r="DC153" s="356"/>
      <c r="DD153" s="356"/>
      <c r="DE153" s="356"/>
      <c r="DF153" s="356"/>
      <c r="DG153" s="356"/>
      <c r="DH153" s="356"/>
      <c r="DI153" s="356"/>
      <c r="DJ153" s="356"/>
      <c r="DK153" s="356"/>
      <c r="DL153" s="356"/>
      <c r="DM153" s="356"/>
      <c r="DN153" s="356"/>
      <c r="DO153" s="356"/>
      <c r="DP153" s="356"/>
      <c r="DQ153" s="356"/>
      <c r="DR153" s="356"/>
      <c r="DS153" s="356"/>
      <c r="DT153" s="356"/>
      <c r="DU153" s="356"/>
      <c r="DV153" s="356"/>
      <c r="DW153" s="356"/>
      <c r="DX153" s="356"/>
      <c r="DY153" s="356"/>
      <c r="DZ153" s="356"/>
      <c r="EA153" s="356"/>
      <c r="EB153" s="356"/>
      <c r="EC153" s="356"/>
      <c r="ED153" s="356"/>
      <c r="EE153" s="356"/>
      <c r="EF153" s="356"/>
      <c r="EG153" s="356"/>
      <c r="EH153" s="356"/>
      <c r="EI153" s="356"/>
      <c r="EJ153" s="356"/>
      <c r="EK153" s="356"/>
      <c r="EL153" s="356"/>
      <c r="EM153" s="356"/>
      <c r="EN153" s="356"/>
      <c r="EO153" s="356"/>
      <c r="EP153" s="356"/>
      <c r="EQ153" s="356"/>
      <c r="ER153" s="356"/>
      <c r="ES153" s="356"/>
      <c r="ET153" s="356"/>
      <c r="EU153" s="356"/>
      <c r="EV153" s="356"/>
      <c r="EW153" s="356"/>
      <c r="EX153" s="356"/>
      <c r="EY153" s="356"/>
      <c r="EZ153" s="356"/>
      <c r="FA153" s="356"/>
      <c r="FB153" s="356"/>
      <c r="FC153" s="356"/>
      <c r="FD153" s="356"/>
      <c r="FE153" s="356"/>
      <c r="FF153" s="356"/>
      <c r="FG153" s="356"/>
      <c r="FH153" s="356"/>
      <c r="FI153" s="356"/>
      <c r="FJ153" s="356"/>
      <c r="FK153" s="356"/>
      <c r="FL153" s="356"/>
      <c r="FM153" s="356"/>
      <c r="FN153" s="356"/>
      <c r="FO153" s="356"/>
      <c r="FP153" s="357" t="s">
        <v>181</v>
      </c>
      <c r="FQ153" s="357"/>
      <c r="FR153" s="357"/>
      <c r="FS153" s="357"/>
      <c r="FT153" s="357"/>
      <c r="FU153" s="357"/>
      <c r="FV153" s="357"/>
      <c r="FW153" s="357"/>
      <c r="FX153" s="357"/>
      <c r="FY153" s="357"/>
      <c r="FZ153" s="357"/>
      <c r="GA153" s="357"/>
      <c r="GB153" s="357"/>
      <c r="GC153" s="357"/>
      <c r="GD153" s="357"/>
      <c r="GE153" s="357"/>
      <c r="GF153" s="357"/>
      <c r="GG153" s="357"/>
      <c r="GH153" s="357"/>
      <c r="GI153" s="357"/>
      <c r="GJ153" s="357"/>
      <c r="GK153" s="357"/>
      <c r="GL153" s="357"/>
      <c r="GM153" s="357"/>
      <c r="GN153" s="357"/>
      <c r="GO153" s="357"/>
      <c r="GP153" s="357"/>
      <c r="GQ153" s="357"/>
      <c r="GR153" s="357"/>
      <c r="GS153" s="357"/>
      <c r="GT153" s="357"/>
      <c r="GU153" s="357"/>
      <c r="GV153" s="357"/>
      <c r="GW153" s="357"/>
      <c r="GX153" s="357"/>
      <c r="GY153" s="357"/>
      <c r="GZ153" s="358"/>
      <c r="HA153" s="359" t="s">
        <v>140</v>
      </c>
      <c r="HB153" s="359"/>
      <c r="HC153" s="359"/>
      <c r="HD153" s="359"/>
      <c r="HE153" s="359"/>
      <c r="HF153" s="359"/>
      <c r="HG153" s="359"/>
      <c r="HH153" s="359"/>
      <c r="HI153" s="359"/>
      <c r="HJ153" s="359"/>
    </row>
    <row r="154" spans="1:218" s="33" customFormat="1" ht="13.5" customHeight="1" x14ac:dyDescent="0.25">
      <c r="A154" s="360" t="s">
        <v>25</v>
      </c>
      <c r="B154" s="360"/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0"/>
      <c r="BG154" s="360"/>
      <c r="BH154" s="361" t="s">
        <v>26</v>
      </c>
      <c r="BI154" s="361"/>
      <c r="BJ154" s="361"/>
      <c r="BK154" s="361"/>
      <c r="BL154" s="361"/>
      <c r="BM154" s="361"/>
      <c r="BN154" s="361"/>
      <c r="BO154" s="361"/>
      <c r="BP154" s="361"/>
      <c r="BQ154" s="361"/>
      <c r="BR154" s="361"/>
      <c r="BS154" s="361"/>
      <c r="BT154" s="361"/>
      <c r="BU154" s="361"/>
      <c r="BV154" s="361"/>
      <c r="BW154" s="361"/>
      <c r="BX154" s="361"/>
      <c r="BY154" s="361"/>
      <c r="BZ154" s="361"/>
      <c r="CA154" s="361"/>
      <c r="CB154" s="361"/>
      <c r="CC154" s="361"/>
      <c r="CD154" s="361"/>
      <c r="CE154" s="361"/>
      <c r="CF154" s="361"/>
      <c r="CG154" s="361"/>
      <c r="CH154" s="361"/>
      <c r="CI154" s="361"/>
      <c r="CJ154" s="361"/>
      <c r="CK154" s="361"/>
      <c r="CL154" s="361"/>
      <c r="CM154" s="361"/>
      <c r="CN154" s="361"/>
      <c r="CO154" s="361"/>
      <c r="CP154" s="361"/>
      <c r="CQ154" s="361"/>
      <c r="CR154" s="361"/>
      <c r="CS154" s="361"/>
      <c r="CT154" s="361"/>
      <c r="CU154" s="361"/>
      <c r="CV154" s="361"/>
      <c r="CW154" s="361"/>
      <c r="CX154" s="361"/>
      <c r="CY154" s="361"/>
      <c r="CZ154" s="361"/>
      <c r="DA154" s="361"/>
      <c r="DB154" s="361"/>
      <c r="DC154" s="361"/>
      <c r="DD154" s="361"/>
      <c r="DE154" s="361"/>
      <c r="DF154" s="361"/>
      <c r="DG154" s="361"/>
      <c r="DH154" s="361"/>
      <c r="DI154" s="361"/>
      <c r="DJ154" s="361"/>
      <c r="DK154" s="361"/>
      <c r="DL154" s="361"/>
      <c r="DM154" s="361"/>
      <c r="DN154" s="361"/>
      <c r="DO154" s="361"/>
      <c r="DP154" s="361"/>
      <c r="DQ154" s="361"/>
      <c r="DR154" s="361"/>
      <c r="DS154" s="361"/>
      <c r="DT154" s="361"/>
      <c r="DU154" s="361"/>
      <c r="DV154" s="361"/>
      <c r="DW154" s="361"/>
      <c r="DX154" s="361"/>
      <c r="DY154" s="361"/>
      <c r="DZ154" s="361"/>
      <c r="EA154" s="361"/>
      <c r="EB154" s="361"/>
      <c r="EC154" s="361"/>
      <c r="ED154" s="361"/>
      <c r="EE154" s="361"/>
      <c r="EF154" s="361"/>
      <c r="EG154" s="361"/>
      <c r="EH154" s="361"/>
      <c r="EI154" s="361"/>
      <c r="EJ154" s="361"/>
      <c r="EK154" s="361"/>
      <c r="EL154" s="361"/>
      <c r="EM154" s="361"/>
      <c r="EN154" s="361"/>
      <c r="EO154" s="361"/>
      <c r="EP154" s="361"/>
      <c r="EQ154" s="361"/>
      <c r="ER154" s="361"/>
      <c r="ES154" s="361"/>
      <c r="ET154" s="361"/>
      <c r="EU154" s="361"/>
      <c r="EV154" s="361"/>
      <c r="EW154" s="361"/>
      <c r="EX154" s="361"/>
      <c r="EY154" s="361"/>
      <c r="EZ154" s="361"/>
      <c r="FA154" s="361"/>
      <c r="FB154" s="361"/>
      <c r="FC154" s="361"/>
      <c r="FD154" s="361"/>
      <c r="FE154" s="361"/>
      <c r="FF154" s="361"/>
      <c r="FG154" s="361"/>
      <c r="FH154" s="361"/>
      <c r="FI154" s="361"/>
      <c r="FJ154" s="361"/>
      <c r="FK154" s="361"/>
      <c r="FL154" s="361"/>
      <c r="FM154" s="361"/>
      <c r="FN154" s="361"/>
      <c r="FO154" s="361"/>
      <c r="FP154" s="357" t="s">
        <v>134</v>
      </c>
      <c r="FQ154" s="357"/>
      <c r="FR154" s="357"/>
      <c r="FS154" s="357"/>
      <c r="FT154" s="357"/>
      <c r="FU154" s="357"/>
      <c r="FV154" s="357"/>
      <c r="FW154" s="357"/>
      <c r="FX154" s="357"/>
      <c r="FY154" s="357"/>
      <c r="FZ154" s="357"/>
      <c r="GA154" s="357"/>
      <c r="GB154" s="357"/>
      <c r="GC154" s="357"/>
      <c r="GD154" s="357"/>
      <c r="GE154" s="357"/>
      <c r="GF154" s="357"/>
      <c r="GG154" s="357"/>
      <c r="GH154" s="357"/>
      <c r="GI154" s="357"/>
      <c r="GJ154" s="357"/>
      <c r="GK154" s="357"/>
      <c r="GL154" s="357"/>
      <c r="GM154" s="357"/>
      <c r="GN154" s="357"/>
      <c r="GO154" s="357"/>
      <c r="GP154" s="357"/>
      <c r="GQ154" s="357"/>
      <c r="GR154" s="357"/>
      <c r="GS154" s="357"/>
      <c r="GT154" s="357"/>
      <c r="GU154" s="357"/>
      <c r="GV154" s="357"/>
      <c r="GW154" s="357"/>
      <c r="GX154" s="357"/>
      <c r="GY154" s="357"/>
      <c r="GZ154" s="358"/>
      <c r="HA154" s="359"/>
      <c r="HB154" s="359"/>
      <c r="HC154" s="359"/>
      <c r="HD154" s="359"/>
      <c r="HE154" s="359"/>
      <c r="HF154" s="359"/>
      <c r="HG154" s="359"/>
      <c r="HH154" s="359"/>
      <c r="HI154" s="359"/>
      <c r="HJ154" s="359"/>
    </row>
    <row r="155" spans="1:218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357" t="s">
        <v>133</v>
      </c>
      <c r="FQ155" s="357"/>
      <c r="FR155" s="357"/>
      <c r="FS155" s="357"/>
      <c r="FT155" s="357"/>
      <c r="FU155" s="357"/>
      <c r="FV155" s="357"/>
      <c r="FW155" s="357"/>
      <c r="FX155" s="357"/>
      <c r="FY155" s="357"/>
      <c r="FZ155" s="357"/>
      <c r="GA155" s="357"/>
      <c r="GB155" s="357"/>
      <c r="GC155" s="357"/>
      <c r="GD155" s="357"/>
      <c r="GE155" s="357"/>
      <c r="GF155" s="357"/>
      <c r="GG155" s="357"/>
      <c r="GH155" s="357"/>
      <c r="GI155" s="357"/>
      <c r="GJ155" s="357"/>
      <c r="GK155" s="357"/>
      <c r="GL155" s="357"/>
      <c r="GM155" s="357"/>
      <c r="GN155" s="357"/>
      <c r="GO155" s="357"/>
      <c r="GP155" s="357"/>
      <c r="GQ155" s="357"/>
      <c r="GR155" s="357"/>
      <c r="GS155" s="357"/>
      <c r="GT155" s="357"/>
      <c r="GU155" s="357"/>
      <c r="GV155" s="357"/>
      <c r="GW155" s="357"/>
      <c r="GX155" s="357"/>
      <c r="GY155" s="357"/>
      <c r="GZ155" s="358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218" s="33" customFormat="1" ht="13.5" hidden="1" customHeight="1" x14ac:dyDescent="0.25">
      <c r="A156" s="7" t="s">
        <v>27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</row>
    <row r="157" spans="1:218" s="33" customFormat="1" ht="14.25" hidden="1" customHeight="1" x14ac:dyDescent="0.25">
      <c r="A157" s="7" t="s">
        <v>28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</row>
    <row r="158" spans="1:218" s="33" customFormat="1" ht="13.5" hidden="1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218" s="33" customFormat="1" ht="47.25" hidden="1" customHeight="1" x14ac:dyDescent="0.25">
      <c r="A159" s="297" t="s">
        <v>29</v>
      </c>
      <c r="B159" s="298"/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9"/>
      <c r="Z159" s="297" t="s">
        <v>30</v>
      </c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9"/>
      <c r="BM159" s="297" t="s">
        <v>31</v>
      </c>
      <c r="BN159" s="298"/>
      <c r="BO159" s="298"/>
      <c r="BP159" s="298"/>
      <c r="BQ159" s="298"/>
      <c r="BR159" s="298"/>
      <c r="BS159" s="298"/>
      <c r="BT159" s="298"/>
      <c r="BU159" s="298"/>
      <c r="BV159" s="298"/>
      <c r="BW159" s="298"/>
      <c r="BX159" s="298"/>
      <c r="BY159" s="298"/>
      <c r="BZ159" s="298"/>
      <c r="CA159" s="299"/>
      <c r="CB159" s="306" t="s">
        <v>32</v>
      </c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307"/>
      <c r="CU159" s="307"/>
      <c r="CV159" s="307"/>
      <c r="CW159" s="307"/>
      <c r="CX159" s="307"/>
      <c r="CY159" s="307"/>
      <c r="CZ159" s="307"/>
      <c r="DA159" s="307"/>
      <c r="DB159" s="307"/>
      <c r="DC159" s="307"/>
      <c r="DD159" s="307"/>
      <c r="DE159" s="307"/>
      <c r="DF159" s="307"/>
      <c r="DG159" s="307"/>
      <c r="DH159" s="307"/>
      <c r="DI159" s="307"/>
      <c r="DJ159" s="307"/>
      <c r="DK159" s="307"/>
      <c r="DL159" s="307"/>
      <c r="DM159" s="307"/>
      <c r="DN159" s="307"/>
      <c r="DO159" s="307"/>
      <c r="DP159" s="307"/>
      <c r="DQ159" s="307"/>
      <c r="DR159" s="307"/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G159" s="307"/>
      <c r="EH159" s="307"/>
      <c r="EI159" s="307"/>
      <c r="EJ159" s="307"/>
      <c r="EK159" s="307"/>
      <c r="EL159" s="307"/>
      <c r="EM159" s="307"/>
      <c r="EN159" s="307"/>
      <c r="EO159" s="307"/>
      <c r="EP159" s="307"/>
      <c r="EQ159" s="307"/>
      <c r="ER159" s="307"/>
      <c r="ES159" s="307"/>
      <c r="ET159" s="307"/>
      <c r="EU159" s="307"/>
      <c r="EV159" s="307"/>
      <c r="EW159" s="307"/>
      <c r="EX159" s="307"/>
      <c r="EY159" s="307"/>
      <c r="EZ159" s="307"/>
      <c r="FA159" s="307"/>
      <c r="FB159" s="307"/>
      <c r="FC159" s="307"/>
      <c r="FD159" s="307"/>
      <c r="FE159" s="307"/>
      <c r="FF159" s="307"/>
      <c r="FG159" s="307"/>
      <c r="FH159" s="307"/>
      <c r="FI159" s="307"/>
      <c r="FJ159" s="307"/>
      <c r="FK159" s="307"/>
      <c r="FL159" s="307"/>
      <c r="FM159" s="307"/>
      <c r="FN159" s="307"/>
      <c r="FO159" s="307"/>
      <c r="FP159" s="307"/>
      <c r="FQ159" s="307"/>
      <c r="FR159" s="307"/>
      <c r="FS159" s="307"/>
      <c r="FT159" s="307"/>
      <c r="FU159" s="307"/>
      <c r="FV159" s="307"/>
      <c r="FW159" s="307"/>
      <c r="FX159" s="308"/>
      <c r="FY159" s="309" t="s">
        <v>33</v>
      </c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309"/>
      <c r="GV159" s="309"/>
      <c r="GW159" s="309"/>
      <c r="GX159" s="309"/>
      <c r="GY159" s="309"/>
      <c r="GZ159" s="309"/>
      <c r="HA159" s="309"/>
      <c r="HB159" s="309"/>
      <c r="HC159" s="309"/>
      <c r="HD159" s="309"/>
      <c r="HE159" s="309"/>
      <c r="HF159" s="309"/>
      <c r="HG159" s="309"/>
      <c r="HH159" s="309"/>
      <c r="HI159" s="309"/>
      <c r="HJ159" s="309"/>
    </row>
    <row r="160" spans="1:218" s="33" customFormat="1" ht="13.5" hidden="1" customHeight="1" x14ac:dyDescent="0.25">
      <c r="A160" s="300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2"/>
      <c r="Z160" s="300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/>
      <c r="AO160" s="301"/>
      <c r="AP160" s="301"/>
      <c r="AQ160" s="301"/>
      <c r="AR160" s="301"/>
      <c r="AS160" s="301"/>
      <c r="AT160" s="301"/>
      <c r="AU160" s="301"/>
      <c r="AV160" s="301"/>
      <c r="AW160" s="301"/>
      <c r="AX160" s="301"/>
      <c r="AY160" s="301"/>
      <c r="AZ160" s="301"/>
      <c r="BA160" s="301"/>
      <c r="BB160" s="301"/>
      <c r="BC160" s="301"/>
      <c r="BD160" s="301"/>
      <c r="BE160" s="301"/>
      <c r="BF160" s="301"/>
      <c r="BG160" s="301"/>
      <c r="BH160" s="301"/>
      <c r="BI160" s="301"/>
      <c r="BJ160" s="301"/>
      <c r="BK160" s="301"/>
      <c r="BL160" s="302"/>
      <c r="BM160" s="300"/>
      <c r="BN160" s="301"/>
      <c r="BO160" s="301"/>
      <c r="BP160" s="301"/>
      <c r="BQ160" s="301"/>
      <c r="BR160" s="301"/>
      <c r="BS160" s="301"/>
      <c r="BT160" s="301"/>
      <c r="BU160" s="301"/>
      <c r="BV160" s="301"/>
      <c r="BW160" s="301"/>
      <c r="BX160" s="301"/>
      <c r="BY160" s="301"/>
      <c r="BZ160" s="301"/>
      <c r="CA160" s="302"/>
      <c r="CB160" s="297" t="s">
        <v>34</v>
      </c>
      <c r="CC160" s="298"/>
      <c r="CD160" s="298"/>
      <c r="CE160" s="298"/>
      <c r="CF160" s="298"/>
      <c r="CG160" s="298"/>
      <c r="CH160" s="298"/>
      <c r="CI160" s="298"/>
      <c r="CJ160" s="298"/>
      <c r="CK160" s="298"/>
      <c r="CL160" s="298"/>
      <c r="CM160" s="298"/>
      <c r="CN160" s="298"/>
      <c r="CO160" s="298"/>
      <c r="CP160" s="298"/>
      <c r="CQ160" s="298"/>
      <c r="CR160" s="298"/>
      <c r="CS160" s="298"/>
      <c r="CT160" s="298"/>
      <c r="CU160" s="298"/>
      <c r="CV160" s="298"/>
      <c r="CW160" s="298"/>
      <c r="CX160" s="298"/>
      <c r="CY160" s="298"/>
      <c r="CZ160" s="298"/>
      <c r="DA160" s="298"/>
      <c r="DB160" s="298"/>
      <c r="DC160" s="298"/>
      <c r="DD160" s="298"/>
      <c r="DE160" s="298"/>
      <c r="DF160" s="298"/>
      <c r="DG160" s="298"/>
      <c r="DH160" s="298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9"/>
      <c r="FG160" s="297" t="s">
        <v>35</v>
      </c>
      <c r="FH160" s="298"/>
      <c r="FI160" s="298"/>
      <c r="FJ160" s="298"/>
      <c r="FK160" s="298"/>
      <c r="FL160" s="298"/>
      <c r="FM160" s="298"/>
      <c r="FN160" s="298"/>
      <c r="FO160" s="298"/>
      <c r="FP160" s="298"/>
      <c r="FQ160" s="298"/>
      <c r="FR160" s="298"/>
      <c r="FS160" s="298"/>
      <c r="FT160" s="298"/>
      <c r="FU160" s="298"/>
      <c r="FV160" s="298"/>
      <c r="FW160" s="298"/>
      <c r="FX160" s="299"/>
      <c r="FY160" s="335">
        <v>20</v>
      </c>
      <c r="FZ160" s="336"/>
      <c r="GA160" s="336"/>
      <c r="GB160" s="336"/>
      <c r="GC160" s="337" t="s">
        <v>596</v>
      </c>
      <c r="GD160" s="337"/>
      <c r="GE160" s="337"/>
      <c r="GF160" s="337"/>
      <c r="GG160" s="328" t="s">
        <v>36</v>
      </c>
      <c r="GH160" s="328"/>
      <c r="GI160" s="328"/>
      <c r="GJ160" s="328"/>
      <c r="GK160" s="433"/>
      <c r="GL160" s="335">
        <v>20</v>
      </c>
      <c r="GM160" s="336"/>
      <c r="GN160" s="336"/>
      <c r="GO160" s="336"/>
      <c r="GP160" s="337" t="s">
        <v>598</v>
      </c>
      <c r="GQ160" s="337"/>
      <c r="GR160" s="337"/>
      <c r="GS160" s="337"/>
      <c r="GT160" s="364" t="s">
        <v>36</v>
      </c>
      <c r="GU160" s="364"/>
      <c r="GV160" s="364"/>
      <c r="GW160" s="364"/>
      <c r="GX160" s="365"/>
      <c r="GY160" s="362">
        <v>20</v>
      </c>
      <c r="GZ160" s="363"/>
      <c r="HA160" s="363"/>
      <c r="HB160" s="363"/>
      <c r="HC160" s="232" t="s">
        <v>608</v>
      </c>
      <c r="HD160" s="232"/>
      <c r="HE160" s="232"/>
      <c r="HF160" s="232"/>
      <c r="HG160" s="364" t="s">
        <v>36</v>
      </c>
      <c r="HH160" s="364"/>
      <c r="HI160" s="364"/>
      <c r="HJ160" s="365"/>
    </row>
    <row r="161" spans="1:218" s="33" customFormat="1" ht="13.5" hidden="1" customHeight="1" x14ac:dyDescent="0.25">
      <c r="A161" s="300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2"/>
      <c r="Z161" s="303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Q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D161" s="304"/>
      <c r="BE161" s="304"/>
      <c r="BF161" s="304"/>
      <c r="BG161" s="304"/>
      <c r="BH161" s="304"/>
      <c r="BI161" s="304"/>
      <c r="BJ161" s="304"/>
      <c r="BK161" s="304"/>
      <c r="BL161" s="305"/>
      <c r="BM161" s="303"/>
      <c r="BN161" s="304"/>
      <c r="BO161" s="304"/>
      <c r="BP161" s="304"/>
      <c r="BQ161" s="304"/>
      <c r="BR161" s="304"/>
      <c r="BS161" s="304"/>
      <c r="BT161" s="304"/>
      <c r="BU161" s="304"/>
      <c r="BV161" s="304"/>
      <c r="BW161" s="304"/>
      <c r="BX161" s="304"/>
      <c r="BY161" s="304"/>
      <c r="BZ161" s="304"/>
      <c r="CA161" s="305"/>
      <c r="CB161" s="300"/>
      <c r="CC161" s="301"/>
      <c r="CD161" s="301"/>
      <c r="CE161" s="301"/>
      <c r="CF161" s="301"/>
      <c r="CG161" s="301"/>
      <c r="CH161" s="301"/>
      <c r="CI161" s="301"/>
      <c r="CJ161" s="301"/>
      <c r="CK161" s="301"/>
      <c r="CL161" s="301"/>
      <c r="CM161" s="301"/>
      <c r="CN161" s="301"/>
      <c r="CO161" s="301"/>
      <c r="CP161" s="301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01"/>
      <c r="EC161" s="301"/>
      <c r="ED161" s="301"/>
      <c r="EE161" s="301"/>
      <c r="EF161" s="301"/>
      <c r="EG161" s="301"/>
      <c r="EH161" s="301"/>
      <c r="EI161" s="301"/>
      <c r="EJ161" s="301"/>
      <c r="EK161" s="301"/>
      <c r="EL161" s="301"/>
      <c r="EM161" s="301"/>
      <c r="EN161" s="301"/>
      <c r="EO161" s="301"/>
      <c r="EP161" s="301"/>
      <c r="EQ161" s="301"/>
      <c r="ER161" s="301"/>
      <c r="ES161" s="301"/>
      <c r="ET161" s="301"/>
      <c r="EU161" s="301"/>
      <c r="EV161" s="301"/>
      <c r="EW161" s="301"/>
      <c r="EX161" s="301"/>
      <c r="EY161" s="301"/>
      <c r="EZ161" s="301"/>
      <c r="FA161" s="301"/>
      <c r="FB161" s="301"/>
      <c r="FC161" s="301"/>
      <c r="FD161" s="301"/>
      <c r="FE161" s="301"/>
      <c r="FF161" s="302"/>
      <c r="FG161" s="303"/>
      <c r="FH161" s="304"/>
      <c r="FI161" s="304"/>
      <c r="FJ161" s="304"/>
      <c r="FK161" s="304"/>
      <c r="FL161" s="304"/>
      <c r="FM161" s="304"/>
      <c r="FN161" s="304"/>
      <c r="FO161" s="304"/>
      <c r="FP161" s="304"/>
      <c r="FQ161" s="304"/>
      <c r="FR161" s="304"/>
      <c r="FS161" s="304"/>
      <c r="FT161" s="304"/>
      <c r="FU161" s="304"/>
      <c r="FV161" s="304"/>
      <c r="FW161" s="304"/>
      <c r="FX161" s="305"/>
      <c r="FY161" s="315" t="s">
        <v>37</v>
      </c>
      <c r="FZ161" s="316"/>
      <c r="GA161" s="316"/>
      <c r="GB161" s="316"/>
      <c r="GC161" s="316"/>
      <c r="GD161" s="316"/>
      <c r="GE161" s="316"/>
      <c r="GF161" s="316"/>
      <c r="GG161" s="316"/>
      <c r="GH161" s="316"/>
      <c r="GI161" s="316"/>
      <c r="GJ161" s="316"/>
      <c r="GK161" s="317"/>
      <c r="GL161" s="315" t="s">
        <v>38</v>
      </c>
      <c r="GM161" s="316"/>
      <c r="GN161" s="316"/>
      <c r="GO161" s="316"/>
      <c r="GP161" s="316"/>
      <c r="GQ161" s="316"/>
      <c r="GR161" s="316"/>
      <c r="GS161" s="316"/>
      <c r="GT161" s="316"/>
      <c r="GU161" s="316"/>
      <c r="GV161" s="316"/>
      <c r="GW161" s="316"/>
      <c r="GX161" s="317"/>
      <c r="GY161" s="466" t="s">
        <v>39</v>
      </c>
      <c r="GZ161" s="466"/>
      <c r="HA161" s="466"/>
      <c r="HB161" s="466"/>
      <c r="HC161" s="466"/>
      <c r="HD161" s="466"/>
      <c r="HE161" s="466"/>
      <c r="HF161" s="466"/>
      <c r="HG161" s="466"/>
      <c r="HH161" s="466"/>
      <c r="HI161" s="466"/>
      <c r="HJ161" s="466"/>
    </row>
    <row r="162" spans="1:218" s="33" customFormat="1" ht="24.75" hidden="1" customHeight="1" x14ac:dyDescent="0.25">
      <c r="A162" s="300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2"/>
      <c r="Z162" s="297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7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7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16"/>
      <c r="BN162" s="239"/>
      <c r="BO162" s="239"/>
      <c r="BP162" s="239"/>
      <c r="BQ162" s="239"/>
      <c r="BR162" s="239"/>
      <c r="BS162" s="239"/>
      <c r="BT162" s="239"/>
      <c r="BU162" s="239"/>
      <c r="BV162" s="239"/>
      <c r="BW162" s="239"/>
      <c r="BX162" s="239"/>
      <c r="BY162" s="239"/>
      <c r="BZ162" s="239"/>
      <c r="CA162" s="15"/>
      <c r="CB162" s="300"/>
      <c r="CC162" s="301"/>
      <c r="CD162" s="301"/>
      <c r="CE162" s="301"/>
      <c r="CF162" s="301"/>
      <c r="CG162" s="301"/>
      <c r="CH162" s="301"/>
      <c r="CI162" s="301"/>
      <c r="CJ162" s="301"/>
      <c r="CK162" s="301"/>
      <c r="CL162" s="301"/>
      <c r="CM162" s="301"/>
      <c r="CN162" s="301"/>
      <c r="CO162" s="301"/>
      <c r="CP162" s="301"/>
      <c r="CQ162" s="301"/>
      <c r="CR162" s="301"/>
      <c r="CS162" s="301"/>
      <c r="CT162" s="301"/>
      <c r="CU162" s="301"/>
      <c r="CV162" s="301"/>
      <c r="CW162" s="301"/>
      <c r="CX162" s="301"/>
      <c r="CY162" s="301"/>
      <c r="CZ162" s="301"/>
      <c r="DA162" s="301"/>
      <c r="DB162" s="301"/>
      <c r="DC162" s="301"/>
      <c r="DD162" s="301"/>
      <c r="DE162" s="301"/>
      <c r="DF162" s="301"/>
      <c r="DG162" s="301"/>
      <c r="DH162" s="301"/>
      <c r="DI162" s="301"/>
      <c r="DJ162" s="301"/>
      <c r="DK162" s="301"/>
      <c r="DL162" s="301"/>
      <c r="DM162" s="301"/>
      <c r="DN162" s="301"/>
      <c r="DO162" s="301"/>
      <c r="DP162" s="301"/>
      <c r="DQ162" s="301"/>
      <c r="DR162" s="301"/>
      <c r="DS162" s="301"/>
      <c r="DT162" s="301"/>
      <c r="DU162" s="301"/>
      <c r="DV162" s="301"/>
      <c r="DW162" s="301"/>
      <c r="DX162" s="301"/>
      <c r="DY162" s="301"/>
      <c r="DZ162" s="301"/>
      <c r="EA162" s="301"/>
      <c r="EB162" s="301"/>
      <c r="EC162" s="301"/>
      <c r="ED162" s="301"/>
      <c r="EE162" s="301"/>
      <c r="EF162" s="301"/>
      <c r="EG162" s="301"/>
      <c r="EH162" s="301"/>
      <c r="EI162" s="301"/>
      <c r="EJ162" s="301"/>
      <c r="EK162" s="301"/>
      <c r="EL162" s="301"/>
      <c r="EM162" s="301"/>
      <c r="EN162" s="301"/>
      <c r="EO162" s="301"/>
      <c r="EP162" s="301"/>
      <c r="EQ162" s="301"/>
      <c r="ER162" s="301"/>
      <c r="ES162" s="301"/>
      <c r="ET162" s="301"/>
      <c r="EU162" s="301"/>
      <c r="EV162" s="301"/>
      <c r="EW162" s="301"/>
      <c r="EX162" s="301"/>
      <c r="EY162" s="301"/>
      <c r="EZ162" s="301"/>
      <c r="FA162" s="301"/>
      <c r="FB162" s="301"/>
      <c r="FC162" s="301"/>
      <c r="FD162" s="301"/>
      <c r="FE162" s="301"/>
      <c r="FF162" s="302"/>
      <c r="FG162" s="297" t="s">
        <v>58</v>
      </c>
      <c r="FH162" s="298"/>
      <c r="FI162" s="298"/>
      <c r="FJ162" s="298"/>
      <c r="FK162" s="298"/>
      <c r="FL162" s="298"/>
      <c r="FM162" s="298"/>
      <c r="FN162" s="298"/>
      <c r="FO162" s="298"/>
      <c r="FP162" s="298"/>
      <c r="FQ162" s="299"/>
      <c r="FR162" s="297" t="s">
        <v>41</v>
      </c>
      <c r="FS162" s="298"/>
      <c r="FT162" s="298"/>
      <c r="FU162" s="298"/>
      <c r="FV162" s="298"/>
      <c r="FW162" s="298"/>
      <c r="FX162" s="299"/>
      <c r="FY162" s="315"/>
      <c r="FZ162" s="316"/>
      <c r="GA162" s="316"/>
      <c r="GB162" s="316"/>
      <c r="GC162" s="316"/>
      <c r="GD162" s="316"/>
      <c r="GE162" s="316"/>
      <c r="GF162" s="316"/>
      <c r="GG162" s="316"/>
      <c r="GH162" s="316"/>
      <c r="GI162" s="316"/>
      <c r="GJ162" s="316"/>
      <c r="GK162" s="317"/>
      <c r="GL162" s="315"/>
      <c r="GM162" s="316"/>
      <c r="GN162" s="316"/>
      <c r="GO162" s="316"/>
      <c r="GP162" s="316"/>
      <c r="GQ162" s="316"/>
      <c r="GR162" s="316"/>
      <c r="GS162" s="316"/>
      <c r="GT162" s="316"/>
      <c r="GU162" s="316"/>
      <c r="GV162" s="316"/>
      <c r="GW162" s="316"/>
      <c r="GX162" s="317"/>
      <c r="GY162" s="323"/>
      <c r="GZ162" s="323"/>
      <c r="HA162" s="323"/>
      <c r="HB162" s="323"/>
      <c r="HC162" s="323"/>
      <c r="HD162" s="323"/>
      <c r="HE162" s="323"/>
      <c r="HF162" s="323"/>
      <c r="HG162" s="323"/>
      <c r="HH162" s="323"/>
      <c r="HI162" s="323"/>
      <c r="HJ162" s="323"/>
    </row>
    <row r="163" spans="1:218" s="22" customFormat="1" ht="15.75" hidden="1" x14ac:dyDescent="0.25">
      <c r="A163" s="303"/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5"/>
      <c r="Z163" s="318" t="s">
        <v>42</v>
      </c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8" t="s">
        <v>42</v>
      </c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8" t="s">
        <v>42</v>
      </c>
      <c r="BA163" s="319"/>
      <c r="BB163" s="319"/>
      <c r="BC163" s="319"/>
      <c r="BD163" s="319"/>
      <c r="BE163" s="319"/>
      <c r="BF163" s="319"/>
      <c r="BG163" s="319"/>
      <c r="BH163" s="319"/>
      <c r="BI163" s="319"/>
      <c r="BJ163" s="319"/>
      <c r="BK163" s="319"/>
      <c r="BL163" s="319"/>
      <c r="BM163" s="318" t="s">
        <v>42</v>
      </c>
      <c r="BN163" s="319"/>
      <c r="BO163" s="319"/>
      <c r="BP163" s="319"/>
      <c r="BQ163" s="319"/>
      <c r="BR163" s="319"/>
      <c r="BS163" s="319"/>
      <c r="BT163" s="319"/>
      <c r="BU163" s="319"/>
      <c r="BV163" s="319"/>
      <c r="BW163" s="319"/>
      <c r="BX163" s="319"/>
      <c r="BY163" s="319"/>
      <c r="BZ163" s="319"/>
      <c r="CA163" s="320"/>
      <c r="CB163" s="303"/>
      <c r="CC163" s="304"/>
      <c r="CD163" s="304"/>
      <c r="CE163" s="304"/>
      <c r="CF163" s="304"/>
      <c r="CG163" s="304"/>
      <c r="CH163" s="304"/>
      <c r="CI163" s="304"/>
      <c r="CJ163" s="304"/>
      <c r="CK163" s="304"/>
      <c r="CL163" s="304"/>
      <c r="CM163" s="304"/>
      <c r="CN163" s="304"/>
      <c r="CO163" s="304"/>
      <c r="CP163" s="304"/>
      <c r="CQ163" s="304"/>
      <c r="CR163" s="304"/>
      <c r="CS163" s="304"/>
      <c r="CT163" s="304"/>
      <c r="CU163" s="304"/>
      <c r="CV163" s="304"/>
      <c r="CW163" s="304"/>
      <c r="CX163" s="304"/>
      <c r="CY163" s="304"/>
      <c r="CZ163" s="304"/>
      <c r="DA163" s="304"/>
      <c r="DB163" s="304"/>
      <c r="DC163" s="304"/>
      <c r="DD163" s="304"/>
      <c r="DE163" s="304"/>
      <c r="DF163" s="304"/>
      <c r="DG163" s="304"/>
      <c r="DH163" s="304"/>
      <c r="DI163" s="304"/>
      <c r="DJ163" s="304"/>
      <c r="DK163" s="304"/>
      <c r="DL163" s="304"/>
      <c r="DM163" s="304"/>
      <c r="DN163" s="304"/>
      <c r="DO163" s="304"/>
      <c r="DP163" s="304"/>
      <c r="DQ163" s="304"/>
      <c r="DR163" s="304"/>
      <c r="DS163" s="304"/>
      <c r="DT163" s="304"/>
      <c r="DU163" s="304"/>
      <c r="DV163" s="304"/>
      <c r="DW163" s="304"/>
      <c r="DX163" s="304"/>
      <c r="DY163" s="304"/>
      <c r="DZ163" s="304"/>
      <c r="EA163" s="304"/>
      <c r="EB163" s="304"/>
      <c r="EC163" s="304"/>
      <c r="ED163" s="304"/>
      <c r="EE163" s="304"/>
      <c r="EF163" s="304"/>
      <c r="EG163" s="304"/>
      <c r="EH163" s="304"/>
      <c r="EI163" s="304"/>
      <c r="EJ163" s="304"/>
      <c r="EK163" s="304"/>
      <c r="EL163" s="304"/>
      <c r="EM163" s="304"/>
      <c r="EN163" s="304"/>
      <c r="EO163" s="304"/>
      <c r="EP163" s="304"/>
      <c r="EQ163" s="304"/>
      <c r="ER163" s="304"/>
      <c r="ES163" s="304"/>
      <c r="ET163" s="304"/>
      <c r="EU163" s="304"/>
      <c r="EV163" s="304"/>
      <c r="EW163" s="304"/>
      <c r="EX163" s="304"/>
      <c r="EY163" s="304"/>
      <c r="EZ163" s="304"/>
      <c r="FA163" s="304"/>
      <c r="FB163" s="304"/>
      <c r="FC163" s="304"/>
      <c r="FD163" s="304"/>
      <c r="FE163" s="304"/>
      <c r="FF163" s="305"/>
      <c r="FG163" s="303"/>
      <c r="FH163" s="304"/>
      <c r="FI163" s="304"/>
      <c r="FJ163" s="304"/>
      <c r="FK163" s="304"/>
      <c r="FL163" s="304"/>
      <c r="FM163" s="304"/>
      <c r="FN163" s="304"/>
      <c r="FO163" s="304"/>
      <c r="FP163" s="304"/>
      <c r="FQ163" s="305"/>
      <c r="FR163" s="303"/>
      <c r="FS163" s="304"/>
      <c r="FT163" s="304"/>
      <c r="FU163" s="304"/>
      <c r="FV163" s="304"/>
      <c r="FW163" s="304"/>
      <c r="FX163" s="305"/>
      <c r="FY163" s="318"/>
      <c r="FZ163" s="319"/>
      <c r="GA163" s="319"/>
      <c r="GB163" s="319"/>
      <c r="GC163" s="319"/>
      <c r="GD163" s="319"/>
      <c r="GE163" s="319"/>
      <c r="GF163" s="319"/>
      <c r="GG163" s="319"/>
      <c r="GH163" s="319"/>
      <c r="GI163" s="319"/>
      <c r="GJ163" s="319"/>
      <c r="GK163" s="320"/>
      <c r="GL163" s="318"/>
      <c r="GM163" s="319"/>
      <c r="GN163" s="319"/>
      <c r="GO163" s="319"/>
      <c r="GP163" s="319"/>
      <c r="GQ163" s="319"/>
      <c r="GR163" s="319"/>
      <c r="GS163" s="319"/>
      <c r="GT163" s="319"/>
      <c r="GU163" s="319"/>
      <c r="GV163" s="319"/>
      <c r="GW163" s="319"/>
      <c r="GX163" s="320"/>
      <c r="GY163" s="323"/>
      <c r="GZ163" s="323"/>
      <c r="HA163" s="323"/>
      <c r="HB163" s="323"/>
      <c r="HC163" s="323"/>
      <c r="HD163" s="323"/>
      <c r="HE163" s="323"/>
      <c r="HF163" s="323"/>
      <c r="HG163" s="323"/>
      <c r="HH163" s="323"/>
      <c r="HI163" s="323"/>
      <c r="HJ163" s="323"/>
    </row>
    <row r="164" spans="1:218" s="22" customFormat="1" ht="15.75" hidden="1" x14ac:dyDescent="0.25">
      <c r="A164" s="310">
        <v>1</v>
      </c>
      <c r="B164" s="311"/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2"/>
      <c r="Z164" s="310">
        <v>2</v>
      </c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0">
        <v>3</v>
      </c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0">
        <v>4</v>
      </c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0">
        <v>5</v>
      </c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2"/>
      <c r="CB164" s="310">
        <v>6</v>
      </c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2"/>
      <c r="FG164" s="310">
        <v>7</v>
      </c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2"/>
      <c r="FR164" s="310">
        <v>8</v>
      </c>
      <c r="FS164" s="311"/>
      <c r="FT164" s="311"/>
      <c r="FU164" s="311"/>
      <c r="FV164" s="311"/>
      <c r="FW164" s="311"/>
      <c r="FX164" s="312"/>
      <c r="FY164" s="310">
        <v>9</v>
      </c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2"/>
      <c r="GL164" s="310">
        <v>10</v>
      </c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2"/>
      <c r="GY164" s="401">
        <v>11</v>
      </c>
      <c r="GZ164" s="401"/>
      <c r="HA164" s="401"/>
      <c r="HB164" s="401"/>
      <c r="HC164" s="401"/>
      <c r="HD164" s="401"/>
      <c r="HE164" s="401"/>
      <c r="HF164" s="401"/>
      <c r="HG164" s="401"/>
      <c r="HH164" s="401"/>
      <c r="HI164" s="401"/>
      <c r="HJ164" s="401"/>
    </row>
    <row r="165" spans="1:218" s="22" customFormat="1" ht="32.25" hidden="1" customHeight="1" x14ac:dyDescent="0.25">
      <c r="A165" s="406" t="str">
        <f>A235</f>
        <v>802111О.99.0.БА96АП76001</v>
      </c>
      <c r="B165" s="407"/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  <c r="N165" s="407"/>
      <c r="O165" s="407"/>
      <c r="P165" s="407"/>
      <c r="Q165" s="407"/>
      <c r="R165" s="407"/>
      <c r="S165" s="407"/>
      <c r="T165" s="407"/>
      <c r="U165" s="407"/>
      <c r="V165" s="407"/>
      <c r="W165" s="407"/>
      <c r="X165" s="407"/>
      <c r="Y165" s="408"/>
      <c r="Z165" s="414" t="str">
        <f>U235</f>
        <v>не указано</v>
      </c>
      <c r="AA165" s="415"/>
      <c r="AB165" s="415"/>
      <c r="AC165" s="415"/>
      <c r="AD165" s="415"/>
      <c r="AE165" s="415"/>
      <c r="AF165" s="415"/>
      <c r="AG165" s="415"/>
      <c r="AH165" s="415"/>
      <c r="AI165" s="415"/>
      <c r="AJ165" s="415"/>
      <c r="AK165" s="415"/>
      <c r="AL165" s="415"/>
      <c r="AM165" s="414" t="str">
        <f>AG235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5" s="415"/>
      <c r="AO165" s="415"/>
      <c r="AP165" s="415"/>
      <c r="AQ165" s="415"/>
      <c r="AR165" s="415"/>
      <c r="AS165" s="415"/>
      <c r="AT165" s="415"/>
      <c r="AU165" s="415"/>
      <c r="AV165" s="415"/>
      <c r="AW165" s="415"/>
      <c r="AX165" s="415"/>
      <c r="AY165" s="415"/>
      <c r="AZ165" s="414" t="str">
        <f>AS235</f>
        <v>не указано</v>
      </c>
      <c r="BA165" s="415"/>
      <c r="BB165" s="415"/>
      <c r="BC165" s="415"/>
      <c r="BD165" s="415"/>
      <c r="BE165" s="415"/>
      <c r="BF165" s="415"/>
      <c r="BG165" s="415"/>
      <c r="BH165" s="415"/>
      <c r="BI165" s="415"/>
      <c r="BJ165" s="415"/>
      <c r="BK165" s="415"/>
      <c r="BL165" s="415"/>
      <c r="BM165" s="420" t="str">
        <f>BE235</f>
        <v>очная</v>
      </c>
      <c r="BN165" s="421"/>
      <c r="BO165" s="421"/>
      <c r="BP165" s="421"/>
      <c r="BQ165" s="421"/>
      <c r="BR165" s="421"/>
      <c r="BS165" s="421"/>
      <c r="BT165" s="421"/>
      <c r="BU165" s="421"/>
      <c r="BV165" s="421"/>
      <c r="BW165" s="421"/>
      <c r="BX165" s="421"/>
      <c r="BY165" s="421"/>
      <c r="BZ165" s="421"/>
      <c r="CA165" s="422"/>
      <c r="CB165" s="429" t="s">
        <v>203</v>
      </c>
      <c r="CC165" s="225"/>
      <c r="CD165" s="225"/>
      <c r="CE165" s="225"/>
      <c r="CF165" s="225"/>
      <c r="CG165" s="225"/>
      <c r="CH165" s="225"/>
      <c r="CI165" s="225"/>
      <c r="CJ165" s="225"/>
      <c r="CK165" s="225"/>
      <c r="CL165" s="225"/>
      <c r="CM165" s="225"/>
      <c r="CN165" s="225"/>
      <c r="CO165" s="225"/>
      <c r="CP165" s="225"/>
      <c r="CQ165" s="225"/>
      <c r="CR165" s="225"/>
      <c r="CS165" s="225"/>
      <c r="CT165" s="225"/>
      <c r="CU165" s="225"/>
      <c r="CV165" s="225"/>
      <c r="CW165" s="225"/>
      <c r="CX165" s="225"/>
      <c r="CY165" s="225"/>
      <c r="CZ165" s="225"/>
      <c r="DA165" s="225"/>
      <c r="DB165" s="225"/>
      <c r="DC165" s="225"/>
      <c r="DD165" s="225"/>
      <c r="DE165" s="225"/>
      <c r="DF165" s="225"/>
      <c r="DG165" s="225"/>
      <c r="DH165" s="225"/>
      <c r="DI165" s="225"/>
      <c r="DJ165" s="225"/>
      <c r="DK165" s="225"/>
      <c r="DL165" s="225"/>
      <c r="DM165" s="225"/>
      <c r="DN165" s="225"/>
      <c r="DO165" s="225"/>
      <c r="DP165" s="225"/>
      <c r="DQ165" s="225"/>
      <c r="DR165" s="225"/>
      <c r="DS165" s="225"/>
      <c r="DT165" s="225"/>
      <c r="DU165" s="225"/>
      <c r="DV165" s="225"/>
      <c r="DW165" s="225"/>
      <c r="DX165" s="225"/>
      <c r="DY165" s="225"/>
      <c r="DZ165" s="225"/>
      <c r="EA165" s="225"/>
      <c r="EB165" s="225"/>
      <c r="EC165" s="225"/>
      <c r="ED165" s="225"/>
      <c r="EE165" s="225"/>
      <c r="EF165" s="225"/>
      <c r="EG165" s="225"/>
      <c r="EH165" s="225"/>
      <c r="EI165" s="225"/>
      <c r="EJ165" s="225"/>
      <c r="EK165" s="225"/>
      <c r="EL165" s="225"/>
      <c r="EM165" s="225"/>
      <c r="EN165" s="225"/>
      <c r="EO165" s="225"/>
      <c r="EP165" s="225"/>
      <c r="EQ165" s="225"/>
      <c r="ER165" s="225"/>
      <c r="ES165" s="225"/>
      <c r="ET165" s="225"/>
      <c r="EU165" s="225"/>
      <c r="EV165" s="225"/>
      <c r="EW165" s="225"/>
      <c r="EX165" s="225"/>
      <c r="EY165" s="225"/>
      <c r="EZ165" s="225"/>
      <c r="FA165" s="225"/>
      <c r="FB165" s="225"/>
      <c r="FC165" s="225"/>
      <c r="FD165" s="225"/>
      <c r="FE165" s="225"/>
      <c r="FF165" s="226"/>
      <c r="FG165" s="227" t="s">
        <v>45</v>
      </c>
      <c r="FH165" s="227"/>
      <c r="FI165" s="227"/>
      <c r="FJ165" s="227"/>
      <c r="FK165" s="227"/>
      <c r="FL165" s="227"/>
      <c r="FM165" s="227"/>
      <c r="FN165" s="227"/>
      <c r="FO165" s="227"/>
      <c r="FP165" s="227"/>
      <c r="FQ165" s="227"/>
      <c r="FR165" s="228" t="s">
        <v>46</v>
      </c>
      <c r="FS165" s="228"/>
      <c r="FT165" s="228"/>
      <c r="FU165" s="228"/>
      <c r="FV165" s="228"/>
      <c r="FW165" s="228"/>
      <c r="FX165" s="228"/>
      <c r="FY165" s="217"/>
      <c r="FZ165" s="217"/>
      <c r="GA165" s="217"/>
      <c r="GB165" s="217"/>
      <c r="GC165" s="217"/>
      <c r="GD165" s="217"/>
      <c r="GE165" s="217"/>
      <c r="GF165" s="217"/>
      <c r="GG165" s="217"/>
      <c r="GH165" s="217"/>
      <c r="GI165" s="217"/>
      <c r="GJ165" s="217"/>
      <c r="GK165" s="217"/>
      <c r="GL165" s="217"/>
      <c r="GM165" s="217"/>
      <c r="GN165" s="217"/>
      <c r="GO165" s="217"/>
      <c r="GP165" s="217"/>
      <c r="GQ165" s="217"/>
      <c r="GR165" s="217"/>
      <c r="GS165" s="217"/>
      <c r="GT165" s="217"/>
      <c r="GU165" s="217"/>
      <c r="GV165" s="217"/>
      <c r="GW165" s="217"/>
      <c r="GX165" s="217"/>
      <c r="GY165" s="217"/>
      <c r="GZ165" s="217"/>
      <c r="HA165" s="217"/>
      <c r="HB165" s="217"/>
      <c r="HC165" s="217"/>
      <c r="HD165" s="217"/>
      <c r="HE165" s="217"/>
      <c r="HF165" s="217"/>
      <c r="HG165" s="217"/>
      <c r="HH165" s="217"/>
      <c r="HI165" s="217"/>
      <c r="HJ165" s="217"/>
    </row>
    <row r="166" spans="1:218" s="22" customFormat="1" ht="32.25" hidden="1" customHeight="1" x14ac:dyDescent="0.25">
      <c r="A166" s="409"/>
      <c r="B166" s="410"/>
      <c r="C166" s="410"/>
      <c r="D166" s="410"/>
      <c r="E166" s="410"/>
      <c r="F166" s="410"/>
      <c r="G166" s="410"/>
      <c r="H166" s="410"/>
      <c r="I166" s="410"/>
      <c r="J166" s="410"/>
      <c r="K166" s="410"/>
      <c r="L166" s="410"/>
      <c r="M166" s="410"/>
      <c r="N166" s="410"/>
      <c r="O166" s="410"/>
      <c r="P166" s="410"/>
      <c r="Q166" s="410"/>
      <c r="R166" s="410"/>
      <c r="S166" s="410"/>
      <c r="T166" s="410"/>
      <c r="U166" s="410"/>
      <c r="V166" s="410"/>
      <c r="W166" s="410"/>
      <c r="X166" s="410"/>
      <c r="Y166" s="411"/>
      <c r="Z166" s="416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6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6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23"/>
      <c r="BN166" s="424"/>
      <c r="BO166" s="424"/>
      <c r="BP166" s="424"/>
      <c r="BQ166" s="424"/>
      <c r="BR166" s="424"/>
      <c r="BS166" s="424"/>
      <c r="BT166" s="424"/>
      <c r="BU166" s="424"/>
      <c r="BV166" s="424"/>
      <c r="BW166" s="424"/>
      <c r="BX166" s="424"/>
      <c r="BY166" s="424"/>
      <c r="BZ166" s="424"/>
      <c r="CA166" s="425"/>
      <c r="CB166" s="429" t="s">
        <v>197</v>
      </c>
      <c r="CC166" s="225"/>
      <c r="CD166" s="225"/>
      <c r="CE166" s="225"/>
      <c r="CF166" s="225"/>
      <c r="CG166" s="225"/>
      <c r="CH166" s="225"/>
      <c r="CI166" s="225"/>
      <c r="CJ166" s="225"/>
      <c r="CK166" s="225"/>
      <c r="CL166" s="225"/>
      <c r="CM166" s="225"/>
      <c r="CN166" s="225"/>
      <c r="CO166" s="225"/>
      <c r="CP166" s="225"/>
      <c r="CQ166" s="225"/>
      <c r="CR166" s="225"/>
      <c r="CS166" s="225"/>
      <c r="CT166" s="225"/>
      <c r="CU166" s="225"/>
      <c r="CV166" s="225"/>
      <c r="CW166" s="225"/>
      <c r="CX166" s="225"/>
      <c r="CY166" s="225"/>
      <c r="CZ166" s="225"/>
      <c r="DA166" s="225"/>
      <c r="DB166" s="225"/>
      <c r="DC166" s="225"/>
      <c r="DD166" s="225"/>
      <c r="DE166" s="225"/>
      <c r="DF166" s="225"/>
      <c r="DG166" s="225"/>
      <c r="DH166" s="225"/>
      <c r="DI166" s="225"/>
      <c r="DJ166" s="225"/>
      <c r="DK166" s="225"/>
      <c r="DL166" s="225"/>
      <c r="DM166" s="225"/>
      <c r="DN166" s="225"/>
      <c r="DO166" s="225"/>
      <c r="DP166" s="225"/>
      <c r="DQ166" s="225"/>
      <c r="DR166" s="225"/>
      <c r="DS166" s="225"/>
      <c r="DT166" s="225"/>
      <c r="DU166" s="225"/>
      <c r="DV166" s="225"/>
      <c r="DW166" s="225"/>
      <c r="DX166" s="225"/>
      <c r="DY166" s="225"/>
      <c r="DZ166" s="225"/>
      <c r="EA166" s="225"/>
      <c r="EB166" s="225"/>
      <c r="EC166" s="225"/>
      <c r="ED166" s="225"/>
      <c r="EE166" s="225"/>
      <c r="EF166" s="225"/>
      <c r="EG166" s="225"/>
      <c r="EH166" s="225"/>
      <c r="EI166" s="225"/>
      <c r="EJ166" s="225"/>
      <c r="EK166" s="225"/>
      <c r="EL166" s="225"/>
      <c r="EM166" s="225"/>
      <c r="EN166" s="225"/>
      <c r="EO166" s="225"/>
      <c r="EP166" s="225"/>
      <c r="EQ166" s="225"/>
      <c r="ER166" s="225"/>
      <c r="ES166" s="225"/>
      <c r="ET166" s="225"/>
      <c r="EU166" s="225"/>
      <c r="EV166" s="225"/>
      <c r="EW166" s="225"/>
      <c r="EX166" s="225"/>
      <c r="EY166" s="225"/>
      <c r="EZ166" s="225"/>
      <c r="FA166" s="225"/>
      <c r="FB166" s="225"/>
      <c r="FC166" s="225"/>
      <c r="FD166" s="225"/>
      <c r="FE166" s="225"/>
      <c r="FF166" s="226"/>
      <c r="FG166" s="227" t="s">
        <v>45</v>
      </c>
      <c r="FH166" s="227"/>
      <c r="FI166" s="227"/>
      <c r="FJ166" s="227"/>
      <c r="FK166" s="227"/>
      <c r="FL166" s="227"/>
      <c r="FM166" s="227"/>
      <c r="FN166" s="227"/>
      <c r="FO166" s="227"/>
      <c r="FP166" s="227"/>
      <c r="FQ166" s="227"/>
      <c r="FR166" s="228" t="s">
        <v>46</v>
      </c>
      <c r="FS166" s="228"/>
      <c r="FT166" s="228"/>
      <c r="FU166" s="228"/>
      <c r="FV166" s="228"/>
      <c r="FW166" s="228"/>
      <c r="FX166" s="228"/>
      <c r="FY166" s="217"/>
      <c r="FZ166" s="217"/>
      <c r="GA166" s="217"/>
      <c r="GB166" s="217"/>
      <c r="GC166" s="217"/>
      <c r="GD166" s="217"/>
      <c r="GE166" s="217"/>
      <c r="GF166" s="217"/>
      <c r="GG166" s="217"/>
      <c r="GH166" s="217"/>
      <c r="GI166" s="217"/>
      <c r="GJ166" s="217"/>
      <c r="GK166" s="217"/>
      <c r="GL166" s="217"/>
      <c r="GM166" s="217"/>
      <c r="GN166" s="217"/>
      <c r="GO166" s="217"/>
      <c r="GP166" s="217"/>
      <c r="GQ166" s="217"/>
      <c r="GR166" s="217"/>
      <c r="GS166" s="217"/>
      <c r="GT166" s="217"/>
      <c r="GU166" s="217"/>
      <c r="GV166" s="217"/>
      <c r="GW166" s="217"/>
      <c r="GX166" s="217"/>
      <c r="GY166" s="217"/>
      <c r="GZ166" s="217"/>
      <c r="HA166" s="217"/>
      <c r="HB166" s="217"/>
      <c r="HC166" s="217"/>
      <c r="HD166" s="217"/>
      <c r="HE166" s="217"/>
      <c r="HF166" s="217"/>
      <c r="HG166" s="217"/>
      <c r="HH166" s="217"/>
      <c r="HI166" s="217"/>
      <c r="HJ166" s="217"/>
    </row>
    <row r="167" spans="1:218" s="22" customFormat="1" ht="40.5" hidden="1" customHeight="1" x14ac:dyDescent="0.25">
      <c r="A167" s="409"/>
      <c r="B167" s="410"/>
      <c r="C167" s="410"/>
      <c r="D167" s="410"/>
      <c r="E167" s="410"/>
      <c r="F167" s="410"/>
      <c r="G167" s="410"/>
      <c r="H167" s="410"/>
      <c r="I167" s="410"/>
      <c r="J167" s="410"/>
      <c r="K167" s="410"/>
      <c r="L167" s="410"/>
      <c r="M167" s="410"/>
      <c r="N167" s="410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1"/>
      <c r="Z167" s="416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6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6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23"/>
      <c r="BN167" s="424"/>
      <c r="BO167" s="424"/>
      <c r="BP167" s="424"/>
      <c r="BQ167" s="424"/>
      <c r="BR167" s="424"/>
      <c r="BS167" s="424"/>
      <c r="BT167" s="424"/>
      <c r="BU167" s="424"/>
      <c r="BV167" s="424"/>
      <c r="BW167" s="424"/>
      <c r="BX167" s="424"/>
      <c r="BY167" s="424"/>
      <c r="BZ167" s="424"/>
      <c r="CA167" s="425"/>
      <c r="CB167" s="429" t="s">
        <v>198</v>
      </c>
      <c r="CC167" s="225"/>
      <c r="CD167" s="225"/>
      <c r="CE167" s="225"/>
      <c r="CF167" s="225"/>
      <c r="CG167" s="225"/>
      <c r="CH167" s="225"/>
      <c r="CI167" s="225"/>
      <c r="CJ167" s="225"/>
      <c r="CK167" s="225"/>
      <c r="CL167" s="225"/>
      <c r="CM167" s="225"/>
      <c r="CN167" s="225"/>
      <c r="CO167" s="225"/>
      <c r="CP167" s="225"/>
      <c r="CQ167" s="225"/>
      <c r="CR167" s="225"/>
      <c r="CS167" s="225"/>
      <c r="CT167" s="225"/>
      <c r="CU167" s="225"/>
      <c r="CV167" s="225"/>
      <c r="CW167" s="225"/>
      <c r="CX167" s="225"/>
      <c r="CY167" s="225"/>
      <c r="CZ167" s="225"/>
      <c r="DA167" s="225"/>
      <c r="DB167" s="225"/>
      <c r="DC167" s="225"/>
      <c r="DD167" s="225"/>
      <c r="DE167" s="225"/>
      <c r="DF167" s="225"/>
      <c r="DG167" s="225"/>
      <c r="DH167" s="225"/>
      <c r="DI167" s="225"/>
      <c r="DJ167" s="225"/>
      <c r="DK167" s="225"/>
      <c r="DL167" s="225"/>
      <c r="DM167" s="225"/>
      <c r="DN167" s="225"/>
      <c r="DO167" s="225"/>
      <c r="DP167" s="225"/>
      <c r="DQ167" s="225"/>
      <c r="DR167" s="225"/>
      <c r="DS167" s="225"/>
      <c r="DT167" s="225"/>
      <c r="DU167" s="225"/>
      <c r="DV167" s="225"/>
      <c r="DW167" s="225"/>
      <c r="DX167" s="225"/>
      <c r="DY167" s="225"/>
      <c r="DZ167" s="225"/>
      <c r="EA167" s="225"/>
      <c r="EB167" s="225"/>
      <c r="EC167" s="225"/>
      <c r="ED167" s="225"/>
      <c r="EE167" s="225"/>
      <c r="EF167" s="225"/>
      <c r="EG167" s="225"/>
      <c r="EH167" s="225"/>
      <c r="EI167" s="225"/>
      <c r="EJ167" s="225"/>
      <c r="EK167" s="225"/>
      <c r="EL167" s="225"/>
      <c r="EM167" s="225"/>
      <c r="EN167" s="225"/>
      <c r="EO167" s="225"/>
      <c r="EP167" s="225"/>
      <c r="EQ167" s="225"/>
      <c r="ER167" s="225"/>
      <c r="ES167" s="225"/>
      <c r="ET167" s="225"/>
      <c r="EU167" s="225"/>
      <c r="EV167" s="225"/>
      <c r="EW167" s="225"/>
      <c r="EX167" s="225"/>
      <c r="EY167" s="225"/>
      <c r="EZ167" s="225"/>
      <c r="FA167" s="225"/>
      <c r="FB167" s="225"/>
      <c r="FC167" s="225"/>
      <c r="FD167" s="225"/>
      <c r="FE167" s="225"/>
      <c r="FF167" s="226"/>
      <c r="FG167" s="227" t="s">
        <v>45</v>
      </c>
      <c r="FH167" s="227"/>
      <c r="FI167" s="227"/>
      <c r="FJ167" s="227"/>
      <c r="FK167" s="227"/>
      <c r="FL167" s="227"/>
      <c r="FM167" s="227"/>
      <c r="FN167" s="227"/>
      <c r="FO167" s="227"/>
      <c r="FP167" s="227"/>
      <c r="FQ167" s="227"/>
      <c r="FR167" s="228" t="s">
        <v>46</v>
      </c>
      <c r="FS167" s="228"/>
      <c r="FT167" s="228"/>
      <c r="FU167" s="228"/>
      <c r="FV167" s="228"/>
      <c r="FW167" s="228"/>
      <c r="FX167" s="228"/>
      <c r="FY167" s="217"/>
      <c r="FZ167" s="217"/>
      <c r="GA167" s="217"/>
      <c r="GB167" s="217"/>
      <c r="GC167" s="217"/>
      <c r="GD167" s="217"/>
      <c r="GE167" s="217"/>
      <c r="GF167" s="217"/>
      <c r="GG167" s="217"/>
      <c r="GH167" s="217"/>
      <c r="GI167" s="217"/>
      <c r="GJ167" s="217"/>
      <c r="GK167" s="217"/>
      <c r="GL167" s="217"/>
      <c r="GM167" s="217"/>
      <c r="GN167" s="217"/>
      <c r="GO167" s="217"/>
      <c r="GP167" s="217"/>
      <c r="GQ167" s="217"/>
      <c r="GR167" s="217"/>
      <c r="GS167" s="217"/>
      <c r="GT167" s="217"/>
      <c r="GU167" s="217"/>
      <c r="GV167" s="217"/>
      <c r="GW167" s="217"/>
      <c r="GX167" s="217"/>
      <c r="GY167" s="217"/>
      <c r="GZ167" s="217"/>
      <c r="HA167" s="217"/>
      <c r="HB167" s="217"/>
      <c r="HC167" s="217"/>
      <c r="HD167" s="217"/>
      <c r="HE167" s="217"/>
      <c r="HF167" s="217"/>
      <c r="HG167" s="217"/>
      <c r="HH167" s="217"/>
      <c r="HI167" s="217"/>
      <c r="HJ167" s="217"/>
    </row>
    <row r="168" spans="1:218" s="22" customFormat="1" ht="33" hidden="1" customHeight="1" x14ac:dyDescent="0.25">
      <c r="A168" s="409"/>
      <c r="B168" s="410"/>
      <c r="C168" s="410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1"/>
      <c r="Z168" s="416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6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6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23"/>
      <c r="BN168" s="424"/>
      <c r="BO168" s="424"/>
      <c r="BP168" s="424"/>
      <c r="BQ168" s="424"/>
      <c r="BR168" s="424"/>
      <c r="BS168" s="424"/>
      <c r="BT168" s="424"/>
      <c r="BU168" s="424"/>
      <c r="BV168" s="424"/>
      <c r="BW168" s="424"/>
      <c r="BX168" s="424"/>
      <c r="BY168" s="424"/>
      <c r="BZ168" s="424"/>
      <c r="CA168" s="425"/>
      <c r="CB168" s="429" t="s">
        <v>204</v>
      </c>
      <c r="CC168" s="225"/>
      <c r="CD168" s="225"/>
      <c r="CE168" s="225"/>
      <c r="CF168" s="225"/>
      <c r="CG168" s="225"/>
      <c r="CH168" s="225"/>
      <c r="CI168" s="225"/>
      <c r="CJ168" s="225"/>
      <c r="CK168" s="225"/>
      <c r="CL168" s="225"/>
      <c r="CM168" s="225"/>
      <c r="CN168" s="225"/>
      <c r="CO168" s="225"/>
      <c r="CP168" s="225"/>
      <c r="CQ168" s="225"/>
      <c r="CR168" s="225"/>
      <c r="CS168" s="225"/>
      <c r="CT168" s="225"/>
      <c r="CU168" s="225"/>
      <c r="CV168" s="225"/>
      <c r="CW168" s="225"/>
      <c r="CX168" s="225"/>
      <c r="CY168" s="225"/>
      <c r="CZ168" s="225"/>
      <c r="DA168" s="225"/>
      <c r="DB168" s="225"/>
      <c r="DC168" s="225"/>
      <c r="DD168" s="225"/>
      <c r="DE168" s="225"/>
      <c r="DF168" s="225"/>
      <c r="DG168" s="225"/>
      <c r="DH168" s="225"/>
      <c r="DI168" s="225"/>
      <c r="DJ168" s="225"/>
      <c r="DK168" s="225"/>
      <c r="DL168" s="225"/>
      <c r="DM168" s="225"/>
      <c r="DN168" s="225"/>
      <c r="DO168" s="225"/>
      <c r="DP168" s="225"/>
      <c r="DQ168" s="225"/>
      <c r="DR168" s="225"/>
      <c r="DS168" s="225"/>
      <c r="DT168" s="225"/>
      <c r="DU168" s="225"/>
      <c r="DV168" s="225"/>
      <c r="DW168" s="225"/>
      <c r="DX168" s="225"/>
      <c r="DY168" s="225"/>
      <c r="DZ168" s="225"/>
      <c r="EA168" s="225"/>
      <c r="EB168" s="225"/>
      <c r="EC168" s="225"/>
      <c r="ED168" s="225"/>
      <c r="EE168" s="225"/>
      <c r="EF168" s="225"/>
      <c r="EG168" s="225"/>
      <c r="EH168" s="225"/>
      <c r="EI168" s="225"/>
      <c r="EJ168" s="225"/>
      <c r="EK168" s="225"/>
      <c r="EL168" s="225"/>
      <c r="EM168" s="225"/>
      <c r="EN168" s="225"/>
      <c r="EO168" s="225"/>
      <c r="EP168" s="225"/>
      <c r="EQ168" s="225"/>
      <c r="ER168" s="225"/>
      <c r="ES168" s="225"/>
      <c r="ET168" s="225"/>
      <c r="EU168" s="225"/>
      <c r="EV168" s="225"/>
      <c r="EW168" s="225"/>
      <c r="EX168" s="225"/>
      <c r="EY168" s="225"/>
      <c r="EZ168" s="225"/>
      <c r="FA168" s="225"/>
      <c r="FB168" s="225"/>
      <c r="FC168" s="225"/>
      <c r="FD168" s="225"/>
      <c r="FE168" s="225"/>
      <c r="FF168" s="226"/>
      <c r="FG168" s="227" t="s">
        <v>45</v>
      </c>
      <c r="FH168" s="227"/>
      <c r="FI168" s="227"/>
      <c r="FJ168" s="227"/>
      <c r="FK168" s="227"/>
      <c r="FL168" s="227"/>
      <c r="FM168" s="227"/>
      <c r="FN168" s="227"/>
      <c r="FO168" s="227"/>
      <c r="FP168" s="227"/>
      <c r="FQ168" s="227"/>
      <c r="FR168" s="228" t="s">
        <v>46</v>
      </c>
      <c r="FS168" s="228"/>
      <c r="FT168" s="228"/>
      <c r="FU168" s="228"/>
      <c r="FV168" s="228"/>
      <c r="FW168" s="228"/>
      <c r="FX168" s="228"/>
      <c r="FY168" s="217"/>
      <c r="FZ168" s="217"/>
      <c r="GA168" s="217"/>
      <c r="GB168" s="217"/>
      <c r="GC168" s="217"/>
      <c r="GD168" s="217"/>
      <c r="GE168" s="217"/>
      <c r="GF168" s="217"/>
      <c r="GG168" s="217"/>
      <c r="GH168" s="217"/>
      <c r="GI168" s="217"/>
      <c r="GJ168" s="217"/>
      <c r="GK168" s="217"/>
      <c r="GL168" s="217"/>
      <c r="GM168" s="217"/>
      <c r="GN168" s="217"/>
      <c r="GO168" s="217"/>
      <c r="GP168" s="217"/>
      <c r="GQ168" s="217"/>
      <c r="GR168" s="217"/>
      <c r="GS168" s="217"/>
      <c r="GT168" s="217"/>
      <c r="GU168" s="217"/>
      <c r="GV168" s="217"/>
      <c r="GW168" s="217"/>
      <c r="GX168" s="217"/>
      <c r="GY168" s="217"/>
      <c r="GZ168" s="217"/>
      <c r="HA168" s="217"/>
      <c r="HB168" s="217"/>
      <c r="HC168" s="217"/>
      <c r="HD168" s="217"/>
      <c r="HE168" s="217"/>
      <c r="HF168" s="217"/>
      <c r="HG168" s="217"/>
      <c r="HH168" s="217"/>
      <c r="HI168" s="217"/>
      <c r="HJ168" s="217"/>
    </row>
    <row r="169" spans="1:218" s="22" customFormat="1" ht="32.25" hidden="1" customHeight="1" x14ac:dyDescent="0.25">
      <c r="A169" s="412"/>
      <c r="B169" s="373"/>
      <c r="C169" s="373"/>
      <c r="D169" s="373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413"/>
      <c r="Z169" s="418"/>
      <c r="AA169" s="419"/>
      <c r="AB169" s="419"/>
      <c r="AC169" s="419"/>
      <c r="AD169" s="419"/>
      <c r="AE169" s="419"/>
      <c r="AF169" s="419"/>
      <c r="AG169" s="419"/>
      <c r="AH169" s="419"/>
      <c r="AI169" s="419"/>
      <c r="AJ169" s="419"/>
      <c r="AK169" s="419"/>
      <c r="AL169" s="419"/>
      <c r="AM169" s="418"/>
      <c r="AN169" s="419"/>
      <c r="AO169" s="419"/>
      <c r="AP169" s="419"/>
      <c r="AQ169" s="419"/>
      <c r="AR169" s="419"/>
      <c r="AS169" s="419"/>
      <c r="AT169" s="419"/>
      <c r="AU169" s="419"/>
      <c r="AV169" s="419"/>
      <c r="AW169" s="419"/>
      <c r="AX169" s="419"/>
      <c r="AY169" s="419"/>
      <c r="AZ169" s="418"/>
      <c r="BA169" s="419"/>
      <c r="BB169" s="419"/>
      <c r="BC169" s="419"/>
      <c r="BD169" s="419"/>
      <c r="BE169" s="419"/>
      <c r="BF169" s="419"/>
      <c r="BG169" s="419"/>
      <c r="BH169" s="419"/>
      <c r="BI169" s="419"/>
      <c r="BJ169" s="419"/>
      <c r="BK169" s="419"/>
      <c r="BL169" s="419"/>
      <c r="BM169" s="426"/>
      <c r="BN169" s="427"/>
      <c r="BO169" s="427"/>
      <c r="BP169" s="427"/>
      <c r="BQ169" s="427"/>
      <c r="BR169" s="427"/>
      <c r="BS169" s="427"/>
      <c r="BT169" s="427"/>
      <c r="BU169" s="427"/>
      <c r="BV169" s="427"/>
      <c r="BW169" s="427"/>
      <c r="BX169" s="427"/>
      <c r="BY169" s="427"/>
      <c r="BZ169" s="427"/>
      <c r="CA169" s="428"/>
      <c r="CB169" s="429" t="s">
        <v>199</v>
      </c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  <c r="CO169" s="225"/>
      <c r="CP169" s="225"/>
      <c r="CQ169" s="225"/>
      <c r="CR169" s="225"/>
      <c r="CS169" s="225"/>
      <c r="CT169" s="225"/>
      <c r="CU169" s="225"/>
      <c r="CV169" s="225"/>
      <c r="CW169" s="225"/>
      <c r="CX169" s="225"/>
      <c r="CY169" s="225"/>
      <c r="CZ169" s="225"/>
      <c r="DA169" s="225"/>
      <c r="DB169" s="225"/>
      <c r="DC169" s="225"/>
      <c r="DD169" s="225"/>
      <c r="DE169" s="225"/>
      <c r="DF169" s="225"/>
      <c r="DG169" s="225"/>
      <c r="DH169" s="225"/>
      <c r="DI169" s="225"/>
      <c r="DJ169" s="225"/>
      <c r="DK169" s="225"/>
      <c r="DL169" s="225"/>
      <c r="DM169" s="225"/>
      <c r="DN169" s="225"/>
      <c r="DO169" s="225"/>
      <c r="DP169" s="225"/>
      <c r="DQ169" s="225"/>
      <c r="DR169" s="225"/>
      <c r="DS169" s="225"/>
      <c r="DT169" s="225"/>
      <c r="DU169" s="225"/>
      <c r="DV169" s="225"/>
      <c r="DW169" s="225"/>
      <c r="DX169" s="225"/>
      <c r="DY169" s="225"/>
      <c r="DZ169" s="225"/>
      <c r="EA169" s="225"/>
      <c r="EB169" s="225"/>
      <c r="EC169" s="225"/>
      <c r="ED169" s="225"/>
      <c r="EE169" s="225"/>
      <c r="EF169" s="225"/>
      <c r="EG169" s="225"/>
      <c r="EH169" s="225"/>
      <c r="EI169" s="225"/>
      <c r="EJ169" s="225"/>
      <c r="EK169" s="225"/>
      <c r="EL169" s="225"/>
      <c r="EM169" s="225"/>
      <c r="EN169" s="225"/>
      <c r="EO169" s="225"/>
      <c r="EP169" s="225"/>
      <c r="EQ169" s="225"/>
      <c r="ER169" s="225"/>
      <c r="ES169" s="225"/>
      <c r="ET169" s="225"/>
      <c r="EU169" s="225"/>
      <c r="EV169" s="225"/>
      <c r="EW169" s="225"/>
      <c r="EX169" s="225"/>
      <c r="EY169" s="225"/>
      <c r="EZ169" s="225"/>
      <c r="FA169" s="225"/>
      <c r="FB169" s="225"/>
      <c r="FC169" s="225"/>
      <c r="FD169" s="225"/>
      <c r="FE169" s="225"/>
      <c r="FF169" s="226"/>
      <c r="FG169" s="227" t="s">
        <v>45</v>
      </c>
      <c r="FH169" s="227"/>
      <c r="FI169" s="227"/>
      <c r="FJ169" s="227"/>
      <c r="FK169" s="227"/>
      <c r="FL169" s="227"/>
      <c r="FM169" s="227"/>
      <c r="FN169" s="227"/>
      <c r="FO169" s="227"/>
      <c r="FP169" s="227"/>
      <c r="FQ169" s="227"/>
      <c r="FR169" s="228" t="s">
        <v>46</v>
      </c>
      <c r="FS169" s="228"/>
      <c r="FT169" s="228"/>
      <c r="FU169" s="228"/>
      <c r="FV169" s="228"/>
      <c r="FW169" s="228"/>
      <c r="FX169" s="228"/>
      <c r="FY169" s="217"/>
      <c r="FZ169" s="217"/>
      <c r="GA169" s="217"/>
      <c r="GB169" s="217"/>
      <c r="GC169" s="217"/>
      <c r="GD169" s="217"/>
      <c r="GE169" s="217"/>
      <c r="GF169" s="217"/>
      <c r="GG169" s="217"/>
      <c r="GH169" s="217"/>
      <c r="GI169" s="217"/>
      <c r="GJ169" s="217"/>
      <c r="GK169" s="217"/>
      <c r="GL169" s="217"/>
      <c r="GM169" s="217"/>
      <c r="GN169" s="217"/>
      <c r="GO169" s="217"/>
      <c r="GP169" s="217"/>
      <c r="GQ169" s="217"/>
      <c r="GR169" s="217"/>
      <c r="GS169" s="217"/>
      <c r="GT169" s="217"/>
      <c r="GU169" s="217"/>
      <c r="GV169" s="217"/>
      <c r="GW169" s="217"/>
      <c r="GX169" s="217"/>
      <c r="GY169" s="217"/>
      <c r="GZ169" s="217"/>
      <c r="HA169" s="217"/>
      <c r="HB169" s="217"/>
      <c r="HC169" s="217"/>
      <c r="HD169" s="217"/>
      <c r="HE169" s="217"/>
      <c r="HF169" s="217"/>
      <c r="HG169" s="217"/>
      <c r="HH169" s="217"/>
      <c r="HI169" s="217"/>
      <c r="HJ169" s="217"/>
    </row>
    <row r="170" spans="1:218" s="85" customFormat="1" ht="32.25" hidden="1" customHeight="1" x14ac:dyDescent="0.25">
      <c r="A170" s="406" t="str">
        <f>A236</f>
        <v>802111О.99.0.БА96АМ76001</v>
      </c>
      <c r="B170" s="407"/>
      <c r="C170" s="407"/>
      <c r="D170" s="407"/>
      <c r="E170" s="407"/>
      <c r="F170" s="407"/>
      <c r="G170" s="407"/>
      <c r="H170" s="407"/>
      <c r="I170" s="407"/>
      <c r="J170" s="407"/>
      <c r="K170" s="407"/>
      <c r="L170" s="407"/>
      <c r="M170" s="407"/>
      <c r="N170" s="407"/>
      <c r="O170" s="407"/>
      <c r="P170" s="407"/>
      <c r="Q170" s="407"/>
      <c r="R170" s="407"/>
      <c r="S170" s="407"/>
      <c r="T170" s="407"/>
      <c r="U170" s="407"/>
      <c r="V170" s="407"/>
      <c r="W170" s="407"/>
      <c r="X170" s="407"/>
      <c r="Y170" s="408"/>
      <c r="Z170" s="414" t="str">
        <f>U236</f>
        <v>обучающиеся с ограниченными возможностями здоровья (ОВЗ)</v>
      </c>
      <c r="AA170" s="415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4" t="str">
        <f>AG236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4" t="str">
        <f>AS236</f>
        <v>не указано</v>
      </c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20" t="str">
        <f>BE236</f>
        <v>очная</v>
      </c>
      <c r="BN170" s="421"/>
      <c r="BO170" s="421"/>
      <c r="BP170" s="421"/>
      <c r="BQ170" s="421"/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2"/>
      <c r="CB170" s="429" t="s">
        <v>203</v>
      </c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  <c r="CO170" s="225"/>
      <c r="CP170" s="225"/>
      <c r="CQ170" s="225"/>
      <c r="CR170" s="225"/>
      <c r="CS170" s="225"/>
      <c r="CT170" s="225"/>
      <c r="CU170" s="225"/>
      <c r="CV170" s="225"/>
      <c r="CW170" s="225"/>
      <c r="CX170" s="225"/>
      <c r="CY170" s="225"/>
      <c r="CZ170" s="225"/>
      <c r="DA170" s="225"/>
      <c r="DB170" s="225"/>
      <c r="DC170" s="225"/>
      <c r="DD170" s="225"/>
      <c r="DE170" s="225"/>
      <c r="DF170" s="225"/>
      <c r="DG170" s="225"/>
      <c r="DH170" s="225"/>
      <c r="DI170" s="225"/>
      <c r="DJ170" s="225"/>
      <c r="DK170" s="225"/>
      <c r="DL170" s="225"/>
      <c r="DM170" s="225"/>
      <c r="DN170" s="225"/>
      <c r="DO170" s="225"/>
      <c r="DP170" s="225"/>
      <c r="DQ170" s="225"/>
      <c r="DR170" s="225"/>
      <c r="DS170" s="225"/>
      <c r="DT170" s="225"/>
      <c r="DU170" s="225"/>
      <c r="DV170" s="225"/>
      <c r="DW170" s="225"/>
      <c r="DX170" s="225"/>
      <c r="DY170" s="225"/>
      <c r="DZ170" s="225"/>
      <c r="EA170" s="225"/>
      <c r="EB170" s="225"/>
      <c r="EC170" s="225"/>
      <c r="ED170" s="225"/>
      <c r="EE170" s="225"/>
      <c r="EF170" s="225"/>
      <c r="EG170" s="225"/>
      <c r="EH170" s="225"/>
      <c r="EI170" s="225"/>
      <c r="EJ170" s="225"/>
      <c r="EK170" s="225"/>
      <c r="EL170" s="225"/>
      <c r="EM170" s="225"/>
      <c r="EN170" s="225"/>
      <c r="EO170" s="225"/>
      <c r="EP170" s="225"/>
      <c r="EQ170" s="225"/>
      <c r="ER170" s="225"/>
      <c r="ES170" s="225"/>
      <c r="ET170" s="225"/>
      <c r="EU170" s="225"/>
      <c r="EV170" s="225"/>
      <c r="EW170" s="225"/>
      <c r="EX170" s="225"/>
      <c r="EY170" s="225"/>
      <c r="EZ170" s="225"/>
      <c r="FA170" s="225"/>
      <c r="FB170" s="225"/>
      <c r="FC170" s="225"/>
      <c r="FD170" s="225"/>
      <c r="FE170" s="225"/>
      <c r="FF170" s="226"/>
      <c r="FG170" s="227" t="s">
        <v>45</v>
      </c>
      <c r="FH170" s="227"/>
      <c r="FI170" s="227"/>
      <c r="FJ170" s="227"/>
      <c r="FK170" s="227"/>
      <c r="FL170" s="227"/>
      <c r="FM170" s="227"/>
      <c r="FN170" s="227"/>
      <c r="FO170" s="227"/>
      <c r="FP170" s="227"/>
      <c r="FQ170" s="227"/>
      <c r="FR170" s="228" t="s">
        <v>46</v>
      </c>
      <c r="FS170" s="228"/>
      <c r="FT170" s="228"/>
      <c r="FU170" s="228"/>
      <c r="FV170" s="228"/>
      <c r="FW170" s="228"/>
      <c r="FX170" s="228"/>
      <c r="FY170" s="217"/>
      <c r="FZ170" s="217"/>
      <c r="GA170" s="217"/>
      <c r="GB170" s="217"/>
      <c r="GC170" s="217"/>
      <c r="GD170" s="217"/>
      <c r="GE170" s="217"/>
      <c r="GF170" s="217"/>
      <c r="GG170" s="217"/>
      <c r="GH170" s="217"/>
      <c r="GI170" s="217"/>
      <c r="GJ170" s="217"/>
      <c r="GK170" s="217"/>
      <c r="GL170" s="217"/>
      <c r="GM170" s="217"/>
      <c r="GN170" s="217"/>
      <c r="GO170" s="217"/>
      <c r="GP170" s="217"/>
      <c r="GQ170" s="217"/>
      <c r="GR170" s="217"/>
      <c r="GS170" s="217"/>
      <c r="GT170" s="217"/>
      <c r="GU170" s="217"/>
      <c r="GV170" s="217"/>
      <c r="GW170" s="217"/>
      <c r="GX170" s="217"/>
      <c r="GY170" s="217"/>
      <c r="GZ170" s="217"/>
      <c r="HA170" s="217"/>
      <c r="HB170" s="217"/>
      <c r="HC170" s="217"/>
      <c r="HD170" s="217"/>
      <c r="HE170" s="217"/>
      <c r="HF170" s="217"/>
      <c r="HG170" s="217"/>
      <c r="HH170" s="217"/>
      <c r="HI170" s="217"/>
      <c r="HJ170" s="217"/>
    </row>
    <row r="171" spans="1:218" s="85" customFormat="1" ht="32.25" hidden="1" customHeight="1" x14ac:dyDescent="0.25">
      <c r="A171" s="409"/>
      <c r="B171" s="410"/>
      <c r="C171" s="410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410"/>
      <c r="R171" s="410"/>
      <c r="S171" s="410"/>
      <c r="T171" s="410"/>
      <c r="U171" s="410"/>
      <c r="V171" s="410"/>
      <c r="W171" s="410"/>
      <c r="X171" s="410"/>
      <c r="Y171" s="411"/>
      <c r="Z171" s="416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6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6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23"/>
      <c r="BN171" s="424"/>
      <c r="BO171" s="424"/>
      <c r="BP171" s="424"/>
      <c r="BQ171" s="424"/>
      <c r="BR171" s="424"/>
      <c r="BS171" s="424"/>
      <c r="BT171" s="424"/>
      <c r="BU171" s="424"/>
      <c r="BV171" s="424"/>
      <c r="BW171" s="424"/>
      <c r="BX171" s="424"/>
      <c r="BY171" s="424"/>
      <c r="BZ171" s="424"/>
      <c r="CA171" s="425"/>
      <c r="CB171" s="429" t="s">
        <v>197</v>
      </c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  <c r="CO171" s="225"/>
      <c r="CP171" s="225"/>
      <c r="CQ171" s="225"/>
      <c r="CR171" s="225"/>
      <c r="CS171" s="225"/>
      <c r="CT171" s="225"/>
      <c r="CU171" s="225"/>
      <c r="CV171" s="225"/>
      <c r="CW171" s="225"/>
      <c r="CX171" s="225"/>
      <c r="CY171" s="225"/>
      <c r="CZ171" s="225"/>
      <c r="DA171" s="225"/>
      <c r="DB171" s="225"/>
      <c r="DC171" s="225"/>
      <c r="DD171" s="225"/>
      <c r="DE171" s="225"/>
      <c r="DF171" s="225"/>
      <c r="DG171" s="225"/>
      <c r="DH171" s="225"/>
      <c r="DI171" s="225"/>
      <c r="DJ171" s="225"/>
      <c r="DK171" s="225"/>
      <c r="DL171" s="225"/>
      <c r="DM171" s="225"/>
      <c r="DN171" s="225"/>
      <c r="DO171" s="225"/>
      <c r="DP171" s="225"/>
      <c r="DQ171" s="225"/>
      <c r="DR171" s="225"/>
      <c r="DS171" s="225"/>
      <c r="DT171" s="225"/>
      <c r="DU171" s="225"/>
      <c r="DV171" s="225"/>
      <c r="DW171" s="225"/>
      <c r="DX171" s="225"/>
      <c r="DY171" s="225"/>
      <c r="DZ171" s="225"/>
      <c r="EA171" s="225"/>
      <c r="EB171" s="225"/>
      <c r="EC171" s="225"/>
      <c r="ED171" s="225"/>
      <c r="EE171" s="225"/>
      <c r="EF171" s="225"/>
      <c r="EG171" s="225"/>
      <c r="EH171" s="225"/>
      <c r="EI171" s="225"/>
      <c r="EJ171" s="225"/>
      <c r="EK171" s="225"/>
      <c r="EL171" s="225"/>
      <c r="EM171" s="225"/>
      <c r="EN171" s="225"/>
      <c r="EO171" s="225"/>
      <c r="EP171" s="225"/>
      <c r="EQ171" s="225"/>
      <c r="ER171" s="225"/>
      <c r="ES171" s="225"/>
      <c r="ET171" s="225"/>
      <c r="EU171" s="225"/>
      <c r="EV171" s="225"/>
      <c r="EW171" s="225"/>
      <c r="EX171" s="225"/>
      <c r="EY171" s="225"/>
      <c r="EZ171" s="225"/>
      <c r="FA171" s="225"/>
      <c r="FB171" s="225"/>
      <c r="FC171" s="225"/>
      <c r="FD171" s="225"/>
      <c r="FE171" s="225"/>
      <c r="FF171" s="226"/>
      <c r="FG171" s="227" t="s">
        <v>45</v>
      </c>
      <c r="FH171" s="227"/>
      <c r="FI171" s="227"/>
      <c r="FJ171" s="227"/>
      <c r="FK171" s="227"/>
      <c r="FL171" s="227"/>
      <c r="FM171" s="227"/>
      <c r="FN171" s="227"/>
      <c r="FO171" s="227"/>
      <c r="FP171" s="227"/>
      <c r="FQ171" s="227"/>
      <c r="FR171" s="228" t="s">
        <v>46</v>
      </c>
      <c r="FS171" s="228"/>
      <c r="FT171" s="228"/>
      <c r="FU171" s="228"/>
      <c r="FV171" s="228"/>
      <c r="FW171" s="228"/>
      <c r="FX171" s="228"/>
      <c r="FY171" s="217"/>
      <c r="FZ171" s="217"/>
      <c r="GA171" s="217"/>
      <c r="GB171" s="217"/>
      <c r="GC171" s="217"/>
      <c r="GD171" s="217"/>
      <c r="GE171" s="217"/>
      <c r="GF171" s="217"/>
      <c r="GG171" s="217"/>
      <c r="GH171" s="217"/>
      <c r="GI171" s="217"/>
      <c r="GJ171" s="217"/>
      <c r="GK171" s="217"/>
      <c r="GL171" s="217"/>
      <c r="GM171" s="217"/>
      <c r="GN171" s="217"/>
      <c r="GO171" s="217"/>
      <c r="GP171" s="217"/>
      <c r="GQ171" s="217"/>
      <c r="GR171" s="217"/>
      <c r="GS171" s="217"/>
      <c r="GT171" s="217"/>
      <c r="GU171" s="217"/>
      <c r="GV171" s="217"/>
      <c r="GW171" s="217"/>
      <c r="GX171" s="217"/>
      <c r="GY171" s="217"/>
      <c r="GZ171" s="217"/>
      <c r="HA171" s="217"/>
      <c r="HB171" s="217"/>
      <c r="HC171" s="217"/>
      <c r="HD171" s="217"/>
      <c r="HE171" s="217"/>
      <c r="HF171" s="217"/>
      <c r="HG171" s="217"/>
      <c r="HH171" s="217"/>
      <c r="HI171" s="217"/>
      <c r="HJ171" s="217"/>
    </row>
    <row r="172" spans="1:218" s="85" customFormat="1" ht="40.5" hidden="1" customHeight="1" x14ac:dyDescent="0.25">
      <c r="A172" s="409"/>
      <c r="B172" s="410"/>
      <c r="C172" s="410"/>
      <c r="D172" s="410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  <c r="Q172" s="410"/>
      <c r="R172" s="410"/>
      <c r="S172" s="410"/>
      <c r="T172" s="410"/>
      <c r="U172" s="410"/>
      <c r="V172" s="410"/>
      <c r="W172" s="410"/>
      <c r="X172" s="410"/>
      <c r="Y172" s="411"/>
      <c r="Z172" s="416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6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6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23"/>
      <c r="BN172" s="424"/>
      <c r="BO172" s="424"/>
      <c r="BP172" s="424"/>
      <c r="BQ172" s="424"/>
      <c r="BR172" s="424"/>
      <c r="BS172" s="424"/>
      <c r="BT172" s="424"/>
      <c r="BU172" s="424"/>
      <c r="BV172" s="424"/>
      <c r="BW172" s="424"/>
      <c r="BX172" s="424"/>
      <c r="BY172" s="424"/>
      <c r="BZ172" s="424"/>
      <c r="CA172" s="425"/>
      <c r="CB172" s="429" t="s">
        <v>198</v>
      </c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  <c r="CO172" s="225"/>
      <c r="CP172" s="225"/>
      <c r="CQ172" s="225"/>
      <c r="CR172" s="225"/>
      <c r="CS172" s="225"/>
      <c r="CT172" s="225"/>
      <c r="CU172" s="225"/>
      <c r="CV172" s="225"/>
      <c r="CW172" s="225"/>
      <c r="CX172" s="225"/>
      <c r="CY172" s="225"/>
      <c r="CZ172" s="225"/>
      <c r="DA172" s="225"/>
      <c r="DB172" s="225"/>
      <c r="DC172" s="225"/>
      <c r="DD172" s="225"/>
      <c r="DE172" s="225"/>
      <c r="DF172" s="225"/>
      <c r="DG172" s="225"/>
      <c r="DH172" s="225"/>
      <c r="DI172" s="225"/>
      <c r="DJ172" s="225"/>
      <c r="DK172" s="225"/>
      <c r="DL172" s="225"/>
      <c r="DM172" s="225"/>
      <c r="DN172" s="225"/>
      <c r="DO172" s="225"/>
      <c r="DP172" s="225"/>
      <c r="DQ172" s="225"/>
      <c r="DR172" s="225"/>
      <c r="DS172" s="225"/>
      <c r="DT172" s="225"/>
      <c r="DU172" s="225"/>
      <c r="DV172" s="225"/>
      <c r="DW172" s="225"/>
      <c r="DX172" s="225"/>
      <c r="DY172" s="225"/>
      <c r="DZ172" s="225"/>
      <c r="EA172" s="225"/>
      <c r="EB172" s="225"/>
      <c r="EC172" s="225"/>
      <c r="ED172" s="225"/>
      <c r="EE172" s="225"/>
      <c r="EF172" s="225"/>
      <c r="EG172" s="225"/>
      <c r="EH172" s="225"/>
      <c r="EI172" s="225"/>
      <c r="EJ172" s="225"/>
      <c r="EK172" s="225"/>
      <c r="EL172" s="225"/>
      <c r="EM172" s="225"/>
      <c r="EN172" s="225"/>
      <c r="EO172" s="225"/>
      <c r="EP172" s="225"/>
      <c r="EQ172" s="225"/>
      <c r="ER172" s="225"/>
      <c r="ES172" s="225"/>
      <c r="ET172" s="225"/>
      <c r="EU172" s="225"/>
      <c r="EV172" s="225"/>
      <c r="EW172" s="225"/>
      <c r="EX172" s="225"/>
      <c r="EY172" s="225"/>
      <c r="EZ172" s="225"/>
      <c r="FA172" s="225"/>
      <c r="FB172" s="225"/>
      <c r="FC172" s="225"/>
      <c r="FD172" s="225"/>
      <c r="FE172" s="225"/>
      <c r="FF172" s="226"/>
      <c r="FG172" s="227" t="s">
        <v>45</v>
      </c>
      <c r="FH172" s="227"/>
      <c r="FI172" s="227"/>
      <c r="FJ172" s="227"/>
      <c r="FK172" s="227"/>
      <c r="FL172" s="227"/>
      <c r="FM172" s="227"/>
      <c r="FN172" s="227"/>
      <c r="FO172" s="227"/>
      <c r="FP172" s="227"/>
      <c r="FQ172" s="227"/>
      <c r="FR172" s="228" t="s">
        <v>46</v>
      </c>
      <c r="FS172" s="228"/>
      <c r="FT172" s="228"/>
      <c r="FU172" s="228"/>
      <c r="FV172" s="228"/>
      <c r="FW172" s="228"/>
      <c r="FX172" s="228"/>
      <c r="FY172" s="217"/>
      <c r="FZ172" s="217"/>
      <c r="GA172" s="217"/>
      <c r="GB172" s="217"/>
      <c r="GC172" s="217"/>
      <c r="GD172" s="217"/>
      <c r="GE172" s="217"/>
      <c r="GF172" s="217"/>
      <c r="GG172" s="217"/>
      <c r="GH172" s="217"/>
      <c r="GI172" s="217"/>
      <c r="GJ172" s="217"/>
      <c r="GK172" s="217"/>
      <c r="GL172" s="217"/>
      <c r="GM172" s="217"/>
      <c r="GN172" s="217"/>
      <c r="GO172" s="217"/>
      <c r="GP172" s="217"/>
      <c r="GQ172" s="217"/>
      <c r="GR172" s="217"/>
      <c r="GS172" s="217"/>
      <c r="GT172" s="217"/>
      <c r="GU172" s="217"/>
      <c r="GV172" s="217"/>
      <c r="GW172" s="217"/>
      <c r="GX172" s="217"/>
      <c r="GY172" s="217"/>
      <c r="GZ172" s="217"/>
      <c r="HA172" s="217"/>
      <c r="HB172" s="217"/>
      <c r="HC172" s="217"/>
      <c r="HD172" s="217"/>
      <c r="HE172" s="217"/>
      <c r="HF172" s="217"/>
      <c r="HG172" s="217"/>
      <c r="HH172" s="217"/>
      <c r="HI172" s="217"/>
      <c r="HJ172" s="217"/>
    </row>
    <row r="173" spans="1:218" s="85" customFormat="1" ht="33" hidden="1" customHeight="1" x14ac:dyDescent="0.25">
      <c r="A173" s="409"/>
      <c r="B173" s="410"/>
      <c r="C173" s="410"/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1"/>
      <c r="Z173" s="416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6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6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23"/>
      <c r="BN173" s="424"/>
      <c r="BO173" s="424"/>
      <c r="BP173" s="424"/>
      <c r="BQ173" s="424"/>
      <c r="BR173" s="424"/>
      <c r="BS173" s="424"/>
      <c r="BT173" s="424"/>
      <c r="BU173" s="424"/>
      <c r="BV173" s="424"/>
      <c r="BW173" s="424"/>
      <c r="BX173" s="424"/>
      <c r="BY173" s="424"/>
      <c r="BZ173" s="424"/>
      <c r="CA173" s="425"/>
      <c r="CB173" s="429" t="s">
        <v>204</v>
      </c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  <c r="CO173" s="225"/>
      <c r="CP173" s="225"/>
      <c r="CQ173" s="225"/>
      <c r="CR173" s="225"/>
      <c r="CS173" s="225"/>
      <c r="CT173" s="225"/>
      <c r="CU173" s="225"/>
      <c r="CV173" s="225"/>
      <c r="CW173" s="225"/>
      <c r="CX173" s="225"/>
      <c r="CY173" s="225"/>
      <c r="CZ173" s="225"/>
      <c r="DA173" s="225"/>
      <c r="DB173" s="225"/>
      <c r="DC173" s="225"/>
      <c r="DD173" s="225"/>
      <c r="DE173" s="225"/>
      <c r="DF173" s="225"/>
      <c r="DG173" s="225"/>
      <c r="DH173" s="225"/>
      <c r="DI173" s="225"/>
      <c r="DJ173" s="225"/>
      <c r="DK173" s="225"/>
      <c r="DL173" s="225"/>
      <c r="DM173" s="225"/>
      <c r="DN173" s="225"/>
      <c r="DO173" s="225"/>
      <c r="DP173" s="225"/>
      <c r="DQ173" s="225"/>
      <c r="DR173" s="225"/>
      <c r="DS173" s="225"/>
      <c r="DT173" s="225"/>
      <c r="DU173" s="225"/>
      <c r="DV173" s="225"/>
      <c r="DW173" s="225"/>
      <c r="DX173" s="225"/>
      <c r="DY173" s="225"/>
      <c r="DZ173" s="225"/>
      <c r="EA173" s="225"/>
      <c r="EB173" s="225"/>
      <c r="EC173" s="225"/>
      <c r="ED173" s="225"/>
      <c r="EE173" s="225"/>
      <c r="EF173" s="225"/>
      <c r="EG173" s="225"/>
      <c r="EH173" s="225"/>
      <c r="EI173" s="225"/>
      <c r="EJ173" s="225"/>
      <c r="EK173" s="225"/>
      <c r="EL173" s="225"/>
      <c r="EM173" s="225"/>
      <c r="EN173" s="225"/>
      <c r="EO173" s="225"/>
      <c r="EP173" s="225"/>
      <c r="EQ173" s="225"/>
      <c r="ER173" s="225"/>
      <c r="ES173" s="225"/>
      <c r="ET173" s="225"/>
      <c r="EU173" s="225"/>
      <c r="EV173" s="225"/>
      <c r="EW173" s="225"/>
      <c r="EX173" s="225"/>
      <c r="EY173" s="225"/>
      <c r="EZ173" s="225"/>
      <c r="FA173" s="225"/>
      <c r="FB173" s="225"/>
      <c r="FC173" s="225"/>
      <c r="FD173" s="225"/>
      <c r="FE173" s="225"/>
      <c r="FF173" s="226"/>
      <c r="FG173" s="227" t="s">
        <v>45</v>
      </c>
      <c r="FH173" s="227"/>
      <c r="FI173" s="227"/>
      <c r="FJ173" s="227"/>
      <c r="FK173" s="227"/>
      <c r="FL173" s="227"/>
      <c r="FM173" s="227"/>
      <c r="FN173" s="227"/>
      <c r="FO173" s="227"/>
      <c r="FP173" s="227"/>
      <c r="FQ173" s="227"/>
      <c r="FR173" s="228" t="s">
        <v>46</v>
      </c>
      <c r="FS173" s="228"/>
      <c r="FT173" s="228"/>
      <c r="FU173" s="228"/>
      <c r="FV173" s="228"/>
      <c r="FW173" s="228"/>
      <c r="FX173" s="228"/>
      <c r="FY173" s="217"/>
      <c r="FZ173" s="217"/>
      <c r="GA173" s="217"/>
      <c r="GB173" s="217"/>
      <c r="GC173" s="217"/>
      <c r="GD173" s="217"/>
      <c r="GE173" s="217"/>
      <c r="GF173" s="217"/>
      <c r="GG173" s="217"/>
      <c r="GH173" s="217"/>
      <c r="GI173" s="217"/>
      <c r="GJ173" s="217"/>
      <c r="GK173" s="217"/>
      <c r="GL173" s="217"/>
      <c r="GM173" s="217"/>
      <c r="GN173" s="217"/>
      <c r="GO173" s="217"/>
      <c r="GP173" s="217"/>
      <c r="GQ173" s="217"/>
      <c r="GR173" s="217"/>
      <c r="GS173" s="217"/>
      <c r="GT173" s="217"/>
      <c r="GU173" s="217"/>
      <c r="GV173" s="217"/>
      <c r="GW173" s="217"/>
      <c r="GX173" s="217"/>
      <c r="GY173" s="217"/>
      <c r="GZ173" s="217"/>
      <c r="HA173" s="217"/>
      <c r="HB173" s="217"/>
      <c r="HC173" s="217"/>
      <c r="HD173" s="217"/>
      <c r="HE173" s="217"/>
      <c r="HF173" s="217"/>
      <c r="HG173" s="217"/>
      <c r="HH173" s="217"/>
      <c r="HI173" s="217"/>
      <c r="HJ173" s="217"/>
    </row>
    <row r="174" spans="1:218" s="85" customFormat="1" ht="32.25" hidden="1" customHeight="1" x14ac:dyDescent="0.25">
      <c r="A174" s="412"/>
      <c r="B174" s="373"/>
      <c r="C174" s="373"/>
      <c r="D174" s="373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413"/>
      <c r="Z174" s="418"/>
      <c r="AA174" s="419"/>
      <c r="AB174" s="419"/>
      <c r="AC174" s="419"/>
      <c r="AD174" s="419"/>
      <c r="AE174" s="419"/>
      <c r="AF174" s="419"/>
      <c r="AG174" s="419"/>
      <c r="AH174" s="419"/>
      <c r="AI174" s="419"/>
      <c r="AJ174" s="419"/>
      <c r="AK174" s="419"/>
      <c r="AL174" s="419"/>
      <c r="AM174" s="418"/>
      <c r="AN174" s="419"/>
      <c r="AO174" s="419"/>
      <c r="AP174" s="419"/>
      <c r="AQ174" s="419"/>
      <c r="AR174" s="419"/>
      <c r="AS174" s="419"/>
      <c r="AT174" s="419"/>
      <c r="AU174" s="419"/>
      <c r="AV174" s="419"/>
      <c r="AW174" s="419"/>
      <c r="AX174" s="419"/>
      <c r="AY174" s="419"/>
      <c r="AZ174" s="418"/>
      <c r="BA174" s="419"/>
      <c r="BB174" s="419"/>
      <c r="BC174" s="419"/>
      <c r="BD174" s="419"/>
      <c r="BE174" s="419"/>
      <c r="BF174" s="419"/>
      <c r="BG174" s="419"/>
      <c r="BH174" s="419"/>
      <c r="BI174" s="419"/>
      <c r="BJ174" s="419"/>
      <c r="BK174" s="419"/>
      <c r="BL174" s="419"/>
      <c r="BM174" s="426"/>
      <c r="BN174" s="427"/>
      <c r="BO174" s="427"/>
      <c r="BP174" s="427"/>
      <c r="BQ174" s="427"/>
      <c r="BR174" s="427"/>
      <c r="BS174" s="427"/>
      <c r="BT174" s="427"/>
      <c r="BU174" s="427"/>
      <c r="BV174" s="427"/>
      <c r="BW174" s="427"/>
      <c r="BX174" s="427"/>
      <c r="BY174" s="427"/>
      <c r="BZ174" s="427"/>
      <c r="CA174" s="428"/>
      <c r="CB174" s="429" t="s">
        <v>199</v>
      </c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  <c r="CO174" s="225"/>
      <c r="CP174" s="225"/>
      <c r="CQ174" s="225"/>
      <c r="CR174" s="225"/>
      <c r="CS174" s="225"/>
      <c r="CT174" s="225"/>
      <c r="CU174" s="225"/>
      <c r="CV174" s="225"/>
      <c r="CW174" s="225"/>
      <c r="CX174" s="225"/>
      <c r="CY174" s="225"/>
      <c r="CZ174" s="225"/>
      <c r="DA174" s="225"/>
      <c r="DB174" s="225"/>
      <c r="DC174" s="225"/>
      <c r="DD174" s="225"/>
      <c r="DE174" s="225"/>
      <c r="DF174" s="225"/>
      <c r="DG174" s="225"/>
      <c r="DH174" s="225"/>
      <c r="DI174" s="225"/>
      <c r="DJ174" s="225"/>
      <c r="DK174" s="225"/>
      <c r="DL174" s="225"/>
      <c r="DM174" s="225"/>
      <c r="DN174" s="225"/>
      <c r="DO174" s="225"/>
      <c r="DP174" s="225"/>
      <c r="DQ174" s="225"/>
      <c r="DR174" s="225"/>
      <c r="DS174" s="225"/>
      <c r="DT174" s="225"/>
      <c r="DU174" s="225"/>
      <c r="DV174" s="225"/>
      <c r="DW174" s="225"/>
      <c r="DX174" s="225"/>
      <c r="DY174" s="225"/>
      <c r="DZ174" s="225"/>
      <c r="EA174" s="225"/>
      <c r="EB174" s="225"/>
      <c r="EC174" s="225"/>
      <c r="ED174" s="225"/>
      <c r="EE174" s="225"/>
      <c r="EF174" s="225"/>
      <c r="EG174" s="225"/>
      <c r="EH174" s="225"/>
      <c r="EI174" s="225"/>
      <c r="EJ174" s="225"/>
      <c r="EK174" s="225"/>
      <c r="EL174" s="225"/>
      <c r="EM174" s="225"/>
      <c r="EN174" s="225"/>
      <c r="EO174" s="225"/>
      <c r="EP174" s="225"/>
      <c r="EQ174" s="225"/>
      <c r="ER174" s="225"/>
      <c r="ES174" s="225"/>
      <c r="ET174" s="225"/>
      <c r="EU174" s="225"/>
      <c r="EV174" s="225"/>
      <c r="EW174" s="225"/>
      <c r="EX174" s="225"/>
      <c r="EY174" s="225"/>
      <c r="EZ174" s="225"/>
      <c r="FA174" s="225"/>
      <c r="FB174" s="225"/>
      <c r="FC174" s="225"/>
      <c r="FD174" s="225"/>
      <c r="FE174" s="225"/>
      <c r="FF174" s="226"/>
      <c r="FG174" s="227" t="s">
        <v>45</v>
      </c>
      <c r="FH174" s="227"/>
      <c r="FI174" s="227"/>
      <c r="FJ174" s="227"/>
      <c r="FK174" s="227"/>
      <c r="FL174" s="227"/>
      <c r="FM174" s="227"/>
      <c r="FN174" s="227"/>
      <c r="FO174" s="227"/>
      <c r="FP174" s="227"/>
      <c r="FQ174" s="227"/>
      <c r="FR174" s="228" t="s">
        <v>46</v>
      </c>
      <c r="FS174" s="228"/>
      <c r="FT174" s="228"/>
      <c r="FU174" s="228"/>
      <c r="FV174" s="228"/>
      <c r="FW174" s="228"/>
      <c r="FX174" s="228"/>
      <c r="FY174" s="217"/>
      <c r="FZ174" s="217"/>
      <c r="GA174" s="217"/>
      <c r="GB174" s="217"/>
      <c r="GC174" s="217"/>
      <c r="GD174" s="217"/>
      <c r="GE174" s="217"/>
      <c r="GF174" s="217"/>
      <c r="GG174" s="217"/>
      <c r="GH174" s="217"/>
      <c r="GI174" s="217"/>
      <c r="GJ174" s="217"/>
      <c r="GK174" s="217"/>
      <c r="GL174" s="217"/>
      <c r="GM174" s="217"/>
      <c r="GN174" s="217"/>
      <c r="GO174" s="217"/>
      <c r="GP174" s="217"/>
      <c r="GQ174" s="217"/>
      <c r="GR174" s="217"/>
      <c r="GS174" s="217"/>
      <c r="GT174" s="217"/>
      <c r="GU174" s="217"/>
      <c r="GV174" s="217"/>
      <c r="GW174" s="217"/>
      <c r="GX174" s="217"/>
      <c r="GY174" s="217"/>
      <c r="GZ174" s="217"/>
      <c r="HA174" s="217"/>
      <c r="HB174" s="217"/>
      <c r="HC174" s="217"/>
      <c r="HD174" s="217"/>
      <c r="HE174" s="217"/>
      <c r="HF174" s="217"/>
      <c r="HG174" s="217"/>
      <c r="HH174" s="217"/>
      <c r="HI174" s="217"/>
      <c r="HJ174" s="217"/>
    </row>
    <row r="175" spans="1:218" s="85" customFormat="1" ht="32.25" hidden="1" customHeight="1" x14ac:dyDescent="0.25">
      <c r="A175" s="406" t="str">
        <f>A237</f>
        <v>802111О.99.0.БА96АО26001</v>
      </c>
      <c r="B175" s="407"/>
      <c r="C175" s="407"/>
      <c r="D175" s="407"/>
      <c r="E175" s="407"/>
      <c r="F175" s="407"/>
      <c r="G175" s="407"/>
      <c r="H175" s="407"/>
      <c r="I175" s="407"/>
      <c r="J175" s="407"/>
      <c r="K175" s="407"/>
      <c r="L175" s="407"/>
      <c r="M175" s="407"/>
      <c r="N175" s="407"/>
      <c r="O175" s="407"/>
      <c r="P175" s="407"/>
      <c r="Q175" s="407"/>
      <c r="R175" s="407"/>
      <c r="S175" s="407"/>
      <c r="T175" s="407"/>
      <c r="U175" s="407"/>
      <c r="V175" s="407"/>
      <c r="W175" s="407"/>
      <c r="X175" s="407"/>
      <c r="Y175" s="408"/>
      <c r="Z175" s="414" t="str">
        <f>U237</f>
        <v>дети-инвалиды</v>
      </c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4" t="str">
        <f>AG237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4" t="str">
        <f>AS237</f>
        <v>не указано</v>
      </c>
      <c r="BA175" s="415"/>
      <c r="BB175" s="415"/>
      <c r="BC175" s="415"/>
      <c r="BD175" s="415"/>
      <c r="BE175" s="415"/>
      <c r="BF175" s="415"/>
      <c r="BG175" s="415"/>
      <c r="BH175" s="415"/>
      <c r="BI175" s="415"/>
      <c r="BJ175" s="415"/>
      <c r="BK175" s="415"/>
      <c r="BL175" s="415"/>
      <c r="BM175" s="420" t="str">
        <f>BE237</f>
        <v>очная</v>
      </c>
      <c r="BN175" s="421"/>
      <c r="BO175" s="421"/>
      <c r="BP175" s="421"/>
      <c r="BQ175" s="421"/>
      <c r="BR175" s="421"/>
      <c r="BS175" s="421"/>
      <c r="BT175" s="421"/>
      <c r="BU175" s="421"/>
      <c r="BV175" s="421"/>
      <c r="BW175" s="421"/>
      <c r="BX175" s="421"/>
      <c r="BY175" s="421"/>
      <c r="BZ175" s="421"/>
      <c r="CA175" s="422"/>
      <c r="CB175" s="429" t="s">
        <v>203</v>
      </c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  <c r="CO175" s="225"/>
      <c r="CP175" s="225"/>
      <c r="CQ175" s="225"/>
      <c r="CR175" s="225"/>
      <c r="CS175" s="225"/>
      <c r="CT175" s="225"/>
      <c r="CU175" s="225"/>
      <c r="CV175" s="225"/>
      <c r="CW175" s="225"/>
      <c r="CX175" s="225"/>
      <c r="CY175" s="225"/>
      <c r="CZ175" s="225"/>
      <c r="DA175" s="225"/>
      <c r="DB175" s="225"/>
      <c r="DC175" s="225"/>
      <c r="DD175" s="225"/>
      <c r="DE175" s="225"/>
      <c r="DF175" s="225"/>
      <c r="DG175" s="225"/>
      <c r="DH175" s="225"/>
      <c r="DI175" s="225"/>
      <c r="DJ175" s="225"/>
      <c r="DK175" s="225"/>
      <c r="DL175" s="225"/>
      <c r="DM175" s="225"/>
      <c r="DN175" s="225"/>
      <c r="DO175" s="225"/>
      <c r="DP175" s="225"/>
      <c r="DQ175" s="225"/>
      <c r="DR175" s="225"/>
      <c r="DS175" s="225"/>
      <c r="DT175" s="225"/>
      <c r="DU175" s="225"/>
      <c r="DV175" s="225"/>
      <c r="DW175" s="225"/>
      <c r="DX175" s="225"/>
      <c r="DY175" s="225"/>
      <c r="DZ175" s="225"/>
      <c r="EA175" s="225"/>
      <c r="EB175" s="225"/>
      <c r="EC175" s="225"/>
      <c r="ED175" s="225"/>
      <c r="EE175" s="225"/>
      <c r="EF175" s="225"/>
      <c r="EG175" s="225"/>
      <c r="EH175" s="225"/>
      <c r="EI175" s="225"/>
      <c r="EJ175" s="225"/>
      <c r="EK175" s="225"/>
      <c r="EL175" s="225"/>
      <c r="EM175" s="225"/>
      <c r="EN175" s="225"/>
      <c r="EO175" s="225"/>
      <c r="EP175" s="225"/>
      <c r="EQ175" s="225"/>
      <c r="ER175" s="225"/>
      <c r="ES175" s="225"/>
      <c r="ET175" s="225"/>
      <c r="EU175" s="225"/>
      <c r="EV175" s="225"/>
      <c r="EW175" s="225"/>
      <c r="EX175" s="225"/>
      <c r="EY175" s="225"/>
      <c r="EZ175" s="225"/>
      <c r="FA175" s="225"/>
      <c r="FB175" s="225"/>
      <c r="FC175" s="225"/>
      <c r="FD175" s="225"/>
      <c r="FE175" s="225"/>
      <c r="FF175" s="226"/>
      <c r="FG175" s="227" t="s">
        <v>45</v>
      </c>
      <c r="FH175" s="227"/>
      <c r="FI175" s="227"/>
      <c r="FJ175" s="227"/>
      <c r="FK175" s="227"/>
      <c r="FL175" s="227"/>
      <c r="FM175" s="227"/>
      <c r="FN175" s="227"/>
      <c r="FO175" s="227"/>
      <c r="FP175" s="227"/>
      <c r="FQ175" s="227"/>
      <c r="FR175" s="228" t="s">
        <v>46</v>
      </c>
      <c r="FS175" s="228"/>
      <c r="FT175" s="228"/>
      <c r="FU175" s="228"/>
      <c r="FV175" s="228"/>
      <c r="FW175" s="228"/>
      <c r="FX175" s="228"/>
      <c r="FY175" s="217"/>
      <c r="FZ175" s="217"/>
      <c r="GA175" s="217"/>
      <c r="GB175" s="217"/>
      <c r="GC175" s="217"/>
      <c r="GD175" s="217"/>
      <c r="GE175" s="217"/>
      <c r="GF175" s="217"/>
      <c r="GG175" s="217"/>
      <c r="GH175" s="217"/>
      <c r="GI175" s="217"/>
      <c r="GJ175" s="217"/>
      <c r="GK175" s="217"/>
      <c r="GL175" s="217"/>
      <c r="GM175" s="217"/>
      <c r="GN175" s="217"/>
      <c r="GO175" s="217"/>
      <c r="GP175" s="217"/>
      <c r="GQ175" s="217"/>
      <c r="GR175" s="217"/>
      <c r="GS175" s="217"/>
      <c r="GT175" s="217"/>
      <c r="GU175" s="217"/>
      <c r="GV175" s="217"/>
      <c r="GW175" s="217"/>
      <c r="GX175" s="217"/>
      <c r="GY175" s="217"/>
      <c r="GZ175" s="217"/>
      <c r="HA175" s="217"/>
      <c r="HB175" s="217"/>
      <c r="HC175" s="217"/>
      <c r="HD175" s="217"/>
      <c r="HE175" s="217"/>
      <c r="HF175" s="217"/>
      <c r="HG175" s="217"/>
      <c r="HH175" s="217"/>
      <c r="HI175" s="217"/>
      <c r="HJ175" s="217"/>
    </row>
    <row r="176" spans="1:218" s="85" customFormat="1" ht="32.25" hidden="1" customHeight="1" x14ac:dyDescent="0.25">
      <c r="A176" s="409"/>
      <c r="B176" s="410"/>
      <c r="C176" s="410"/>
      <c r="D176" s="410"/>
      <c r="E176" s="410"/>
      <c r="F176" s="410"/>
      <c r="G176" s="410"/>
      <c r="H176" s="410"/>
      <c r="I176" s="410"/>
      <c r="J176" s="410"/>
      <c r="K176" s="410"/>
      <c r="L176" s="410"/>
      <c r="M176" s="410"/>
      <c r="N176" s="410"/>
      <c r="O176" s="410"/>
      <c r="P176" s="410"/>
      <c r="Q176" s="410"/>
      <c r="R176" s="410"/>
      <c r="S176" s="410"/>
      <c r="T176" s="410"/>
      <c r="U176" s="410"/>
      <c r="V176" s="410"/>
      <c r="W176" s="410"/>
      <c r="X176" s="410"/>
      <c r="Y176" s="411"/>
      <c r="Z176" s="416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6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6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23"/>
      <c r="BN176" s="424"/>
      <c r="BO176" s="424"/>
      <c r="BP176" s="424"/>
      <c r="BQ176" s="424"/>
      <c r="BR176" s="424"/>
      <c r="BS176" s="424"/>
      <c r="BT176" s="424"/>
      <c r="BU176" s="424"/>
      <c r="BV176" s="424"/>
      <c r="BW176" s="424"/>
      <c r="BX176" s="424"/>
      <c r="BY176" s="424"/>
      <c r="BZ176" s="424"/>
      <c r="CA176" s="425"/>
      <c r="CB176" s="429" t="s">
        <v>197</v>
      </c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  <c r="CO176" s="225"/>
      <c r="CP176" s="225"/>
      <c r="CQ176" s="225"/>
      <c r="CR176" s="225"/>
      <c r="CS176" s="225"/>
      <c r="CT176" s="225"/>
      <c r="CU176" s="225"/>
      <c r="CV176" s="225"/>
      <c r="CW176" s="225"/>
      <c r="CX176" s="225"/>
      <c r="CY176" s="225"/>
      <c r="CZ176" s="225"/>
      <c r="DA176" s="225"/>
      <c r="DB176" s="225"/>
      <c r="DC176" s="225"/>
      <c r="DD176" s="225"/>
      <c r="DE176" s="225"/>
      <c r="DF176" s="225"/>
      <c r="DG176" s="225"/>
      <c r="DH176" s="225"/>
      <c r="DI176" s="225"/>
      <c r="DJ176" s="225"/>
      <c r="DK176" s="225"/>
      <c r="DL176" s="225"/>
      <c r="DM176" s="225"/>
      <c r="DN176" s="225"/>
      <c r="DO176" s="225"/>
      <c r="DP176" s="225"/>
      <c r="DQ176" s="225"/>
      <c r="DR176" s="225"/>
      <c r="DS176" s="225"/>
      <c r="DT176" s="225"/>
      <c r="DU176" s="225"/>
      <c r="DV176" s="225"/>
      <c r="DW176" s="225"/>
      <c r="DX176" s="225"/>
      <c r="DY176" s="225"/>
      <c r="DZ176" s="225"/>
      <c r="EA176" s="225"/>
      <c r="EB176" s="225"/>
      <c r="EC176" s="225"/>
      <c r="ED176" s="225"/>
      <c r="EE176" s="225"/>
      <c r="EF176" s="225"/>
      <c r="EG176" s="225"/>
      <c r="EH176" s="225"/>
      <c r="EI176" s="225"/>
      <c r="EJ176" s="225"/>
      <c r="EK176" s="225"/>
      <c r="EL176" s="225"/>
      <c r="EM176" s="225"/>
      <c r="EN176" s="225"/>
      <c r="EO176" s="225"/>
      <c r="EP176" s="225"/>
      <c r="EQ176" s="225"/>
      <c r="ER176" s="225"/>
      <c r="ES176" s="225"/>
      <c r="ET176" s="225"/>
      <c r="EU176" s="225"/>
      <c r="EV176" s="225"/>
      <c r="EW176" s="225"/>
      <c r="EX176" s="225"/>
      <c r="EY176" s="225"/>
      <c r="EZ176" s="225"/>
      <c r="FA176" s="225"/>
      <c r="FB176" s="225"/>
      <c r="FC176" s="225"/>
      <c r="FD176" s="225"/>
      <c r="FE176" s="225"/>
      <c r="FF176" s="226"/>
      <c r="FG176" s="227" t="s">
        <v>45</v>
      </c>
      <c r="FH176" s="227"/>
      <c r="FI176" s="227"/>
      <c r="FJ176" s="227"/>
      <c r="FK176" s="227"/>
      <c r="FL176" s="227"/>
      <c r="FM176" s="227"/>
      <c r="FN176" s="227"/>
      <c r="FO176" s="227"/>
      <c r="FP176" s="227"/>
      <c r="FQ176" s="227"/>
      <c r="FR176" s="228" t="s">
        <v>46</v>
      </c>
      <c r="FS176" s="228"/>
      <c r="FT176" s="228"/>
      <c r="FU176" s="228"/>
      <c r="FV176" s="228"/>
      <c r="FW176" s="228"/>
      <c r="FX176" s="228"/>
      <c r="FY176" s="217"/>
      <c r="FZ176" s="217"/>
      <c r="GA176" s="217"/>
      <c r="GB176" s="217"/>
      <c r="GC176" s="217"/>
      <c r="GD176" s="217"/>
      <c r="GE176" s="217"/>
      <c r="GF176" s="217"/>
      <c r="GG176" s="217"/>
      <c r="GH176" s="217"/>
      <c r="GI176" s="217"/>
      <c r="GJ176" s="217"/>
      <c r="GK176" s="217"/>
      <c r="GL176" s="217"/>
      <c r="GM176" s="217"/>
      <c r="GN176" s="217"/>
      <c r="GO176" s="217"/>
      <c r="GP176" s="217"/>
      <c r="GQ176" s="217"/>
      <c r="GR176" s="217"/>
      <c r="GS176" s="217"/>
      <c r="GT176" s="217"/>
      <c r="GU176" s="217"/>
      <c r="GV176" s="217"/>
      <c r="GW176" s="217"/>
      <c r="GX176" s="217"/>
      <c r="GY176" s="217"/>
      <c r="GZ176" s="217"/>
      <c r="HA176" s="217"/>
      <c r="HB176" s="217"/>
      <c r="HC176" s="217"/>
      <c r="HD176" s="217"/>
      <c r="HE176" s="217"/>
      <c r="HF176" s="217"/>
      <c r="HG176" s="217"/>
      <c r="HH176" s="217"/>
      <c r="HI176" s="217"/>
      <c r="HJ176" s="217"/>
    </row>
    <row r="177" spans="1:218" s="85" customFormat="1" ht="40.5" hidden="1" customHeight="1" x14ac:dyDescent="0.25">
      <c r="A177" s="409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3"/>
      <c r="BN177" s="424"/>
      <c r="BO177" s="424"/>
      <c r="BP177" s="424"/>
      <c r="BQ177" s="424"/>
      <c r="BR177" s="424"/>
      <c r="BS177" s="424"/>
      <c r="BT177" s="424"/>
      <c r="BU177" s="424"/>
      <c r="BV177" s="424"/>
      <c r="BW177" s="424"/>
      <c r="BX177" s="424"/>
      <c r="BY177" s="424"/>
      <c r="BZ177" s="424"/>
      <c r="CA177" s="425"/>
      <c r="CB177" s="429" t="s">
        <v>198</v>
      </c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  <c r="CO177" s="225"/>
      <c r="CP177" s="225"/>
      <c r="CQ177" s="225"/>
      <c r="CR177" s="225"/>
      <c r="CS177" s="225"/>
      <c r="CT177" s="225"/>
      <c r="CU177" s="225"/>
      <c r="CV177" s="225"/>
      <c r="CW177" s="225"/>
      <c r="CX177" s="225"/>
      <c r="CY177" s="225"/>
      <c r="CZ177" s="225"/>
      <c r="DA177" s="225"/>
      <c r="DB177" s="225"/>
      <c r="DC177" s="225"/>
      <c r="DD177" s="225"/>
      <c r="DE177" s="225"/>
      <c r="DF177" s="225"/>
      <c r="DG177" s="225"/>
      <c r="DH177" s="225"/>
      <c r="DI177" s="225"/>
      <c r="DJ177" s="225"/>
      <c r="DK177" s="225"/>
      <c r="DL177" s="225"/>
      <c r="DM177" s="225"/>
      <c r="DN177" s="225"/>
      <c r="DO177" s="225"/>
      <c r="DP177" s="225"/>
      <c r="DQ177" s="225"/>
      <c r="DR177" s="225"/>
      <c r="DS177" s="225"/>
      <c r="DT177" s="225"/>
      <c r="DU177" s="225"/>
      <c r="DV177" s="225"/>
      <c r="DW177" s="225"/>
      <c r="DX177" s="225"/>
      <c r="DY177" s="225"/>
      <c r="DZ177" s="225"/>
      <c r="EA177" s="225"/>
      <c r="EB177" s="225"/>
      <c r="EC177" s="225"/>
      <c r="ED177" s="225"/>
      <c r="EE177" s="225"/>
      <c r="EF177" s="225"/>
      <c r="EG177" s="225"/>
      <c r="EH177" s="225"/>
      <c r="EI177" s="225"/>
      <c r="EJ177" s="225"/>
      <c r="EK177" s="225"/>
      <c r="EL177" s="225"/>
      <c r="EM177" s="225"/>
      <c r="EN177" s="225"/>
      <c r="EO177" s="225"/>
      <c r="EP177" s="225"/>
      <c r="EQ177" s="225"/>
      <c r="ER177" s="225"/>
      <c r="ES177" s="225"/>
      <c r="ET177" s="225"/>
      <c r="EU177" s="225"/>
      <c r="EV177" s="225"/>
      <c r="EW177" s="225"/>
      <c r="EX177" s="225"/>
      <c r="EY177" s="225"/>
      <c r="EZ177" s="225"/>
      <c r="FA177" s="225"/>
      <c r="FB177" s="225"/>
      <c r="FC177" s="225"/>
      <c r="FD177" s="225"/>
      <c r="FE177" s="225"/>
      <c r="FF177" s="226"/>
      <c r="FG177" s="227" t="s">
        <v>45</v>
      </c>
      <c r="FH177" s="227"/>
      <c r="FI177" s="227"/>
      <c r="FJ177" s="227"/>
      <c r="FK177" s="227"/>
      <c r="FL177" s="227"/>
      <c r="FM177" s="227"/>
      <c r="FN177" s="227"/>
      <c r="FO177" s="227"/>
      <c r="FP177" s="227"/>
      <c r="FQ177" s="227"/>
      <c r="FR177" s="228" t="s">
        <v>46</v>
      </c>
      <c r="FS177" s="228"/>
      <c r="FT177" s="228"/>
      <c r="FU177" s="228"/>
      <c r="FV177" s="228"/>
      <c r="FW177" s="228"/>
      <c r="FX177" s="228"/>
      <c r="FY177" s="217"/>
      <c r="FZ177" s="217"/>
      <c r="GA177" s="217"/>
      <c r="GB177" s="217"/>
      <c r="GC177" s="217"/>
      <c r="GD177" s="217"/>
      <c r="GE177" s="217"/>
      <c r="GF177" s="217"/>
      <c r="GG177" s="217"/>
      <c r="GH177" s="217"/>
      <c r="GI177" s="217"/>
      <c r="GJ177" s="217"/>
      <c r="GK177" s="217"/>
      <c r="GL177" s="217"/>
      <c r="GM177" s="217"/>
      <c r="GN177" s="217"/>
      <c r="GO177" s="217"/>
      <c r="GP177" s="217"/>
      <c r="GQ177" s="217"/>
      <c r="GR177" s="217"/>
      <c r="GS177" s="217"/>
      <c r="GT177" s="217"/>
      <c r="GU177" s="217"/>
      <c r="GV177" s="217"/>
      <c r="GW177" s="217"/>
      <c r="GX177" s="217"/>
      <c r="GY177" s="217"/>
      <c r="GZ177" s="217"/>
      <c r="HA177" s="217"/>
      <c r="HB177" s="217"/>
      <c r="HC177" s="217"/>
      <c r="HD177" s="217"/>
      <c r="HE177" s="217"/>
      <c r="HF177" s="217"/>
      <c r="HG177" s="217"/>
      <c r="HH177" s="217"/>
      <c r="HI177" s="217"/>
      <c r="HJ177" s="217"/>
    </row>
    <row r="178" spans="1:218" s="85" customFormat="1" ht="33" hidden="1" customHeight="1" x14ac:dyDescent="0.25">
      <c r="A178" s="409"/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1"/>
      <c r="Z178" s="416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6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6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23"/>
      <c r="BN178" s="424"/>
      <c r="BO178" s="424"/>
      <c r="BP178" s="424"/>
      <c r="BQ178" s="424"/>
      <c r="BR178" s="424"/>
      <c r="BS178" s="424"/>
      <c r="BT178" s="424"/>
      <c r="BU178" s="424"/>
      <c r="BV178" s="424"/>
      <c r="BW178" s="424"/>
      <c r="BX178" s="424"/>
      <c r="BY178" s="424"/>
      <c r="BZ178" s="424"/>
      <c r="CA178" s="425"/>
      <c r="CB178" s="429" t="s">
        <v>204</v>
      </c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  <c r="CO178" s="225"/>
      <c r="CP178" s="225"/>
      <c r="CQ178" s="225"/>
      <c r="CR178" s="225"/>
      <c r="CS178" s="225"/>
      <c r="CT178" s="225"/>
      <c r="CU178" s="225"/>
      <c r="CV178" s="225"/>
      <c r="CW178" s="225"/>
      <c r="CX178" s="225"/>
      <c r="CY178" s="225"/>
      <c r="CZ178" s="225"/>
      <c r="DA178" s="225"/>
      <c r="DB178" s="225"/>
      <c r="DC178" s="225"/>
      <c r="DD178" s="225"/>
      <c r="DE178" s="225"/>
      <c r="DF178" s="225"/>
      <c r="DG178" s="225"/>
      <c r="DH178" s="225"/>
      <c r="DI178" s="225"/>
      <c r="DJ178" s="225"/>
      <c r="DK178" s="225"/>
      <c r="DL178" s="225"/>
      <c r="DM178" s="225"/>
      <c r="DN178" s="225"/>
      <c r="DO178" s="225"/>
      <c r="DP178" s="225"/>
      <c r="DQ178" s="225"/>
      <c r="DR178" s="225"/>
      <c r="DS178" s="225"/>
      <c r="DT178" s="225"/>
      <c r="DU178" s="225"/>
      <c r="DV178" s="225"/>
      <c r="DW178" s="225"/>
      <c r="DX178" s="225"/>
      <c r="DY178" s="225"/>
      <c r="DZ178" s="225"/>
      <c r="EA178" s="225"/>
      <c r="EB178" s="225"/>
      <c r="EC178" s="225"/>
      <c r="ED178" s="225"/>
      <c r="EE178" s="225"/>
      <c r="EF178" s="225"/>
      <c r="EG178" s="225"/>
      <c r="EH178" s="225"/>
      <c r="EI178" s="225"/>
      <c r="EJ178" s="225"/>
      <c r="EK178" s="225"/>
      <c r="EL178" s="225"/>
      <c r="EM178" s="225"/>
      <c r="EN178" s="225"/>
      <c r="EO178" s="225"/>
      <c r="EP178" s="225"/>
      <c r="EQ178" s="225"/>
      <c r="ER178" s="225"/>
      <c r="ES178" s="225"/>
      <c r="ET178" s="225"/>
      <c r="EU178" s="225"/>
      <c r="EV178" s="225"/>
      <c r="EW178" s="225"/>
      <c r="EX178" s="225"/>
      <c r="EY178" s="225"/>
      <c r="EZ178" s="225"/>
      <c r="FA178" s="225"/>
      <c r="FB178" s="225"/>
      <c r="FC178" s="225"/>
      <c r="FD178" s="225"/>
      <c r="FE178" s="225"/>
      <c r="FF178" s="226"/>
      <c r="FG178" s="227" t="s">
        <v>45</v>
      </c>
      <c r="FH178" s="227"/>
      <c r="FI178" s="227"/>
      <c r="FJ178" s="227"/>
      <c r="FK178" s="227"/>
      <c r="FL178" s="227"/>
      <c r="FM178" s="227"/>
      <c r="FN178" s="227"/>
      <c r="FO178" s="227"/>
      <c r="FP178" s="227"/>
      <c r="FQ178" s="227"/>
      <c r="FR178" s="228" t="s">
        <v>46</v>
      </c>
      <c r="FS178" s="228"/>
      <c r="FT178" s="228"/>
      <c r="FU178" s="228"/>
      <c r="FV178" s="228"/>
      <c r="FW178" s="228"/>
      <c r="FX178" s="228"/>
      <c r="FY178" s="217"/>
      <c r="FZ178" s="217"/>
      <c r="GA178" s="217"/>
      <c r="GB178" s="217"/>
      <c r="GC178" s="217"/>
      <c r="GD178" s="217"/>
      <c r="GE178" s="217"/>
      <c r="GF178" s="217"/>
      <c r="GG178" s="217"/>
      <c r="GH178" s="217"/>
      <c r="GI178" s="217"/>
      <c r="GJ178" s="217"/>
      <c r="GK178" s="217"/>
      <c r="GL178" s="217"/>
      <c r="GM178" s="217"/>
      <c r="GN178" s="217"/>
      <c r="GO178" s="217"/>
      <c r="GP178" s="217"/>
      <c r="GQ178" s="217"/>
      <c r="GR178" s="217"/>
      <c r="GS178" s="217"/>
      <c r="GT178" s="217"/>
      <c r="GU178" s="217"/>
      <c r="GV178" s="217"/>
      <c r="GW178" s="217"/>
      <c r="GX178" s="217"/>
      <c r="GY178" s="217"/>
      <c r="GZ178" s="217"/>
      <c r="HA178" s="217"/>
      <c r="HB178" s="217"/>
      <c r="HC178" s="217"/>
      <c r="HD178" s="217"/>
      <c r="HE178" s="217"/>
      <c r="HF178" s="217"/>
      <c r="HG178" s="217"/>
      <c r="HH178" s="217"/>
      <c r="HI178" s="217"/>
      <c r="HJ178" s="217"/>
    </row>
    <row r="179" spans="1:218" s="85" customFormat="1" ht="32.25" hidden="1" customHeight="1" x14ac:dyDescent="0.25">
      <c r="A179" s="412"/>
      <c r="B179" s="373"/>
      <c r="C179" s="373"/>
      <c r="D179" s="373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413"/>
      <c r="Z179" s="418"/>
      <c r="AA179" s="419"/>
      <c r="AB179" s="419"/>
      <c r="AC179" s="419"/>
      <c r="AD179" s="419"/>
      <c r="AE179" s="419"/>
      <c r="AF179" s="419"/>
      <c r="AG179" s="419"/>
      <c r="AH179" s="419"/>
      <c r="AI179" s="419"/>
      <c r="AJ179" s="419"/>
      <c r="AK179" s="419"/>
      <c r="AL179" s="419"/>
      <c r="AM179" s="418"/>
      <c r="AN179" s="419"/>
      <c r="AO179" s="419"/>
      <c r="AP179" s="419"/>
      <c r="AQ179" s="419"/>
      <c r="AR179" s="419"/>
      <c r="AS179" s="419"/>
      <c r="AT179" s="419"/>
      <c r="AU179" s="419"/>
      <c r="AV179" s="419"/>
      <c r="AW179" s="419"/>
      <c r="AX179" s="419"/>
      <c r="AY179" s="419"/>
      <c r="AZ179" s="418"/>
      <c r="BA179" s="419"/>
      <c r="BB179" s="419"/>
      <c r="BC179" s="419"/>
      <c r="BD179" s="419"/>
      <c r="BE179" s="419"/>
      <c r="BF179" s="419"/>
      <c r="BG179" s="419"/>
      <c r="BH179" s="419"/>
      <c r="BI179" s="419"/>
      <c r="BJ179" s="419"/>
      <c r="BK179" s="419"/>
      <c r="BL179" s="419"/>
      <c r="BM179" s="426"/>
      <c r="BN179" s="427"/>
      <c r="BO179" s="427"/>
      <c r="BP179" s="427"/>
      <c r="BQ179" s="427"/>
      <c r="BR179" s="427"/>
      <c r="BS179" s="427"/>
      <c r="BT179" s="427"/>
      <c r="BU179" s="427"/>
      <c r="BV179" s="427"/>
      <c r="BW179" s="427"/>
      <c r="BX179" s="427"/>
      <c r="BY179" s="427"/>
      <c r="BZ179" s="427"/>
      <c r="CA179" s="428"/>
      <c r="CB179" s="429" t="s">
        <v>199</v>
      </c>
      <c r="CC179" s="225"/>
      <c r="CD179" s="225"/>
      <c r="CE179" s="225"/>
      <c r="CF179" s="225"/>
      <c r="CG179" s="225"/>
      <c r="CH179" s="225"/>
      <c r="CI179" s="225"/>
      <c r="CJ179" s="225"/>
      <c r="CK179" s="225"/>
      <c r="CL179" s="225"/>
      <c r="CM179" s="225"/>
      <c r="CN179" s="225"/>
      <c r="CO179" s="225"/>
      <c r="CP179" s="225"/>
      <c r="CQ179" s="225"/>
      <c r="CR179" s="225"/>
      <c r="CS179" s="225"/>
      <c r="CT179" s="225"/>
      <c r="CU179" s="225"/>
      <c r="CV179" s="225"/>
      <c r="CW179" s="225"/>
      <c r="CX179" s="225"/>
      <c r="CY179" s="225"/>
      <c r="CZ179" s="225"/>
      <c r="DA179" s="225"/>
      <c r="DB179" s="225"/>
      <c r="DC179" s="225"/>
      <c r="DD179" s="225"/>
      <c r="DE179" s="225"/>
      <c r="DF179" s="225"/>
      <c r="DG179" s="225"/>
      <c r="DH179" s="225"/>
      <c r="DI179" s="225"/>
      <c r="DJ179" s="225"/>
      <c r="DK179" s="225"/>
      <c r="DL179" s="225"/>
      <c r="DM179" s="225"/>
      <c r="DN179" s="225"/>
      <c r="DO179" s="225"/>
      <c r="DP179" s="225"/>
      <c r="DQ179" s="225"/>
      <c r="DR179" s="225"/>
      <c r="DS179" s="225"/>
      <c r="DT179" s="225"/>
      <c r="DU179" s="225"/>
      <c r="DV179" s="225"/>
      <c r="DW179" s="225"/>
      <c r="DX179" s="225"/>
      <c r="DY179" s="225"/>
      <c r="DZ179" s="225"/>
      <c r="EA179" s="225"/>
      <c r="EB179" s="225"/>
      <c r="EC179" s="225"/>
      <c r="ED179" s="225"/>
      <c r="EE179" s="225"/>
      <c r="EF179" s="225"/>
      <c r="EG179" s="225"/>
      <c r="EH179" s="225"/>
      <c r="EI179" s="225"/>
      <c r="EJ179" s="225"/>
      <c r="EK179" s="225"/>
      <c r="EL179" s="225"/>
      <c r="EM179" s="225"/>
      <c r="EN179" s="225"/>
      <c r="EO179" s="225"/>
      <c r="EP179" s="225"/>
      <c r="EQ179" s="225"/>
      <c r="ER179" s="225"/>
      <c r="ES179" s="225"/>
      <c r="ET179" s="225"/>
      <c r="EU179" s="225"/>
      <c r="EV179" s="225"/>
      <c r="EW179" s="225"/>
      <c r="EX179" s="225"/>
      <c r="EY179" s="225"/>
      <c r="EZ179" s="225"/>
      <c r="FA179" s="225"/>
      <c r="FB179" s="225"/>
      <c r="FC179" s="225"/>
      <c r="FD179" s="225"/>
      <c r="FE179" s="225"/>
      <c r="FF179" s="226"/>
      <c r="FG179" s="227" t="s">
        <v>45</v>
      </c>
      <c r="FH179" s="227"/>
      <c r="FI179" s="227"/>
      <c r="FJ179" s="227"/>
      <c r="FK179" s="227"/>
      <c r="FL179" s="227"/>
      <c r="FM179" s="227"/>
      <c r="FN179" s="227"/>
      <c r="FO179" s="227"/>
      <c r="FP179" s="227"/>
      <c r="FQ179" s="227"/>
      <c r="FR179" s="228" t="s">
        <v>46</v>
      </c>
      <c r="FS179" s="228"/>
      <c r="FT179" s="228"/>
      <c r="FU179" s="228"/>
      <c r="FV179" s="228"/>
      <c r="FW179" s="228"/>
      <c r="FX179" s="228"/>
      <c r="FY179" s="217"/>
      <c r="FZ179" s="217"/>
      <c r="GA179" s="217"/>
      <c r="GB179" s="217"/>
      <c r="GC179" s="217"/>
      <c r="GD179" s="217"/>
      <c r="GE179" s="217"/>
      <c r="GF179" s="217"/>
      <c r="GG179" s="217"/>
      <c r="GH179" s="217"/>
      <c r="GI179" s="217"/>
      <c r="GJ179" s="217"/>
      <c r="GK179" s="217"/>
      <c r="GL179" s="217"/>
      <c r="GM179" s="217"/>
      <c r="GN179" s="217"/>
      <c r="GO179" s="217"/>
      <c r="GP179" s="217"/>
      <c r="GQ179" s="217"/>
      <c r="GR179" s="217"/>
      <c r="GS179" s="217"/>
      <c r="GT179" s="217"/>
      <c r="GU179" s="217"/>
      <c r="GV179" s="217"/>
      <c r="GW179" s="217"/>
      <c r="GX179" s="217"/>
      <c r="GY179" s="217"/>
      <c r="GZ179" s="217"/>
      <c r="HA179" s="217"/>
      <c r="HB179" s="217"/>
      <c r="HC179" s="217"/>
      <c r="HD179" s="217"/>
      <c r="HE179" s="217"/>
      <c r="HF179" s="217"/>
      <c r="HG179" s="217"/>
      <c r="HH179" s="217"/>
      <c r="HI179" s="217"/>
      <c r="HJ179" s="217"/>
    </row>
    <row r="180" spans="1:218" s="85" customFormat="1" ht="32.25" hidden="1" customHeight="1" x14ac:dyDescent="0.25">
      <c r="A180" s="524" t="str">
        <f>A238</f>
        <v>802111О.99.0.БА96АА00001</v>
      </c>
      <c r="B180" s="525"/>
      <c r="C180" s="525"/>
      <c r="D180" s="525"/>
      <c r="E180" s="525"/>
      <c r="F180" s="525"/>
      <c r="G180" s="525"/>
      <c r="H180" s="525"/>
      <c r="I180" s="525"/>
      <c r="J180" s="525"/>
      <c r="K180" s="525"/>
      <c r="L180" s="525"/>
      <c r="M180" s="525"/>
      <c r="N180" s="525"/>
      <c r="O180" s="525"/>
      <c r="P180" s="525"/>
      <c r="Q180" s="525"/>
      <c r="R180" s="525"/>
      <c r="S180" s="525"/>
      <c r="T180" s="525"/>
      <c r="U180" s="525"/>
      <c r="V180" s="525"/>
      <c r="W180" s="525"/>
      <c r="X180" s="525"/>
      <c r="Y180" s="525"/>
      <c r="Z180" s="519" t="str">
        <f>U238</f>
        <v>обучающиеся с ограниченными возможностями здоровья (ОВЗ)</v>
      </c>
      <c r="AA180" s="519"/>
      <c r="AB180" s="519"/>
      <c r="AC180" s="519"/>
      <c r="AD180" s="519"/>
      <c r="AE180" s="519"/>
      <c r="AF180" s="519"/>
      <c r="AG180" s="519"/>
      <c r="AH180" s="519"/>
      <c r="AI180" s="519"/>
      <c r="AJ180" s="519"/>
      <c r="AK180" s="519"/>
      <c r="AL180" s="519"/>
      <c r="AM180" s="519" t="str">
        <f>AG238</f>
        <v>адаптированная образовательная программа</v>
      </c>
      <c r="AN180" s="519"/>
      <c r="AO180" s="519"/>
      <c r="AP180" s="519"/>
      <c r="AQ180" s="519"/>
      <c r="AR180" s="519"/>
      <c r="AS180" s="519"/>
      <c r="AT180" s="519"/>
      <c r="AU180" s="519"/>
      <c r="AV180" s="519"/>
      <c r="AW180" s="519"/>
      <c r="AX180" s="519"/>
      <c r="AY180" s="519"/>
      <c r="AZ180" s="519" t="str">
        <f>AS238</f>
        <v>не указано</v>
      </c>
      <c r="BA180" s="519"/>
      <c r="BB180" s="519"/>
      <c r="BC180" s="519"/>
      <c r="BD180" s="519"/>
      <c r="BE180" s="519"/>
      <c r="BF180" s="519"/>
      <c r="BG180" s="519"/>
      <c r="BH180" s="519"/>
      <c r="BI180" s="519"/>
      <c r="BJ180" s="519"/>
      <c r="BK180" s="519"/>
      <c r="BL180" s="519"/>
      <c r="BM180" s="520" t="str">
        <f>BE238</f>
        <v>очная</v>
      </c>
      <c r="BN180" s="520"/>
      <c r="BO180" s="520"/>
      <c r="BP180" s="520"/>
      <c r="BQ180" s="520"/>
      <c r="BR180" s="520"/>
      <c r="BS180" s="520"/>
      <c r="BT180" s="520"/>
      <c r="BU180" s="520"/>
      <c r="BV180" s="520"/>
      <c r="BW180" s="520"/>
      <c r="BX180" s="520"/>
      <c r="BY180" s="520"/>
      <c r="BZ180" s="520"/>
      <c r="CA180" s="520"/>
      <c r="CB180" s="429" t="s">
        <v>203</v>
      </c>
      <c r="CC180" s="225"/>
      <c r="CD180" s="225"/>
      <c r="CE180" s="225"/>
      <c r="CF180" s="225"/>
      <c r="CG180" s="225"/>
      <c r="CH180" s="225"/>
      <c r="CI180" s="225"/>
      <c r="CJ180" s="225"/>
      <c r="CK180" s="225"/>
      <c r="CL180" s="225"/>
      <c r="CM180" s="225"/>
      <c r="CN180" s="225"/>
      <c r="CO180" s="225"/>
      <c r="CP180" s="225"/>
      <c r="CQ180" s="225"/>
      <c r="CR180" s="225"/>
      <c r="CS180" s="225"/>
      <c r="CT180" s="225"/>
      <c r="CU180" s="225"/>
      <c r="CV180" s="225"/>
      <c r="CW180" s="225"/>
      <c r="CX180" s="225"/>
      <c r="CY180" s="225"/>
      <c r="CZ180" s="225"/>
      <c r="DA180" s="225"/>
      <c r="DB180" s="225"/>
      <c r="DC180" s="225"/>
      <c r="DD180" s="225"/>
      <c r="DE180" s="225"/>
      <c r="DF180" s="225"/>
      <c r="DG180" s="225"/>
      <c r="DH180" s="225"/>
      <c r="DI180" s="225"/>
      <c r="DJ180" s="225"/>
      <c r="DK180" s="225"/>
      <c r="DL180" s="225"/>
      <c r="DM180" s="225"/>
      <c r="DN180" s="225"/>
      <c r="DO180" s="225"/>
      <c r="DP180" s="225"/>
      <c r="DQ180" s="225"/>
      <c r="DR180" s="225"/>
      <c r="DS180" s="225"/>
      <c r="DT180" s="225"/>
      <c r="DU180" s="225"/>
      <c r="DV180" s="225"/>
      <c r="DW180" s="225"/>
      <c r="DX180" s="225"/>
      <c r="DY180" s="225"/>
      <c r="DZ180" s="225"/>
      <c r="EA180" s="225"/>
      <c r="EB180" s="225"/>
      <c r="EC180" s="225"/>
      <c r="ED180" s="225"/>
      <c r="EE180" s="225"/>
      <c r="EF180" s="225"/>
      <c r="EG180" s="225"/>
      <c r="EH180" s="225"/>
      <c r="EI180" s="225"/>
      <c r="EJ180" s="225"/>
      <c r="EK180" s="225"/>
      <c r="EL180" s="225"/>
      <c r="EM180" s="225"/>
      <c r="EN180" s="225"/>
      <c r="EO180" s="225"/>
      <c r="EP180" s="225"/>
      <c r="EQ180" s="225"/>
      <c r="ER180" s="225"/>
      <c r="ES180" s="225"/>
      <c r="ET180" s="225"/>
      <c r="EU180" s="225"/>
      <c r="EV180" s="225"/>
      <c r="EW180" s="225"/>
      <c r="EX180" s="225"/>
      <c r="EY180" s="225"/>
      <c r="EZ180" s="225"/>
      <c r="FA180" s="225"/>
      <c r="FB180" s="225"/>
      <c r="FC180" s="225"/>
      <c r="FD180" s="225"/>
      <c r="FE180" s="225"/>
      <c r="FF180" s="226"/>
      <c r="FG180" s="227" t="s">
        <v>45</v>
      </c>
      <c r="FH180" s="227"/>
      <c r="FI180" s="227"/>
      <c r="FJ180" s="227"/>
      <c r="FK180" s="227"/>
      <c r="FL180" s="227"/>
      <c r="FM180" s="227"/>
      <c r="FN180" s="227"/>
      <c r="FO180" s="227"/>
      <c r="FP180" s="227"/>
      <c r="FQ180" s="227"/>
      <c r="FR180" s="228" t="s">
        <v>46</v>
      </c>
      <c r="FS180" s="228"/>
      <c r="FT180" s="228"/>
      <c r="FU180" s="228"/>
      <c r="FV180" s="228"/>
      <c r="FW180" s="228"/>
      <c r="FX180" s="228"/>
      <c r="FY180" s="217">
        <v>58.5</v>
      </c>
      <c r="FZ180" s="217"/>
      <c r="GA180" s="217"/>
      <c r="GB180" s="217"/>
      <c r="GC180" s="217"/>
      <c r="GD180" s="217"/>
      <c r="GE180" s="217"/>
      <c r="GF180" s="217"/>
      <c r="GG180" s="217"/>
      <c r="GH180" s="217"/>
      <c r="GI180" s="217"/>
      <c r="GJ180" s="217"/>
      <c r="GK180" s="217"/>
      <c r="GL180" s="217">
        <v>59.09</v>
      </c>
      <c r="GM180" s="217"/>
      <c r="GN180" s="217"/>
      <c r="GO180" s="217"/>
      <c r="GP180" s="217"/>
      <c r="GQ180" s="217"/>
      <c r="GR180" s="217"/>
      <c r="GS180" s="217"/>
      <c r="GT180" s="217"/>
      <c r="GU180" s="217"/>
      <c r="GV180" s="217"/>
      <c r="GW180" s="217"/>
      <c r="GX180" s="217"/>
      <c r="GY180" s="217">
        <v>59.67</v>
      </c>
      <c r="GZ180" s="217"/>
      <c r="HA180" s="217"/>
      <c r="HB180" s="217"/>
      <c r="HC180" s="217"/>
      <c r="HD180" s="217"/>
      <c r="HE180" s="217"/>
      <c r="HF180" s="217"/>
      <c r="HG180" s="217"/>
      <c r="HH180" s="217"/>
      <c r="HI180" s="217"/>
      <c r="HJ180" s="217"/>
    </row>
    <row r="181" spans="1:218" s="85" customFormat="1" ht="32.25" hidden="1" customHeight="1" x14ac:dyDescent="0.25">
      <c r="A181" s="525"/>
      <c r="B181" s="525"/>
      <c r="C181" s="525"/>
      <c r="D181" s="525"/>
      <c r="E181" s="525"/>
      <c r="F181" s="525"/>
      <c r="G181" s="525"/>
      <c r="H181" s="525"/>
      <c r="I181" s="525"/>
      <c r="J181" s="525"/>
      <c r="K181" s="525"/>
      <c r="L181" s="525"/>
      <c r="M181" s="525"/>
      <c r="N181" s="525"/>
      <c r="O181" s="525"/>
      <c r="P181" s="525"/>
      <c r="Q181" s="525"/>
      <c r="R181" s="525"/>
      <c r="S181" s="525"/>
      <c r="T181" s="525"/>
      <c r="U181" s="525"/>
      <c r="V181" s="525"/>
      <c r="W181" s="525"/>
      <c r="X181" s="525"/>
      <c r="Y181" s="525"/>
      <c r="Z181" s="519"/>
      <c r="AA181" s="519"/>
      <c r="AB181" s="519"/>
      <c r="AC181" s="519"/>
      <c r="AD181" s="519"/>
      <c r="AE181" s="519"/>
      <c r="AF181" s="519"/>
      <c r="AG181" s="519"/>
      <c r="AH181" s="519"/>
      <c r="AI181" s="519"/>
      <c r="AJ181" s="519"/>
      <c r="AK181" s="519"/>
      <c r="AL181" s="519"/>
      <c r="AM181" s="519"/>
      <c r="AN181" s="519"/>
      <c r="AO181" s="519"/>
      <c r="AP181" s="519"/>
      <c r="AQ181" s="519"/>
      <c r="AR181" s="519"/>
      <c r="AS181" s="519"/>
      <c r="AT181" s="519"/>
      <c r="AU181" s="519"/>
      <c r="AV181" s="519"/>
      <c r="AW181" s="519"/>
      <c r="AX181" s="519"/>
      <c r="AY181" s="519"/>
      <c r="AZ181" s="519"/>
      <c r="BA181" s="519"/>
      <c r="BB181" s="519"/>
      <c r="BC181" s="519"/>
      <c r="BD181" s="519"/>
      <c r="BE181" s="519"/>
      <c r="BF181" s="519"/>
      <c r="BG181" s="519"/>
      <c r="BH181" s="519"/>
      <c r="BI181" s="519"/>
      <c r="BJ181" s="519"/>
      <c r="BK181" s="519"/>
      <c r="BL181" s="519"/>
      <c r="BM181" s="520"/>
      <c r="BN181" s="520"/>
      <c r="BO181" s="520"/>
      <c r="BP181" s="520"/>
      <c r="BQ181" s="520"/>
      <c r="BR181" s="520"/>
      <c r="BS181" s="520"/>
      <c r="BT181" s="520"/>
      <c r="BU181" s="520"/>
      <c r="BV181" s="520"/>
      <c r="BW181" s="520"/>
      <c r="BX181" s="520"/>
      <c r="BY181" s="520"/>
      <c r="BZ181" s="520"/>
      <c r="CA181" s="520"/>
      <c r="CB181" s="429" t="s">
        <v>197</v>
      </c>
      <c r="CC181" s="225"/>
      <c r="CD181" s="225"/>
      <c r="CE181" s="225"/>
      <c r="CF181" s="225"/>
      <c r="CG181" s="225"/>
      <c r="CH181" s="225"/>
      <c r="CI181" s="225"/>
      <c r="CJ181" s="225"/>
      <c r="CK181" s="225"/>
      <c r="CL181" s="225"/>
      <c r="CM181" s="225"/>
      <c r="CN181" s="225"/>
      <c r="CO181" s="225"/>
      <c r="CP181" s="225"/>
      <c r="CQ181" s="225"/>
      <c r="CR181" s="225"/>
      <c r="CS181" s="225"/>
      <c r="CT181" s="225"/>
      <c r="CU181" s="225"/>
      <c r="CV181" s="225"/>
      <c r="CW181" s="225"/>
      <c r="CX181" s="225"/>
      <c r="CY181" s="225"/>
      <c r="CZ181" s="225"/>
      <c r="DA181" s="225"/>
      <c r="DB181" s="225"/>
      <c r="DC181" s="225"/>
      <c r="DD181" s="225"/>
      <c r="DE181" s="225"/>
      <c r="DF181" s="225"/>
      <c r="DG181" s="225"/>
      <c r="DH181" s="225"/>
      <c r="DI181" s="225"/>
      <c r="DJ181" s="225"/>
      <c r="DK181" s="225"/>
      <c r="DL181" s="225"/>
      <c r="DM181" s="225"/>
      <c r="DN181" s="225"/>
      <c r="DO181" s="225"/>
      <c r="DP181" s="225"/>
      <c r="DQ181" s="225"/>
      <c r="DR181" s="225"/>
      <c r="DS181" s="225"/>
      <c r="DT181" s="225"/>
      <c r="DU181" s="225"/>
      <c r="DV181" s="225"/>
      <c r="DW181" s="225"/>
      <c r="DX181" s="225"/>
      <c r="DY181" s="225"/>
      <c r="DZ181" s="225"/>
      <c r="EA181" s="225"/>
      <c r="EB181" s="225"/>
      <c r="EC181" s="225"/>
      <c r="ED181" s="225"/>
      <c r="EE181" s="225"/>
      <c r="EF181" s="225"/>
      <c r="EG181" s="225"/>
      <c r="EH181" s="225"/>
      <c r="EI181" s="225"/>
      <c r="EJ181" s="225"/>
      <c r="EK181" s="225"/>
      <c r="EL181" s="225"/>
      <c r="EM181" s="225"/>
      <c r="EN181" s="225"/>
      <c r="EO181" s="225"/>
      <c r="EP181" s="225"/>
      <c r="EQ181" s="225"/>
      <c r="ER181" s="225"/>
      <c r="ES181" s="225"/>
      <c r="ET181" s="225"/>
      <c r="EU181" s="225"/>
      <c r="EV181" s="225"/>
      <c r="EW181" s="225"/>
      <c r="EX181" s="225"/>
      <c r="EY181" s="225"/>
      <c r="EZ181" s="225"/>
      <c r="FA181" s="225"/>
      <c r="FB181" s="225"/>
      <c r="FC181" s="225"/>
      <c r="FD181" s="225"/>
      <c r="FE181" s="225"/>
      <c r="FF181" s="226"/>
      <c r="FG181" s="227" t="s">
        <v>45</v>
      </c>
      <c r="FH181" s="227"/>
      <c r="FI181" s="227"/>
      <c r="FJ181" s="227"/>
      <c r="FK181" s="227"/>
      <c r="FL181" s="227"/>
      <c r="FM181" s="227"/>
      <c r="FN181" s="227"/>
      <c r="FO181" s="227"/>
      <c r="FP181" s="227"/>
      <c r="FQ181" s="227"/>
      <c r="FR181" s="228" t="s">
        <v>46</v>
      </c>
      <c r="FS181" s="228"/>
      <c r="FT181" s="228"/>
      <c r="FU181" s="228"/>
      <c r="FV181" s="228"/>
      <c r="FW181" s="228"/>
      <c r="FX181" s="228"/>
      <c r="FY181" s="265"/>
      <c r="FZ181" s="265"/>
      <c r="GA181" s="265"/>
      <c r="GB181" s="265"/>
      <c r="GC181" s="265"/>
      <c r="GD181" s="265"/>
      <c r="GE181" s="265"/>
      <c r="GF181" s="265"/>
      <c r="GG181" s="265"/>
      <c r="GH181" s="265"/>
      <c r="GI181" s="265"/>
      <c r="GJ181" s="265"/>
      <c r="GK181" s="265"/>
      <c r="GL181" s="265"/>
      <c r="GM181" s="265"/>
      <c r="GN181" s="265"/>
      <c r="GO181" s="265"/>
      <c r="GP181" s="265"/>
      <c r="GQ181" s="265"/>
      <c r="GR181" s="265"/>
      <c r="GS181" s="265"/>
      <c r="GT181" s="265"/>
      <c r="GU181" s="265"/>
      <c r="GV181" s="265"/>
      <c r="GW181" s="265"/>
      <c r="GX181" s="265"/>
      <c r="GY181" s="265"/>
      <c r="GZ181" s="265"/>
      <c r="HA181" s="265"/>
      <c r="HB181" s="265"/>
      <c r="HC181" s="265"/>
      <c r="HD181" s="265"/>
      <c r="HE181" s="265"/>
      <c r="HF181" s="265"/>
      <c r="HG181" s="265"/>
      <c r="HH181" s="265"/>
      <c r="HI181" s="265"/>
      <c r="HJ181" s="265"/>
    </row>
    <row r="182" spans="1:218" s="85" customFormat="1" ht="32.25" hidden="1" customHeight="1" x14ac:dyDescent="0.25">
      <c r="A182" s="524" t="str">
        <f>A239</f>
        <v>802111О.99.0.БА96АА25001</v>
      </c>
      <c r="B182" s="525"/>
      <c r="C182" s="525"/>
      <c r="D182" s="525"/>
      <c r="E182" s="525"/>
      <c r="F182" s="525"/>
      <c r="G182" s="525"/>
      <c r="H182" s="525"/>
      <c r="I182" s="525"/>
      <c r="J182" s="525"/>
      <c r="K182" s="525"/>
      <c r="L182" s="525"/>
      <c r="M182" s="525"/>
      <c r="N182" s="525"/>
      <c r="O182" s="525"/>
      <c r="P182" s="525"/>
      <c r="Q182" s="525"/>
      <c r="R182" s="525"/>
      <c r="S182" s="525"/>
      <c r="T182" s="525"/>
      <c r="U182" s="525"/>
      <c r="V182" s="525"/>
      <c r="W182" s="525"/>
      <c r="X182" s="525"/>
      <c r="Y182" s="525"/>
      <c r="Z182" s="519" t="str">
        <f>U239</f>
        <v>обучающиеся с ограниченными возможностями здоровья (ОВЗ)</v>
      </c>
      <c r="AA182" s="519"/>
      <c r="AB182" s="519"/>
      <c r="AC182" s="519"/>
      <c r="AD182" s="519"/>
      <c r="AE182" s="519"/>
      <c r="AF182" s="519"/>
      <c r="AG182" s="519"/>
      <c r="AH182" s="519"/>
      <c r="AI182" s="519"/>
      <c r="AJ182" s="519"/>
      <c r="AK182" s="519"/>
      <c r="AL182" s="519"/>
      <c r="AM182" s="519" t="str">
        <f>AG239</f>
        <v>адаптированная образовательная программа</v>
      </c>
      <c r="AN182" s="519"/>
      <c r="AO182" s="519"/>
      <c r="AP182" s="519"/>
      <c r="AQ182" s="519"/>
      <c r="AR182" s="519"/>
      <c r="AS182" s="519"/>
      <c r="AT182" s="519"/>
      <c r="AU182" s="519"/>
      <c r="AV182" s="519"/>
      <c r="AW182" s="519"/>
      <c r="AX182" s="519"/>
      <c r="AY182" s="519"/>
      <c r="AZ182" s="519" t="str">
        <f>AS239</f>
        <v>проходящие обучение по состоянию здоровья на дому</v>
      </c>
      <c r="BA182" s="519"/>
      <c r="BB182" s="519"/>
      <c r="BC182" s="519"/>
      <c r="BD182" s="519"/>
      <c r="BE182" s="519"/>
      <c r="BF182" s="519"/>
      <c r="BG182" s="519"/>
      <c r="BH182" s="519"/>
      <c r="BI182" s="519"/>
      <c r="BJ182" s="519"/>
      <c r="BK182" s="519"/>
      <c r="BL182" s="519"/>
      <c r="BM182" s="520" t="str">
        <f>BE239</f>
        <v>очная</v>
      </c>
      <c r="BN182" s="520"/>
      <c r="BO182" s="520"/>
      <c r="BP182" s="520"/>
      <c r="BQ182" s="520"/>
      <c r="BR182" s="520"/>
      <c r="BS182" s="520"/>
      <c r="BT182" s="520"/>
      <c r="BU182" s="520"/>
      <c r="BV182" s="520"/>
      <c r="BW182" s="520"/>
      <c r="BX182" s="520"/>
      <c r="BY182" s="520"/>
      <c r="BZ182" s="520"/>
      <c r="CA182" s="520"/>
      <c r="CB182" s="429" t="s">
        <v>203</v>
      </c>
      <c r="CC182" s="225"/>
      <c r="CD182" s="225"/>
      <c r="CE182" s="225"/>
      <c r="CF182" s="225"/>
      <c r="CG182" s="225"/>
      <c r="CH182" s="225"/>
      <c r="CI182" s="225"/>
      <c r="CJ182" s="225"/>
      <c r="CK182" s="225"/>
      <c r="CL182" s="225"/>
      <c r="CM182" s="225"/>
      <c r="CN182" s="225"/>
      <c r="CO182" s="225"/>
      <c r="CP182" s="225"/>
      <c r="CQ182" s="225"/>
      <c r="CR182" s="225"/>
      <c r="CS182" s="225"/>
      <c r="CT182" s="225"/>
      <c r="CU182" s="225"/>
      <c r="CV182" s="225"/>
      <c r="CW182" s="225"/>
      <c r="CX182" s="225"/>
      <c r="CY182" s="225"/>
      <c r="CZ182" s="225"/>
      <c r="DA182" s="225"/>
      <c r="DB182" s="225"/>
      <c r="DC182" s="225"/>
      <c r="DD182" s="225"/>
      <c r="DE182" s="225"/>
      <c r="DF182" s="225"/>
      <c r="DG182" s="225"/>
      <c r="DH182" s="225"/>
      <c r="DI182" s="225"/>
      <c r="DJ182" s="225"/>
      <c r="DK182" s="225"/>
      <c r="DL182" s="225"/>
      <c r="DM182" s="225"/>
      <c r="DN182" s="225"/>
      <c r="DO182" s="225"/>
      <c r="DP182" s="225"/>
      <c r="DQ182" s="225"/>
      <c r="DR182" s="225"/>
      <c r="DS182" s="225"/>
      <c r="DT182" s="225"/>
      <c r="DU182" s="225"/>
      <c r="DV182" s="225"/>
      <c r="DW182" s="225"/>
      <c r="DX182" s="225"/>
      <c r="DY182" s="225"/>
      <c r="DZ182" s="225"/>
      <c r="EA182" s="225"/>
      <c r="EB182" s="225"/>
      <c r="EC182" s="225"/>
      <c r="ED182" s="225"/>
      <c r="EE182" s="225"/>
      <c r="EF182" s="225"/>
      <c r="EG182" s="225"/>
      <c r="EH182" s="225"/>
      <c r="EI182" s="225"/>
      <c r="EJ182" s="225"/>
      <c r="EK182" s="225"/>
      <c r="EL182" s="225"/>
      <c r="EM182" s="225"/>
      <c r="EN182" s="225"/>
      <c r="EO182" s="225"/>
      <c r="EP182" s="225"/>
      <c r="EQ182" s="225"/>
      <c r="ER182" s="225"/>
      <c r="ES182" s="225"/>
      <c r="ET182" s="225"/>
      <c r="EU182" s="225"/>
      <c r="EV182" s="225"/>
      <c r="EW182" s="225"/>
      <c r="EX182" s="225"/>
      <c r="EY182" s="225"/>
      <c r="EZ182" s="225"/>
      <c r="FA182" s="225"/>
      <c r="FB182" s="225"/>
      <c r="FC182" s="225"/>
      <c r="FD182" s="225"/>
      <c r="FE182" s="225"/>
      <c r="FF182" s="226"/>
      <c r="FG182" s="227" t="s">
        <v>45</v>
      </c>
      <c r="FH182" s="227"/>
      <c r="FI182" s="227"/>
      <c r="FJ182" s="227"/>
      <c r="FK182" s="227"/>
      <c r="FL182" s="227"/>
      <c r="FM182" s="227"/>
      <c r="FN182" s="227"/>
      <c r="FO182" s="227"/>
      <c r="FP182" s="227"/>
      <c r="FQ182" s="227"/>
      <c r="FR182" s="228" t="s">
        <v>46</v>
      </c>
      <c r="FS182" s="228"/>
      <c r="FT182" s="228"/>
      <c r="FU182" s="228"/>
      <c r="FV182" s="228"/>
      <c r="FW182" s="228"/>
      <c r="FX182" s="228"/>
      <c r="FY182" s="265">
        <v>58.5</v>
      </c>
      <c r="FZ182" s="265"/>
      <c r="GA182" s="265"/>
      <c r="GB182" s="265"/>
      <c r="GC182" s="265"/>
      <c r="GD182" s="265"/>
      <c r="GE182" s="265"/>
      <c r="GF182" s="265"/>
      <c r="GG182" s="265"/>
      <c r="GH182" s="265"/>
      <c r="GI182" s="265"/>
      <c r="GJ182" s="265"/>
      <c r="GK182" s="265"/>
      <c r="GL182" s="265">
        <v>59.09</v>
      </c>
      <c r="GM182" s="265"/>
      <c r="GN182" s="265"/>
      <c r="GO182" s="265"/>
      <c r="GP182" s="265"/>
      <c r="GQ182" s="265"/>
      <c r="GR182" s="265"/>
      <c r="GS182" s="265"/>
      <c r="GT182" s="265"/>
      <c r="GU182" s="265"/>
      <c r="GV182" s="265"/>
      <c r="GW182" s="265"/>
      <c r="GX182" s="265"/>
      <c r="GY182" s="265">
        <v>59.67</v>
      </c>
      <c r="GZ182" s="265"/>
      <c r="HA182" s="265"/>
      <c r="HB182" s="265"/>
      <c r="HC182" s="265"/>
      <c r="HD182" s="265"/>
      <c r="HE182" s="265"/>
      <c r="HF182" s="265"/>
      <c r="HG182" s="265"/>
      <c r="HH182" s="265"/>
      <c r="HI182" s="265"/>
      <c r="HJ182" s="265"/>
    </row>
    <row r="183" spans="1:218" s="85" customFormat="1" ht="32.25" hidden="1" customHeight="1" x14ac:dyDescent="0.25">
      <c r="A183" s="525"/>
      <c r="B183" s="525"/>
      <c r="C183" s="525"/>
      <c r="D183" s="525"/>
      <c r="E183" s="525"/>
      <c r="F183" s="525"/>
      <c r="G183" s="525"/>
      <c r="H183" s="525"/>
      <c r="I183" s="525"/>
      <c r="J183" s="525"/>
      <c r="K183" s="525"/>
      <c r="L183" s="525"/>
      <c r="M183" s="525"/>
      <c r="N183" s="525"/>
      <c r="O183" s="525"/>
      <c r="P183" s="525"/>
      <c r="Q183" s="525"/>
      <c r="R183" s="525"/>
      <c r="S183" s="525"/>
      <c r="T183" s="525"/>
      <c r="U183" s="525"/>
      <c r="V183" s="525"/>
      <c r="W183" s="525"/>
      <c r="X183" s="525"/>
      <c r="Y183" s="525"/>
      <c r="Z183" s="519"/>
      <c r="AA183" s="519"/>
      <c r="AB183" s="519"/>
      <c r="AC183" s="519"/>
      <c r="AD183" s="519"/>
      <c r="AE183" s="519"/>
      <c r="AF183" s="519"/>
      <c r="AG183" s="519"/>
      <c r="AH183" s="519"/>
      <c r="AI183" s="519"/>
      <c r="AJ183" s="519"/>
      <c r="AK183" s="519"/>
      <c r="AL183" s="519"/>
      <c r="AM183" s="519"/>
      <c r="AN183" s="519"/>
      <c r="AO183" s="519"/>
      <c r="AP183" s="519"/>
      <c r="AQ183" s="519"/>
      <c r="AR183" s="519"/>
      <c r="AS183" s="519"/>
      <c r="AT183" s="519"/>
      <c r="AU183" s="519"/>
      <c r="AV183" s="519"/>
      <c r="AW183" s="519"/>
      <c r="AX183" s="519"/>
      <c r="AY183" s="519"/>
      <c r="AZ183" s="519"/>
      <c r="BA183" s="519"/>
      <c r="BB183" s="519"/>
      <c r="BC183" s="519"/>
      <c r="BD183" s="519"/>
      <c r="BE183" s="519"/>
      <c r="BF183" s="519"/>
      <c r="BG183" s="519"/>
      <c r="BH183" s="519"/>
      <c r="BI183" s="519"/>
      <c r="BJ183" s="519"/>
      <c r="BK183" s="519"/>
      <c r="BL183" s="519"/>
      <c r="BM183" s="520"/>
      <c r="BN183" s="520"/>
      <c r="BO183" s="520"/>
      <c r="BP183" s="520"/>
      <c r="BQ183" s="520"/>
      <c r="BR183" s="520"/>
      <c r="BS183" s="520"/>
      <c r="BT183" s="520"/>
      <c r="BU183" s="520"/>
      <c r="BV183" s="520"/>
      <c r="BW183" s="520"/>
      <c r="BX183" s="520"/>
      <c r="BY183" s="520"/>
      <c r="BZ183" s="520"/>
      <c r="CA183" s="520"/>
      <c r="CB183" s="429" t="s">
        <v>197</v>
      </c>
      <c r="CC183" s="225"/>
      <c r="CD183" s="225"/>
      <c r="CE183" s="225"/>
      <c r="CF183" s="225"/>
      <c r="CG183" s="225"/>
      <c r="CH183" s="225"/>
      <c r="CI183" s="225"/>
      <c r="CJ183" s="225"/>
      <c r="CK183" s="225"/>
      <c r="CL183" s="225"/>
      <c r="CM183" s="225"/>
      <c r="CN183" s="225"/>
      <c r="CO183" s="225"/>
      <c r="CP183" s="225"/>
      <c r="CQ183" s="225"/>
      <c r="CR183" s="225"/>
      <c r="CS183" s="225"/>
      <c r="CT183" s="225"/>
      <c r="CU183" s="225"/>
      <c r="CV183" s="225"/>
      <c r="CW183" s="225"/>
      <c r="CX183" s="225"/>
      <c r="CY183" s="225"/>
      <c r="CZ183" s="225"/>
      <c r="DA183" s="225"/>
      <c r="DB183" s="225"/>
      <c r="DC183" s="225"/>
      <c r="DD183" s="225"/>
      <c r="DE183" s="225"/>
      <c r="DF183" s="225"/>
      <c r="DG183" s="225"/>
      <c r="DH183" s="225"/>
      <c r="DI183" s="225"/>
      <c r="DJ183" s="225"/>
      <c r="DK183" s="225"/>
      <c r="DL183" s="225"/>
      <c r="DM183" s="225"/>
      <c r="DN183" s="225"/>
      <c r="DO183" s="225"/>
      <c r="DP183" s="225"/>
      <c r="DQ183" s="225"/>
      <c r="DR183" s="225"/>
      <c r="DS183" s="225"/>
      <c r="DT183" s="225"/>
      <c r="DU183" s="225"/>
      <c r="DV183" s="225"/>
      <c r="DW183" s="225"/>
      <c r="DX183" s="225"/>
      <c r="DY183" s="225"/>
      <c r="DZ183" s="225"/>
      <c r="EA183" s="225"/>
      <c r="EB183" s="225"/>
      <c r="EC183" s="225"/>
      <c r="ED183" s="225"/>
      <c r="EE183" s="225"/>
      <c r="EF183" s="225"/>
      <c r="EG183" s="225"/>
      <c r="EH183" s="225"/>
      <c r="EI183" s="225"/>
      <c r="EJ183" s="225"/>
      <c r="EK183" s="225"/>
      <c r="EL183" s="225"/>
      <c r="EM183" s="225"/>
      <c r="EN183" s="225"/>
      <c r="EO183" s="225"/>
      <c r="EP183" s="225"/>
      <c r="EQ183" s="225"/>
      <c r="ER183" s="225"/>
      <c r="ES183" s="225"/>
      <c r="ET183" s="225"/>
      <c r="EU183" s="225"/>
      <c r="EV183" s="225"/>
      <c r="EW183" s="225"/>
      <c r="EX183" s="225"/>
      <c r="EY183" s="225"/>
      <c r="EZ183" s="225"/>
      <c r="FA183" s="225"/>
      <c r="FB183" s="225"/>
      <c r="FC183" s="225"/>
      <c r="FD183" s="225"/>
      <c r="FE183" s="225"/>
      <c r="FF183" s="226"/>
      <c r="FG183" s="227" t="s">
        <v>45</v>
      </c>
      <c r="FH183" s="227"/>
      <c r="FI183" s="227"/>
      <c r="FJ183" s="227"/>
      <c r="FK183" s="227"/>
      <c r="FL183" s="227"/>
      <c r="FM183" s="227"/>
      <c r="FN183" s="227"/>
      <c r="FO183" s="227"/>
      <c r="FP183" s="227"/>
      <c r="FQ183" s="227"/>
      <c r="FR183" s="228" t="s">
        <v>46</v>
      </c>
      <c r="FS183" s="228"/>
      <c r="FT183" s="228"/>
      <c r="FU183" s="228"/>
      <c r="FV183" s="228"/>
      <c r="FW183" s="228"/>
      <c r="FX183" s="228"/>
      <c r="FY183" s="265"/>
      <c r="FZ183" s="265"/>
      <c r="GA183" s="265"/>
      <c r="GB183" s="265"/>
      <c r="GC183" s="265"/>
      <c r="GD183" s="265"/>
      <c r="GE183" s="265"/>
      <c r="GF183" s="265"/>
      <c r="GG183" s="265"/>
      <c r="GH183" s="265"/>
      <c r="GI183" s="265"/>
      <c r="GJ183" s="265"/>
      <c r="GK183" s="265"/>
      <c r="GL183" s="265"/>
      <c r="GM183" s="265"/>
      <c r="GN183" s="265"/>
      <c r="GO183" s="265"/>
      <c r="GP183" s="265"/>
      <c r="GQ183" s="265"/>
      <c r="GR183" s="265"/>
      <c r="GS183" s="265"/>
      <c r="GT183" s="265"/>
      <c r="GU183" s="265"/>
      <c r="GV183" s="265"/>
      <c r="GW183" s="265"/>
      <c r="GX183" s="265"/>
      <c r="GY183" s="265"/>
      <c r="GZ183" s="265"/>
      <c r="HA183" s="265"/>
      <c r="HB183" s="265"/>
      <c r="HC183" s="265"/>
      <c r="HD183" s="265"/>
      <c r="HE183" s="265"/>
      <c r="HF183" s="265"/>
      <c r="HG183" s="265"/>
      <c r="HH183" s="265"/>
      <c r="HI183" s="265"/>
      <c r="HJ183" s="265"/>
    </row>
    <row r="184" spans="1:218" s="85" customFormat="1" ht="32.25" hidden="1" customHeight="1" x14ac:dyDescent="0.25">
      <c r="A184" s="524" t="str">
        <f>A240</f>
        <v>802111О.99.0.БА96АШ58001</v>
      </c>
      <c r="B184" s="525"/>
      <c r="C184" s="525"/>
      <c r="D184" s="525"/>
      <c r="E184" s="525"/>
      <c r="F184" s="525"/>
      <c r="G184" s="525"/>
      <c r="H184" s="525"/>
      <c r="I184" s="525"/>
      <c r="J184" s="525"/>
      <c r="K184" s="525"/>
      <c r="L184" s="525"/>
      <c r="M184" s="525"/>
      <c r="N184" s="525"/>
      <c r="O184" s="525"/>
      <c r="P184" s="525"/>
      <c r="Q184" s="525"/>
      <c r="R184" s="525"/>
      <c r="S184" s="525"/>
      <c r="T184" s="525"/>
      <c r="U184" s="525"/>
      <c r="V184" s="525"/>
      <c r="W184" s="525"/>
      <c r="X184" s="525"/>
      <c r="Y184" s="525"/>
      <c r="Z184" s="519" t="str">
        <f>U240</f>
        <v>обучающиеся с ограниченными возможностями здоровья (ОВЗ)</v>
      </c>
      <c r="AA184" s="519"/>
      <c r="AB184" s="519"/>
      <c r="AC184" s="519"/>
      <c r="AD184" s="519"/>
      <c r="AE184" s="519"/>
      <c r="AF184" s="519"/>
      <c r="AG184" s="519"/>
      <c r="AH184" s="519"/>
      <c r="AI184" s="519"/>
      <c r="AJ184" s="519"/>
      <c r="AK184" s="519"/>
      <c r="AL184" s="519"/>
      <c r="AM184" s="519" t="str">
        <f>AG240</f>
        <v>не указано</v>
      </c>
      <c r="AN184" s="519"/>
      <c r="AO184" s="519"/>
      <c r="AP184" s="519"/>
      <c r="AQ184" s="519"/>
      <c r="AR184" s="519"/>
      <c r="AS184" s="519"/>
      <c r="AT184" s="519"/>
      <c r="AU184" s="519"/>
      <c r="AV184" s="519"/>
      <c r="AW184" s="519"/>
      <c r="AX184" s="519"/>
      <c r="AY184" s="519"/>
      <c r="AZ184" s="519" t="str">
        <f>AS240</f>
        <v>не указано</v>
      </c>
      <c r="BA184" s="519"/>
      <c r="BB184" s="519"/>
      <c r="BC184" s="519"/>
      <c r="BD184" s="519"/>
      <c r="BE184" s="519"/>
      <c r="BF184" s="519"/>
      <c r="BG184" s="519"/>
      <c r="BH184" s="519"/>
      <c r="BI184" s="519"/>
      <c r="BJ184" s="519"/>
      <c r="BK184" s="519"/>
      <c r="BL184" s="519"/>
      <c r="BM184" s="520" t="str">
        <f>BE240</f>
        <v>очная</v>
      </c>
      <c r="BN184" s="520"/>
      <c r="BO184" s="520"/>
      <c r="BP184" s="520"/>
      <c r="BQ184" s="520"/>
      <c r="BR184" s="520"/>
      <c r="BS184" s="520"/>
      <c r="BT184" s="520"/>
      <c r="BU184" s="520"/>
      <c r="BV184" s="520"/>
      <c r="BW184" s="520"/>
      <c r="BX184" s="520"/>
      <c r="BY184" s="520"/>
      <c r="BZ184" s="520"/>
      <c r="CA184" s="520"/>
      <c r="CB184" s="429" t="s">
        <v>203</v>
      </c>
      <c r="CC184" s="225"/>
      <c r="CD184" s="225"/>
      <c r="CE184" s="225"/>
      <c r="CF184" s="225"/>
      <c r="CG184" s="225"/>
      <c r="CH184" s="225"/>
      <c r="CI184" s="225"/>
      <c r="CJ184" s="225"/>
      <c r="CK184" s="225"/>
      <c r="CL184" s="225"/>
      <c r="CM184" s="225"/>
      <c r="CN184" s="225"/>
      <c r="CO184" s="225"/>
      <c r="CP184" s="225"/>
      <c r="CQ184" s="225"/>
      <c r="CR184" s="225"/>
      <c r="CS184" s="225"/>
      <c r="CT184" s="225"/>
      <c r="CU184" s="225"/>
      <c r="CV184" s="225"/>
      <c r="CW184" s="225"/>
      <c r="CX184" s="225"/>
      <c r="CY184" s="225"/>
      <c r="CZ184" s="225"/>
      <c r="DA184" s="225"/>
      <c r="DB184" s="225"/>
      <c r="DC184" s="225"/>
      <c r="DD184" s="225"/>
      <c r="DE184" s="225"/>
      <c r="DF184" s="225"/>
      <c r="DG184" s="225"/>
      <c r="DH184" s="225"/>
      <c r="DI184" s="225"/>
      <c r="DJ184" s="225"/>
      <c r="DK184" s="225"/>
      <c r="DL184" s="225"/>
      <c r="DM184" s="225"/>
      <c r="DN184" s="225"/>
      <c r="DO184" s="225"/>
      <c r="DP184" s="225"/>
      <c r="DQ184" s="225"/>
      <c r="DR184" s="225"/>
      <c r="DS184" s="225"/>
      <c r="DT184" s="225"/>
      <c r="DU184" s="225"/>
      <c r="DV184" s="225"/>
      <c r="DW184" s="225"/>
      <c r="DX184" s="225"/>
      <c r="DY184" s="225"/>
      <c r="DZ184" s="225"/>
      <c r="EA184" s="225"/>
      <c r="EB184" s="225"/>
      <c r="EC184" s="225"/>
      <c r="ED184" s="225"/>
      <c r="EE184" s="225"/>
      <c r="EF184" s="225"/>
      <c r="EG184" s="225"/>
      <c r="EH184" s="225"/>
      <c r="EI184" s="225"/>
      <c r="EJ184" s="225"/>
      <c r="EK184" s="225"/>
      <c r="EL184" s="225"/>
      <c r="EM184" s="225"/>
      <c r="EN184" s="225"/>
      <c r="EO184" s="225"/>
      <c r="EP184" s="225"/>
      <c r="EQ184" s="225"/>
      <c r="ER184" s="225"/>
      <c r="ES184" s="225"/>
      <c r="ET184" s="225"/>
      <c r="EU184" s="225"/>
      <c r="EV184" s="225"/>
      <c r="EW184" s="225"/>
      <c r="EX184" s="225"/>
      <c r="EY184" s="225"/>
      <c r="EZ184" s="225"/>
      <c r="FA184" s="225"/>
      <c r="FB184" s="225"/>
      <c r="FC184" s="225"/>
      <c r="FD184" s="225"/>
      <c r="FE184" s="225"/>
      <c r="FF184" s="226"/>
      <c r="FG184" s="227" t="s">
        <v>45</v>
      </c>
      <c r="FH184" s="227"/>
      <c r="FI184" s="227"/>
      <c r="FJ184" s="227"/>
      <c r="FK184" s="227"/>
      <c r="FL184" s="227"/>
      <c r="FM184" s="227"/>
      <c r="FN184" s="227"/>
      <c r="FO184" s="227"/>
      <c r="FP184" s="227"/>
      <c r="FQ184" s="227"/>
      <c r="FR184" s="228" t="s">
        <v>46</v>
      </c>
      <c r="FS184" s="228"/>
      <c r="FT184" s="228"/>
      <c r="FU184" s="228"/>
      <c r="FV184" s="228"/>
      <c r="FW184" s="228"/>
      <c r="FX184" s="228"/>
      <c r="FY184" s="265"/>
      <c r="FZ184" s="265"/>
      <c r="GA184" s="265"/>
      <c r="GB184" s="265"/>
      <c r="GC184" s="265"/>
      <c r="GD184" s="265"/>
      <c r="GE184" s="265"/>
      <c r="GF184" s="265"/>
      <c r="GG184" s="265"/>
      <c r="GH184" s="265"/>
      <c r="GI184" s="265"/>
      <c r="GJ184" s="265"/>
      <c r="GK184" s="265"/>
      <c r="GL184" s="265"/>
      <c r="GM184" s="265"/>
      <c r="GN184" s="265"/>
      <c r="GO184" s="265"/>
      <c r="GP184" s="265"/>
      <c r="GQ184" s="265"/>
      <c r="GR184" s="265"/>
      <c r="GS184" s="265"/>
      <c r="GT184" s="265"/>
      <c r="GU184" s="265"/>
      <c r="GV184" s="265"/>
      <c r="GW184" s="265"/>
      <c r="GX184" s="265"/>
      <c r="GY184" s="265"/>
      <c r="GZ184" s="265"/>
      <c r="HA184" s="265"/>
      <c r="HB184" s="265"/>
      <c r="HC184" s="265"/>
      <c r="HD184" s="265"/>
      <c r="HE184" s="265"/>
      <c r="HF184" s="265"/>
      <c r="HG184" s="265"/>
      <c r="HH184" s="265"/>
      <c r="HI184" s="265"/>
      <c r="HJ184" s="265"/>
    </row>
    <row r="185" spans="1:218" s="85" customFormat="1" ht="32.25" hidden="1" customHeight="1" x14ac:dyDescent="0.25">
      <c r="A185" s="525"/>
      <c r="B185" s="525"/>
      <c r="C185" s="525"/>
      <c r="D185" s="525"/>
      <c r="E185" s="525"/>
      <c r="F185" s="525"/>
      <c r="G185" s="525"/>
      <c r="H185" s="525"/>
      <c r="I185" s="525"/>
      <c r="J185" s="525"/>
      <c r="K185" s="525"/>
      <c r="L185" s="525"/>
      <c r="M185" s="525"/>
      <c r="N185" s="525"/>
      <c r="O185" s="525"/>
      <c r="P185" s="525"/>
      <c r="Q185" s="525"/>
      <c r="R185" s="525"/>
      <c r="S185" s="525"/>
      <c r="T185" s="525"/>
      <c r="U185" s="525"/>
      <c r="V185" s="525"/>
      <c r="W185" s="525"/>
      <c r="X185" s="525"/>
      <c r="Y185" s="525"/>
      <c r="Z185" s="519"/>
      <c r="AA185" s="519"/>
      <c r="AB185" s="519"/>
      <c r="AC185" s="519"/>
      <c r="AD185" s="519"/>
      <c r="AE185" s="519"/>
      <c r="AF185" s="519"/>
      <c r="AG185" s="519"/>
      <c r="AH185" s="519"/>
      <c r="AI185" s="519"/>
      <c r="AJ185" s="519"/>
      <c r="AK185" s="519"/>
      <c r="AL185" s="519"/>
      <c r="AM185" s="519"/>
      <c r="AN185" s="519"/>
      <c r="AO185" s="519"/>
      <c r="AP185" s="519"/>
      <c r="AQ185" s="519"/>
      <c r="AR185" s="519"/>
      <c r="AS185" s="519"/>
      <c r="AT185" s="519"/>
      <c r="AU185" s="519"/>
      <c r="AV185" s="519"/>
      <c r="AW185" s="519"/>
      <c r="AX185" s="519"/>
      <c r="AY185" s="519"/>
      <c r="AZ185" s="519"/>
      <c r="BA185" s="519"/>
      <c r="BB185" s="519"/>
      <c r="BC185" s="519"/>
      <c r="BD185" s="519"/>
      <c r="BE185" s="519"/>
      <c r="BF185" s="519"/>
      <c r="BG185" s="519"/>
      <c r="BH185" s="519"/>
      <c r="BI185" s="519"/>
      <c r="BJ185" s="519"/>
      <c r="BK185" s="519"/>
      <c r="BL185" s="519"/>
      <c r="BM185" s="520"/>
      <c r="BN185" s="520"/>
      <c r="BO185" s="520"/>
      <c r="BP185" s="520"/>
      <c r="BQ185" s="520"/>
      <c r="BR185" s="520"/>
      <c r="BS185" s="520"/>
      <c r="BT185" s="520"/>
      <c r="BU185" s="520"/>
      <c r="BV185" s="520"/>
      <c r="BW185" s="520"/>
      <c r="BX185" s="520"/>
      <c r="BY185" s="520"/>
      <c r="BZ185" s="520"/>
      <c r="CA185" s="520"/>
      <c r="CB185" s="429" t="s">
        <v>197</v>
      </c>
      <c r="CC185" s="225"/>
      <c r="CD185" s="225"/>
      <c r="CE185" s="225"/>
      <c r="CF185" s="225"/>
      <c r="CG185" s="225"/>
      <c r="CH185" s="225"/>
      <c r="CI185" s="225"/>
      <c r="CJ185" s="225"/>
      <c r="CK185" s="225"/>
      <c r="CL185" s="225"/>
      <c r="CM185" s="225"/>
      <c r="CN185" s="225"/>
      <c r="CO185" s="225"/>
      <c r="CP185" s="225"/>
      <c r="CQ185" s="225"/>
      <c r="CR185" s="225"/>
      <c r="CS185" s="225"/>
      <c r="CT185" s="225"/>
      <c r="CU185" s="225"/>
      <c r="CV185" s="225"/>
      <c r="CW185" s="225"/>
      <c r="CX185" s="225"/>
      <c r="CY185" s="225"/>
      <c r="CZ185" s="225"/>
      <c r="DA185" s="225"/>
      <c r="DB185" s="225"/>
      <c r="DC185" s="225"/>
      <c r="DD185" s="225"/>
      <c r="DE185" s="225"/>
      <c r="DF185" s="225"/>
      <c r="DG185" s="225"/>
      <c r="DH185" s="225"/>
      <c r="DI185" s="225"/>
      <c r="DJ185" s="225"/>
      <c r="DK185" s="225"/>
      <c r="DL185" s="225"/>
      <c r="DM185" s="225"/>
      <c r="DN185" s="225"/>
      <c r="DO185" s="225"/>
      <c r="DP185" s="225"/>
      <c r="DQ185" s="225"/>
      <c r="DR185" s="225"/>
      <c r="DS185" s="225"/>
      <c r="DT185" s="225"/>
      <c r="DU185" s="225"/>
      <c r="DV185" s="225"/>
      <c r="DW185" s="225"/>
      <c r="DX185" s="225"/>
      <c r="DY185" s="225"/>
      <c r="DZ185" s="225"/>
      <c r="EA185" s="225"/>
      <c r="EB185" s="225"/>
      <c r="EC185" s="225"/>
      <c r="ED185" s="225"/>
      <c r="EE185" s="225"/>
      <c r="EF185" s="225"/>
      <c r="EG185" s="225"/>
      <c r="EH185" s="225"/>
      <c r="EI185" s="225"/>
      <c r="EJ185" s="225"/>
      <c r="EK185" s="225"/>
      <c r="EL185" s="225"/>
      <c r="EM185" s="225"/>
      <c r="EN185" s="225"/>
      <c r="EO185" s="225"/>
      <c r="EP185" s="225"/>
      <c r="EQ185" s="225"/>
      <c r="ER185" s="225"/>
      <c r="ES185" s="225"/>
      <c r="ET185" s="225"/>
      <c r="EU185" s="225"/>
      <c r="EV185" s="225"/>
      <c r="EW185" s="225"/>
      <c r="EX185" s="225"/>
      <c r="EY185" s="225"/>
      <c r="EZ185" s="225"/>
      <c r="FA185" s="225"/>
      <c r="FB185" s="225"/>
      <c r="FC185" s="225"/>
      <c r="FD185" s="225"/>
      <c r="FE185" s="225"/>
      <c r="FF185" s="226"/>
      <c r="FG185" s="227" t="s">
        <v>45</v>
      </c>
      <c r="FH185" s="227"/>
      <c r="FI185" s="227"/>
      <c r="FJ185" s="227"/>
      <c r="FK185" s="227"/>
      <c r="FL185" s="227"/>
      <c r="FM185" s="227"/>
      <c r="FN185" s="227"/>
      <c r="FO185" s="227"/>
      <c r="FP185" s="227"/>
      <c r="FQ185" s="227"/>
      <c r="FR185" s="228" t="s">
        <v>46</v>
      </c>
      <c r="FS185" s="228"/>
      <c r="FT185" s="228"/>
      <c r="FU185" s="228"/>
      <c r="FV185" s="228"/>
      <c r="FW185" s="228"/>
      <c r="FX185" s="228"/>
      <c r="FY185" s="265"/>
      <c r="FZ185" s="265"/>
      <c r="GA185" s="265"/>
      <c r="GB185" s="265"/>
      <c r="GC185" s="265"/>
      <c r="GD185" s="265"/>
      <c r="GE185" s="265"/>
      <c r="GF185" s="265"/>
      <c r="GG185" s="265"/>
      <c r="GH185" s="265"/>
      <c r="GI185" s="265"/>
      <c r="GJ185" s="265"/>
      <c r="GK185" s="265"/>
      <c r="GL185" s="265"/>
      <c r="GM185" s="265"/>
      <c r="GN185" s="265"/>
      <c r="GO185" s="265"/>
      <c r="GP185" s="265"/>
      <c r="GQ185" s="265"/>
      <c r="GR185" s="265"/>
      <c r="GS185" s="265"/>
      <c r="GT185" s="265"/>
      <c r="GU185" s="265"/>
      <c r="GV185" s="265"/>
      <c r="GW185" s="265"/>
      <c r="GX185" s="265"/>
      <c r="GY185" s="265"/>
      <c r="GZ185" s="265"/>
      <c r="HA185" s="265"/>
      <c r="HB185" s="265"/>
      <c r="HC185" s="265"/>
      <c r="HD185" s="265"/>
      <c r="HE185" s="265"/>
      <c r="HF185" s="265"/>
      <c r="HG185" s="265"/>
      <c r="HH185" s="265"/>
      <c r="HI185" s="265"/>
      <c r="HJ185" s="265"/>
    </row>
    <row r="186" spans="1:218" s="85" customFormat="1" ht="40.5" hidden="1" customHeight="1" x14ac:dyDescent="0.25">
      <c r="A186" s="525"/>
      <c r="B186" s="525"/>
      <c r="C186" s="525"/>
      <c r="D186" s="525"/>
      <c r="E186" s="525"/>
      <c r="F186" s="525"/>
      <c r="G186" s="525"/>
      <c r="H186" s="525"/>
      <c r="I186" s="525"/>
      <c r="J186" s="525"/>
      <c r="K186" s="525"/>
      <c r="L186" s="525"/>
      <c r="M186" s="525"/>
      <c r="N186" s="525"/>
      <c r="O186" s="525"/>
      <c r="P186" s="525"/>
      <c r="Q186" s="525"/>
      <c r="R186" s="525"/>
      <c r="S186" s="525"/>
      <c r="T186" s="525"/>
      <c r="U186" s="525"/>
      <c r="V186" s="525"/>
      <c r="W186" s="525"/>
      <c r="X186" s="525"/>
      <c r="Y186" s="525"/>
      <c r="Z186" s="519"/>
      <c r="AA186" s="519"/>
      <c r="AB186" s="519"/>
      <c r="AC186" s="519"/>
      <c r="AD186" s="519"/>
      <c r="AE186" s="519"/>
      <c r="AF186" s="519"/>
      <c r="AG186" s="519"/>
      <c r="AH186" s="519"/>
      <c r="AI186" s="519"/>
      <c r="AJ186" s="519"/>
      <c r="AK186" s="519"/>
      <c r="AL186" s="519"/>
      <c r="AM186" s="519"/>
      <c r="AN186" s="519"/>
      <c r="AO186" s="519"/>
      <c r="AP186" s="519"/>
      <c r="AQ186" s="519"/>
      <c r="AR186" s="519"/>
      <c r="AS186" s="519"/>
      <c r="AT186" s="519"/>
      <c r="AU186" s="519"/>
      <c r="AV186" s="519"/>
      <c r="AW186" s="519"/>
      <c r="AX186" s="519"/>
      <c r="AY186" s="519"/>
      <c r="AZ186" s="519"/>
      <c r="BA186" s="519"/>
      <c r="BB186" s="519"/>
      <c r="BC186" s="519"/>
      <c r="BD186" s="519"/>
      <c r="BE186" s="519"/>
      <c r="BF186" s="519"/>
      <c r="BG186" s="519"/>
      <c r="BH186" s="519"/>
      <c r="BI186" s="519"/>
      <c r="BJ186" s="519"/>
      <c r="BK186" s="519"/>
      <c r="BL186" s="519"/>
      <c r="BM186" s="520"/>
      <c r="BN186" s="520"/>
      <c r="BO186" s="520"/>
      <c r="BP186" s="520"/>
      <c r="BQ186" s="520"/>
      <c r="BR186" s="520"/>
      <c r="BS186" s="520"/>
      <c r="BT186" s="520"/>
      <c r="BU186" s="520"/>
      <c r="BV186" s="520"/>
      <c r="BW186" s="520"/>
      <c r="BX186" s="520"/>
      <c r="BY186" s="520"/>
      <c r="BZ186" s="520"/>
      <c r="CA186" s="520"/>
      <c r="CB186" s="429" t="s">
        <v>198</v>
      </c>
      <c r="CC186" s="225"/>
      <c r="CD186" s="225"/>
      <c r="CE186" s="225"/>
      <c r="CF186" s="225"/>
      <c r="CG186" s="225"/>
      <c r="CH186" s="225"/>
      <c r="CI186" s="225"/>
      <c r="CJ186" s="225"/>
      <c r="CK186" s="225"/>
      <c r="CL186" s="225"/>
      <c r="CM186" s="225"/>
      <c r="CN186" s="225"/>
      <c r="CO186" s="225"/>
      <c r="CP186" s="225"/>
      <c r="CQ186" s="225"/>
      <c r="CR186" s="225"/>
      <c r="CS186" s="225"/>
      <c r="CT186" s="225"/>
      <c r="CU186" s="225"/>
      <c r="CV186" s="225"/>
      <c r="CW186" s="225"/>
      <c r="CX186" s="225"/>
      <c r="CY186" s="225"/>
      <c r="CZ186" s="225"/>
      <c r="DA186" s="225"/>
      <c r="DB186" s="225"/>
      <c r="DC186" s="225"/>
      <c r="DD186" s="225"/>
      <c r="DE186" s="225"/>
      <c r="DF186" s="225"/>
      <c r="DG186" s="225"/>
      <c r="DH186" s="225"/>
      <c r="DI186" s="225"/>
      <c r="DJ186" s="225"/>
      <c r="DK186" s="225"/>
      <c r="DL186" s="225"/>
      <c r="DM186" s="225"/>
      <c r="DN186" s="225"/>
      <c r="DO186" s="225"/>
      <c r="DP186" s="225"/>
      <c r="DQ186" s="225"/>
      <c r="DR186" s="225"/>
      <c r="DS186" s="225"/>
      <c r="DT186" s="225"/>
      <c r="DU186" s="225"/>
      <c r="DV186" s="225"/>
      <c r="DW186" s="225"/>
      <c r="DX186" s="225"/>
      <c r="DY186" s="225"/>
      <c r="DZ186" s="225"/>
      <c r="EA186" s="225"/>
      <c r="EB186" s="225"/>
      <c r="EC186" s="225"/>
      <c r="ED186" s="225"/>
      <c r="EE186" s="225"/>
      <c r="EF186" s="225"/>
      <c r="EG186" s="225"/>
      <c r="EH186" s="225"/>
      <c r="EI186" s="225"/>
      <c r="EJ186" s="225"/>
      <c r="EK186" s="225"/>
      <c r="EL186" s="225"/>
      <c r="EM186" s="225"/>
      <c r="EN186" s="225"/>
      <c r="EO186" s="225"/>
      <c r="EP186" s="225"/>
      <c r="EQ186" s="225"/>
      <c r="ER186" s="225"/>
      <c r="ES186" s="225"/>
      <c r="ET186" s="225"/>
      <c r="EU186" s="225"/>
      <c r="EV186" s="225"/>
      <c r="EW186" s="225"/>
      <c r="EX186" s="225"/>
      <c r="EY186" s="225"/>
      <c r="EZ186" s="225"/>
      <c r="FA186" s="225"/>
      <c r="FB186" s="225"/>
      <c r="FC186" s="225"/>
      <c r="FD186" s="225"/>
      <c r="FE186" s="225"/>
      <c r="FF186" s="226"/>
      <c r="FG186" s="227" t="s">
        <v>45</v>
      </c>
      <c r="FH186" s="227"/>
      <c r="FI186" s="227"/>
      <c r="FJ186" s="227"/>
      <c r="FK186" s="227"/>
      <c r="FL186" s="227"/>
      <c r="FM186" s="227"/>
      <c r="FN186" s="227"/>
      <c r="FO186" s="227"/>
      <c r="FP186" s="227"/>
      <c r="FQ186" s="227"/>
      <c r="FR186" s="228" t="s">
        <v>46</v>
      </c>
      <c r="FS186" s="228"/>
      <c r="FT186" s="228"/>
      <c r="FU186" s="228"/>
      <c r="FV186" s="228"/>
      <c r="FW186" s="228"/>
      <c r="FX186" s="228"/>
      <c r="FY186" s="265"/>
      <c r="FZ186" s="265"/>
      <c r="GA186" s="265"/>
      <c r="GB186" s="265"/>
      <c r="GC186" s="265"/>
      <c r="GD186" s="265"/>
      <c r="GE186" s="265"/>
      <c r="GF186" s="265"/>
      <c r="GG186" s="265"/>
      <c r="GH186" s="265"/>
      <c r="GI186" s="265"/>
      <c r="GJ186" s="265"/>
      <c r="GK186" s="265"/>
      <c r="GL186" s="265"/>
      <c r="GM186" s="265"/>
      <c r="GN186" s="265"/>
      <c r="GO186" s="265"/>
      <c r="GP186" s="265"/>
      <c r="GQ186" s="265"/>
      <c r="GR186" s="265"/>
      <c r="GS186" s="265"/>
      <c r="GT186" s="265"/>
      <c r="GU186" s="265"/>
      <c r="GV186" s="265"/>
      <c r="GW186" s="265"/>
      <c r="GX186" s="265"/>
      <c r="GY186" s="265"/>
      <c r="GZ186" s="265"/>
      <c r="HA186" s="265"/>
      <c r="HB186" s="265"/>
      <c r="HC186" s="265"/>
      <c r="HD186" s="265"/>
      <c r="HE186" s="265"/>
      <c r="HF186" s="265"/>
      <c r="HG186" s="265"/>
      <c r="HH186" s="265"/>
      <c r="HI186" s="265"/>
      <c r="HJ186" s="265"/>
    </row>
    <row r="187" spans="1:218" s="85" customFormat="1" ht="33" hidden="1" customHeight="1" x14ac:dyDescent="0.25">
      <c r="A187" s="525"/>
      <c r="B187" s="525"/>
      <c r="C187" s="525"/>
      <c r="D187" s="525"/>
      <c r="E187" s="525"/>
      <c r="F187" s="525"/>
      <c r="G187" s="525"/>
      <c r="H187" s="525"/>
      <c r="I187" s="525"/>
      <c r="J187" s="525"/>
      <c r="K187" s="525"/>
      <c r="L187" s="525"/>
      <c r="M187" s="525"/>
      <c r="N187" s="525"/>
      <c r="O187" s="525"/>
      <c r="P187" s="525"/>
      <c r="Q187" s="525"/>
      <c r="R187" s="525"/>
      <c r="S187" s="525"/>
      <c r="T187" s="525"/>
      <c r="U187" s="525"/>
      <c r="V187" s="525"/>
      <c r="W187" s="525"/>
      <c r="X187" s="525"/>
      <c r="Y187" s="525"/>
      <c r="Z187" s="519"/>
      <c r="AA187" s="519"/>
      <c r="AB187" s="519"/>
      <c r="AC187" s="519"/>
      <c r="AD187" s="519"/>
      <c r="AE187" s="519"/>
      <c r="AF187" s="519"/>
      <c r="AG187" s="519"/>
      <c r="AH187" s="519"/>
      <c r="AI187" s="519"/>
      <c r="AJ187" s="519"/>
      <c r="AK187" s="519"/>
      <c r="AL187" s="519"/>
      <c r="AM187" s="519"/>
      <c r="AN187" s="519"/>
      <c r="AO187" s="519"/>
      <c r="AP187" s="519"/>
      <c r="AQ187" s="519"/>
      <c r="AR187" s="519"/>
      <c r="AS187" s="519"/>
      <c r="AT187" s="519"/>
      <c r="AU187" s="519"/>
      <c r="AV187" s="519"/>
      <c r="AW187" s="519"/>
      <c r="AX187" s="519"/>
      <c r="AY187" s="519"/>
      <c r="AZ187" s="519"/>
      <c r="BA187" s="519"/>
      <c r="BB187" s="519"/>
      <c r="BC187" s="519"/>
      <c r="BD187" s="519"/>
      <c r="BE187" s="519"/>
      <c r="BF187" s="519"/>
      <c r="BG187" s="519"/>
      <c r="BH187" s="519"/>
      <c r="BI187" s="519"/>
      <c r="BJ187" s="519"/>
      <c r="BK187" s="519"/>
      <c r="BL187" s="519"/>
      <c r="BM187" s="520"/>
      <c r="BN187" s="520"/>
      <c r="BO187" s="520"/>
      <c r="BP187" s="520"/>
      <c r="BQ187" s="520"/>
      <c r="BR187" s="520"/>
      <c r="BS187" s="520"/>
      <c r="BT187" s="520"/>
      <c r="BU187" s="520"/>
      <c r="BV187" s="520"/>
      <c r="BW187" s="520"/>
      <c r="BX187" s="520"/>
      <c r="BY187" s="520"/>
      <c r="BZ187" s="520"/>
      <c r="CA187" s="520"/>
      <c r="CB187" s="429" t="s">
        <v>204</v>
      </c>
      <c r="CC187" s="225"/>
      <c r="CD187" s="225"/>
      <c r="CE187" s="225"/>
      <c r="CF187" s="225"/>
      <c r="CG187" s="225"/>
      <c r="CH187" s="225"/>
      <c r="CI187" s="225"/>
      <c r="CJ187" s="225"/>
      <c r="CK187" s="225"/>
      <c r="CL187" s="225"/>
      <c r="CM187" s="225"/>
      <c r="CN187" s="225"/>
      <c r="CO187" s="225"/>
      <c r="CP187" s="225"/>
      <c r="CQ187" s="225"/>
      <c r="CR187" s="225"/>
      <c r="CS187" s="225"/>
      <c r="CT187" s="225"/>
      <c r="CU187" s="225"/>
      <c r="CV187" s="225"/>
      <c r="CW187" s="225"/>
      <c r="CX187" s="225"/>
      <c r="CY187" s="225"/>
      <c r="CZ187" s="225"/>
      <c r="DA187" s="225"/>
      <c r="DB187" s="225"/>
      <c r="DC187" s="225"/>
      <c r="DD187" s="225"/>
      <c r="DE187" s="225"/>
      <c r="DF187" s="225"/>
      <c r="DG187" s="225"/>
      <c r="DH187" s="225"/>
      <c r="DI187" s="225"/>
      <c r="DJ187" s="225"/>
      <c r="DK187" s="225"/>
      <c r="DL187" s="225"/>
      <c r="DM187" s="225"/>
      <c r="DN187" s="225"/>
      <c r="DO187" s="225"/>
      <c r="DP187" s="225"/>
      <c r="DQ187" s="225"/>
      <c r="DR187" s="225"/>
      <c r="DS187" s="225"/>
      <c r="DT187" s="225"/>
      <c r="DU187" s="225"/>
      <c r="DV187" s="225"/>
      <c r="DW187" s="225"/>
      <c r="DX187" s="225"/>
      <c r="DY187" s="225"/>
      <c r="DZ187" s="225"/>
      <c r="EA187" s="225"/>
      <c r="EB187" s="225"/>
      <c r="EC187" s="225"/>
      <c r="ED187" s="225"/>
      <c r="EE187" s="225"/>
      <c r="EF187" s="225"/>
      <c r="EG187" s="225"/>
      <c r="EH187" s="225"/>
      <c r="EI187" s="225"/>
      <c r="EJ187" s="225"/>
      <c r="EK187" s="225"/>
      <c r="EL187" s="225"/>
      <c r="EM187" s="225"/>
      <c r="EN187" s="225"/>
      <c r="EO187" s="225"/>
      <c r="EP187" s="225"/>
      <c r="EQ187" s="225"/>
      <c r="ER187" s="225"/>
      <c r="ES187" s="225"/>
      <c r="ET187" s="225"/>
      <c r="EU187" s="225"/>
      <c r="EV187" s="225"/>
      <c r="EW187" s="225"/>
      <c r="EX187" s="225"/>
      <c r="EY187" s="225"/>
      <c r="EZ187" s="225"/>
      <c r="FA187" s="225"/>
      <c r="FB187" s="225"/>
      <c r="FC187" s="225"/>
      <c r="FD187" s="225"/>
      <c r="FE187" s="225"/>
      <c r="FF187" s="226"/>
      <c r="FG187" s="227" t="s">
        <v>45</v>
      </c>
      <c r="FH187" s="227"/>
      <c r="FI187" s="227"/>
      <c r="FJ187" s="227"/>
      <c r="FK187" s="227"/>
      <c r="FL187" s="227"/>
      <c r="FM187" s="227"/>
      <c r="FN187" s="227"/>
      <c r="FO187" s="227"/>
      <c r="FP187" s="227"/>
      <c r="FQ187" s="227"/>
      <c r="FR187" s="228" t="s">
        <v>46</v>
      </c>
      <c r="FS187" s="228"/>
      <c r="FT187" s="228"/>
      <c r="FU187" s="228"/>
      <c r="FV187" s="228"/>
      <c r="FW187" s="228"/>
      <c r="FX187" s="228"/>
      <c r="FY187" s="265"/>
      <c r="FZ187" s="265"/>
      <c r="GA187" s="265"/>
      <c r="GB187" s="265"/>
      <c r="GC187" s="265"/>
      <c r="GD187" s="265"/>
      <c r="GE187" s="265"/>
      <c r="GF187" s="265"/>
      <c r="GG187" s="265"/>
      <c r="GH187" s="265"/>
      <c r="GI187" s="265"/>
      <c r="GJ187" s="265"/>
      <c r="GK187" s="265"/>
      <c r="GL187" s="265"/>
      <c r="GM187" s="265"/>
      <c r="GN187" s="265"/>
      <c r="GO187" s="265"/>
      <c r="GP187" s="265"/>
      <c r="GQ187" s="265"/>
      <c r="GR187" s="265"/>
      <c r="GS187" s="265"/>
      <c r="GT187" s="265"/>
      <c r="GU187" s="265"/>
      <c r="GV187" s="265"/>
      <c r="GW187" s="265"/>
      <c r="GX187" s="265"/>
      <c r="GY187" s="265"/>
      <c r="GZ187" s="265"/>
      <c r="HA187" s="265"/>
      <c r="HB187" s="265"/>
      <c r="HC187" s="265"/>
      <c r="HD187" s="265"/>
      <c r="HE187" s="265"/>
      <c r="HF187" s="265"/>
      <c r="HG187" s="265"/>
      <c r="HH187" s="265"/>
      <c r="HI187" s="265"/>
      <c r="HJ187" s="265"/>
    </row>
    <row r="188" spans="1:218" s="85" customFormat="1" ht="32.25" hidden="1" customHeight="1" x14ac:dyDescent="0.25">
      <c r="A188" s="525"/>
      <c r="B188" s="525"/>
      <c r="C188" s="525"/>
      <c r="D188" s="525"/>
      <c r="E188" s="525"/>
      <c r="F188" s="525"/>
      <c r="G188" s="525"/>
      <c r="H188" s="525"/>
      <c r="I188" s="525"/>
      <c r="J188" s="525"/>
      <c r="K188" s="525"/>
      <c r="L188" s="525"/>
      <c r="M188" s="525"/>
      <c r="N188" s="525"/>
      <c r="O188" s="525"/>
      <c r="P188" s="525"/>
      <c r="Q188" s="525"/>
      <c r="R188" s="525"/>
      <c r="S188" s="525"/>
      <c r="T188" s="525"/>
      <c r="U188" s="525"/>
      <c r="V188" s="525"/>
      <c r="W188" s="525"/>
      <c r="X188" s="525"/>
      <c r="Y188" s="525"/>
      <c r="Z188" s="519"/>
      <c r="AA188" s="519"/>
      <c r="AB188" s="519"/>
      <c r="AC188" s="519"/>
      <c r="AD188" s="519"/>
      <c r="AE188" s="519"/>
      <c r="AF188" s="519"/>
      <c r="AG188" s="519"/>
      <c r="AH188" s="519"/>
      <c r="AI188" s="519"/>
      <c r="AJ188" s="519"/>
      <c r="AK188" s="519"/>
      <c r="AL188" s="519"/>
      <c r="AM188" s="519"/>
      <c r="AN188" s="519"/>
      <c r="AO188" s="519"/>
      <c r="AP188" s="519"/>
      <c r="AQ188" s="519"/>
      <c r="AR188" s="519"/>
      <c r="AS188" s="519"/>
      <c r="AT188" s="519"/>
      <c r="AU188" s="519"/>
      <c r="AV188" s="519"/>
      <c r="AW188" s="519"/>
      <c r="AX188" s="519"/>
      <c r="AY188" s="519"/>
      <c r="AZ188" s="519"/>
      <c r="BA188" s="519"/>
      <c r="BB188" s="519"/>
      <c r="BC188" s="519"/>
      <c r="BD188" s="519"/>
      <c r="BE188" s="519"/>
      <c r="BF188" s="519"/>
      <c r="BG188" s="519"/>
      <c r="BH188" s="519"/>
      <c r="BI188" s="519"/>
      <c r="BJ188" s="519"/>
      <c r="BK188" s="519"/>
      <c r="BL188" s="519"/>
      <c r="BM188" s="520"/>
      <c r="BN188" s="520"/>
      <c r="BO188" s="520"/>
      <c r="BP188" s="520"/>
      <c r="BQ188" s="520"/>
      <c r="BR188" s="520"/>
      <c r="BS188" s="520"/>
      <c r="BT188" s="520"/>
      <c r="BU188" s="520"/>
      <c r="BV188" s="520"/>
      <c r="BW188" s="520"/>
      <c r="BX188" s="520"/>
      <c r="BY188" s="520"/>
      <c r="BZ188" s="520"/>
      <c r="CA188" s="520"/>
      <c r="CB188" s="429" t="s">
        <v>199</v>
      </c>
      <c r="CC188" s="225"/>
      <c r="CD188" s="225"/>
      <c r="CE188" s="225"/>
      <c r="CF188" s="225"/>
      <c r="CG188" s="225"/>
      <c r="CH188" s="225"/>
      <c r="CI188" s="225"/>
      <c r="CJ188" s="225"/>
      <c r="CK188" s="225"/>
      <c r="CL188" s="225"/>
      <c r="CM188" s="225"/>
      <c r="CN188" s="225"/>
      <c r="CO188" s="225"/>
      <c r="CP188" s="225"/>
      <c r="CQ188" s="225"/>
      <c r="CR188" s="225"/>
      <c r="CS188" s="225"/>
      <c r="CT188" s="225"/>
      <c r="CU188" s="225"/>
      <c r="CV188" s="225"/>
      <c r="CW188" s="225"/>
      <c r="CX188" s="225"/>
      <c r="CY188" s="225"/>
      <c r="CZ188" s="225"/>
      <c r="DA188" s="225"/>
      <c r="DB188" s="225"/>
      <c r="DC188" s="225"/>
      <c r="DD188" s="225"/>
      <c r="DE188" s="225"/>
      <c r="DF188" s="225"/>
      <c r="DG188" s="225"/>
      <c r="DH188" s="225"/>
      <c r="DI188" s="225"/>
      <c r="DJ188" s="225"/>
      <c r="DK188" s="225"/>
      <c r="DL188" s="225"/>
      <c r="DM188" s="225"/>
      <c r="DN188" s="225"/>
      <c r="DO188" s="225"/>
      <c r="DP188" s="225"/>
      <c r="DQ188" s="225"/>
      <c r="DR188" s="225"/>
      <c r="DS188" s="225"/>
      <c r="DT188" s="225"/>
      <c r="DU188" s="225"/>
      <c r="DV188" s="225"/>
      <c r="DW188" s="225"/>
      <c r="DX188" s="225"/>
      <c r="DY188" s="225"/>
      <c r="DZ188" s="225"/>
      <c r="EA188" s="225"/>
      <c r="EB188" s="225"/>
      <c r="EC188" s="225"/>
      <c r="ED188" s="225"/>
      <c r="EE188" s="225"/>
      <c r="EF188" s="225"/>
      <c r="EG188" s="225"/>
      <c r="EH188" s="225"/>
      <c r="EI188" s="225"/>
      <c r="EJ188" s="225"/>
      <c r="EK188" s="225"/>
      <c r="EL188" s="225"/>
      <c r="EM188" s="225"/>
      <c r="EN188" s="225"/>
      <c r="EO188" s="225"/>
      <c r="EP188" s="225"/>
      <c r="EQ188" s="225"/>
      <c r="ER188" s="225"/>
      <c r="ES188" s="225"/>
      <c r="ET188" s="225"/>
      <c r="EU188" s="225"/>
      <c r="EV188" s="225"/>
      <c r="EW188" s="225"/>
      <c r="EX188" s="225"/>
      <c r="EY188" s="225"/>
      <c r="EZ188" s="225"/>
      <c r="FA188" s="225"/>
      <c r="FB188" s="225"/>
      <c r="FC188" s="225"/>
      <c r="FD188" s="225"/>
      <c r="FE188" s="225"/>
      <c r="FF188" s="226"/>
      <c r="FG188" s="227" t="s">
        <v>45</v>
      </c>
      <c r="FH188" s="227"/>
      <c r="FI188" s="227"/>
      <c r="FJ188" s="227"/>
      <c r="FK188" s="227"/>
      <c r="FL188" s="227"/>
      <c r="FM188" s="227"/>
      <c r="FN188" s="227"/>
      <c r="FO188" s="227"/>
      <c r="FP188" s="227"/>
      <c r="FQ188" s="227"/>
      <c r="FR188" s="228" t="s">
        <v>46</v>
      </c>
      <c r="FS188" s="228"/>
      <c r="FT188" s="228"/>
      <c r="FU188" s="228"/>
      <c r="FV188" s="228"/>
      <c r="FW188" s="228"/>
      <c r="FX188" s="228"/>
      <c r="FY188" s="265"/>
      <c r="FZ188" s="265"/>
      <c r="GA188" s="265"/>
      <c r="GB188" s="265"/>
      <c r="GC188" s="265"/>
      <c r="GD188" s="265"/>
      <c r="GE188" s="265"/>
      <c r="GF188" s="265"/>
      <c r="GG188" s="265"/>
      <c r="GH188" s="265"/>
      <c r="GI188" s="265"/>
      <c r="GJ188" s="265"/>
      <c r="GK188" s="265"/>
      <c r="GL188" s="265"/>
      <c r="GM188" s="265"/>
      <c r="GN188" s="265"/>
      <c r="GO188" s="265"/>
      <c r="GP188" s="265"/>
      <c r="GQ188" s="265"/>
      <c r="GR188" s="265"/>
      <c r="GS188" s="265"/>
      <c r="GT188" s="265"/>
      <c r="GU188" s="265"/>
      <c r="GV188" s="265"/>
      <c r="GW188" s="265"/>
      <c r="GX188" s="265"/>
      <c r="GY188" s="265"/>
      <c r="GZ188" s="265"/>
      <c r="HA188" s="265"/>
      <c r="HB188" s="265"/>
      <c r="HC188" s="265"/>
      <c r="HD188" s="265"/>
      <c r="HE188" s="265"/>
      <c r="HF188" s="265"/>
      <c r="HG188" s="265"/>
      <c r="HH188" s="265"/>
      <c r="HI188" s="265"/>
      <c r="HJ188" s="265"/>
    </row>
    <row r="189" spans="1:218" s="85" customFormat="1" ht="32.25" hidden="1" customHeight="1" x14ac:dyDescent="0.25">
      <c r="A189" s="524" t="str">
        <f>A241</f>
        <v>802111О.99.0.БА96АБ50001</v>
      </c>
      <c r="B189" s="525"/>
      <c r="C189" s="525"/>
      <c r="D189" s="525"/>
      <c r="E189" s="525"/>
      <c r="F189" s="525"/>
      <c r="G189" s="525"/>
      <c r="H189" s="525"/>
      <c r="I189" s="525"/>
      <c r="J189" s="525"/>
      <c r="K189" s="525"/>
      <c r="L189" s="525"/>
      <c r="M189" s="525"/>
      <c r="N189" s="525"/>
      <c r="O189" s="525"/>
      <c r="P189" s="525"/>
      <c r="Q189" s="525"/>
      <c r="R189" s="525"/>
      <c r="S189" s="525"/>
      <c r="T189" s="525"/>
      <c r="U189" s="525"/>
      <c r="V189" s="525"/>
      <c r="W189" s="525"/>
      <c r="X189" s="525"/>
      <c r="Y189" s="525"/>
      <c r="Z189" s="519" t="str">
        <f>U241</f>
        <v>дети-инвалиды</v>
      </c>
      <c r="AA189" s="519"/>
      <c r="AB189" s="519"/>
      <c r="AC189" s="519"/>
      <c r="AD189" s="519"/>
      <c r="AE189" s="519"/>
      <c r="AF189" s="519"/>
      <c r="AG189" s="519"/>
      <c r="AH189" s="519"/>
      <c r="AI189" s="519"/>
      <c r="AJ189" s="519"/>
      <c r="AK189" s="519"/>
      <c r="AL189" s="519"/>
      <c r="AM189" s="519" t="str">
        <f>AG241</f>
        <v>адаптированная образовательная программа</v>
      </c>
      <c r="AN189" s="519"/>
      <c r="AO189" s="519"/>
      <c r="AP189" s="519"/>
      <c r="AQ189" s="519"/>
      <c r="AR189" s="519"/>
      <c r="AS189" s="519"/>
      <c r="AT189" s="519"/>
      <c r="AU189" s="519"/>
      <c r="AV189" s="519"/>
      <c r="AW189" s="519"/>
      <c r="AX189" s="519"/>
      <c r="AY189" s="519"/>
      <c r="AZ189" s="519" t="str">
        <f>AS241</f>
        <v>не указано</v>
      </c>
      <c r="BA189" s="519"/>
      <c r="BB189" s="519"/>
      <c r="BC189" s="519"/>
      <c r="BD189" s="519"/>
      <c r="BE189" s="519"/>
      <c r="BF189" s="519"/>
      <c r="BG189" s="519"/>
      <c r="BH189" s="519"/>
      <c r="BI189" s="519"/>
      <c r="BJ189" s="519"/>
      <c r="BK189" s="519"/>
      <c r="BL189" s="519"/>
      <c r="BM189" s="520" t="str">
        <f>BE241</f>
        <v>очная</v>
      </c>
      <c r="BN189" s="520"/>
      <c r="BO189" s="520"/>
      <c r="BP189" s="520"/>
      <c r="BQ189" s="520"/>
      <c r="BR189" s="520"/>
      <c r="BS189" s="520"/>
      <c r="BT189" s="520"/>
      <c r="BU189" s="520"/>
      <c r="BV189" s="520"/>
      <c r="BW189" s="520"/>
      <c r="BX189" s="520"/>
      <c r="BY189" s="520"/>
      <c r="BZ189" s="520"/>
      <c r="CA189" s="520"/>
      <c r="CB189" s="429" t="s">
        <v>203</v>
      </c>
      <c r="CC189" s="225"/>
      <c r="CD189" s="225"/>
      <c r="CE189" s="225"/>
      <c r="CF189" s="225"/>
      <c r="CG189" s="225"/>
      <c r="CH189" s="225"/>
      <c r="CI189" s="225"/>
      <c r="CJ189" s="225"/>
      <c r="CK189" s="225"/>
      <c r="CL189" s="225"/>
      <c r="CM189" s="225"/>
      <c r="CN189" s="225"/>
      <c r="CO189" s="225"/>
      <c r="CP189" s="225"/>
      <c r="CQ189" s="225"/>
      <c r="CR189" s="225"/>
      <c r="CS189" s="225"/>
      <c r="CT189" s="225"/>
      <c r="CU189" s="225"/>
      <c r="CV189" s="225"/>
      <c r="CW189" s="225"/>
      <c r="CX189" s="225"/>
      <c r="CY189" s="225"/>
      <c r="CZ189" s="225"/>
      <c r="DA189" s="225"/>
      <c r="DB189" s="225"/>
      <c r="DC189" s="225"/>
      <c r="DD189" s="225"/>
      <c r="DE189" s="225"/>
      <c r="DF189" s="225"/>
      <c r="DG189" s="225"/>
      <c r="DH189" s="225"/>
      <c r="DI189" s="225"/>
      <c r="DJ189" s="225"/>
      <c r="DK189" s="225"/>
      <c r="DL189" s="225"/>
      <c r="DM189" s="225"/>
      <c r="DN189" s="225"/>
      <c r="DO189" s="225"/>
      <c r="DP189" s="225"/>
      <c r="DQ189" s="225"/>
      <c r="DR189" s="225"/>
      <c r="DS189" s="225"/>
      <c r="DT189" s="225"/>
      <c r="DU189" s="225"/>
      <c r="DV189" s="225"/>
      <c r="DW189" s="225"/>
      <c r="DX189" s="225"/>
      <c r="DY189" s="225"/>
      <c r="DZ189" s="225"/>
      <c r="EA189" s="225"/>
      <c r="EB189" s="225"/>
      <c r="EC189" s="225"/>
      <c r="ED189" s="225"/>
      <c r="EE189" s="225"/>
      <c r="EF189" s="225"/>
      <c r="EG189" s="225"/>
      <c r="EH189" s="225"/>
      <c r="EI189" s="225"/>
      <c r="EJ189" s="225"/>
      <c r="EK189" s="225"/>
      <c r="EL189" s="225"/>
      <c r="EM189" s="225"/>
      <c r="EN189" s="225"/>
      <c r="EO189" s="225"/>
      <c r="EP189" s="225"/>
      <c r="EQ189" s="225"/>
      <c r="ER189" s="225"/>
      <c r="ES189" s="225"/>
      <c r="ET189" s="225"/>
      <c r="EU189" s="225"/>
      <c r="EV189" s="225"/>
      <c r="EW189" s="225"/>
      <c r="EX189" s="225"/>
      <c r="EY189" s="225"/>
      <c r="EZ189" s="225"/>
      <c r="FA189" s="225"/>
      <c r="FB189" s="225"/>
      <c r="FC189" s="225"/>
      <c r="FD189" s="225"/>
      <c r="FE189" s="225"/>
      <c r="FF189" s="226"/>
      <c r="FG189" s="227" t="s">
        <v>45</v>
      </c>
      <c r="FH189" s="227"/>
      <c r="FI189" s="227"/>
      <c r="FJ189" s="227"/>
      <c r="FK189" s="227"/>
      <c r="FL189" s="227"/>
      <c r="FM189" s="227"/>
      <c r="FN189" s="227"/>
      <c r="FO189" s="227"/>
      <c r="FP189" s="227"/>
      <c r="FQ189" s="227"/>
      <c r="FR189" s="228" t="s">
        <v>46</v>
      </c>
      <c r="FS189" s="228"/>
      <c r="FT189" s="228"/>
      <c r="FU189" s="228"/>
      <c r="FV189" s="228"/>
      <c r="FW189" s="228"/>
      <c r="FX189" s="228"/>
      <c r="FY189" s="265"/>
      <c r="FZ189" s="265"/>
      <c r="GA189" s="265"/>
      <c r="GB189" s="265"/>
      <c r="GC189" s="265"/>
      <c r="GD189" s="265"/>
      <c r="GE189" s="265"/>
      <c r="GF189" s="265"/>
      <c r="GG189" s="265"/>
      <c r="GH189" s="265"/>
      <c r="GI189" s="265"/>
      <c r="GJ189" s="265"/>
      <c r="GK189" s="265"/>
      <c r="GL189" s="265"/>
      <c r="GM189" s="265"/>
      <c r="GN189" s="265"/>
      <c r="GO189" s="265"/>
      <c r="GP189" s="265"/>
      <c r="GQ189" s="265"/>
      <c r="GR189" s="265"/>
      <c r="GS189" s="265"/>
      <c r="GT189" s="265"/>
      <c r="GU189" s="265"/>
      <c r="GV189" s="265"/>
      <c r="GW189" s="265"/>
      <c r="GX189" s="265"/>
      <c r="GY189" s="265"/>
      <c r="GZ189" s="265"/>
      <c r="HA189" s="265"/>
      <c r="HB189" s="265"/>
      <c r="HC189" s="265"/>
      <c r="HD189" s="265"/>
      <c r="HE189" s="265"/>
      <c r="HF189" s="265"/>
      <c r="HG189" s="265"/>
      <c r="HH189" s="265"/>
      <c r="HI189" s="265"/>
      <c r="HJ189" s="265"/>
    </row>
    <row r="190" spans="1:218" s="85" customFormat="1" ht="32.25" hidden="1" customHeight="1" x14ac:dyDescent="0.25">
      <c r="A190" s="525"/>
      <c r="B190" s="525"/>
      <c r="C190" s="525"/>
      <c r="D190" s="525"/>
      <c r="E190" s="525"/>
      <c r="F190" s="525"/>
      <c r="G190" s="525"/>
      <c r="H190" s="525"/>
      <c r="I190" s="525"/>
      <c r="J190" s="525"/>
      <c r="K190" s="525"/>
      <c r="L190" s="525"/>
      <c r="M190" s="525"/>
      <c r="N190" s="525"/>
      <c r="O190" s="525"/>
      <c r="P190" s="525"/>
      <c r="Q190" s="525"/>
      <c r="R190" s="525"/>
      <c r="S190" s="525"/>
      <c r="T190" s="525"/>
      <c r="U190" s="525"/>
      <c r="V190" s="525"/>
      <c r="W190" s="525"/>
      <c r="X190" s="525"/>
      <c r="Y190" s="525"/>
      <c r="Z190" s="519"/>
      <c r="AA190" s="519"/>
      <c r="AB190" s="519"/>
      <c r="AC190" s="519"/>
      <c r="AD190" s="519"/>
      <c r="AE190" s="519"/>
      <c r="AF190" s="519"/>
      <c r="AG190" s="519"/>
      <c r="AH190" s="519"/>
      <c r="AI190" s="519"/>
      <c r="AJ190" s="519"/>
      <c r="AK190" s="519"/>
      <c r="AL190" s="519"/>
      <c r="AM190" s="519"/>
      <c r="AN190" s="519"/>
      <c r="AO190" s="519"/>
      <c r="AP190" s="519"/>
      <c r="AQ190" s="519"/>
      <c r="AR190" s="519"/>
      <c r="AS190" s="519"/>
      <c r="AT190" s="519"/>
      <c r="AU190" s="519"/>
      <c r="AV190" s="519"/>
      <c r="AW190" s="519"/>
      <c r="AX190" s="519"/>
      <c r="AY190" s="519"/>
      <c r="AZ190" s="519"/>
      <c r="BA190" s="519"/>
      <c r="BB190" s="519"/>
      <c r="BC190" s="519"/>
      <c r="BD190" s="519"/>
      <c r="BE190" s="519"/>
      <c r="BF190" s="519"/>
      <c r="BG190" s="519"/>
      <c r="BH190" s="519"/>
      <c r="BI190" s="519"/>
      <c r="BJ190" s="519"/>
      <c r="BK190" s="519"/>
      <c r="BL190" s="519"/>
      <c r="BM190" s="520"/>
      <c r="BN190" s="520"/>
      <c r="BO190" s="520"/>
      <c r="BP190" s="520"/>
      <c r="BQ190" s="520"/>
      <c r="BR190" s="520"/>
      <c r="BS190" s="520"/>
      <c r="BT190" s="520"/>
      <c r="BU190" s="520"/>
      <c r="BV190" s="520"/>
      <c r="BW190" s="520"/>
      <c r="BX190" s="520"/>
      <c r="BY190" s="520"/>
      <c r="BZ190" s="520"/>
      <c r="CA190" s="520"/>
      <c r="CB190" s="429" t="s">
        <v>197</v>
      </c>
      <c r="CC190" s="225"/>
      <c r="CD190" s="225"/>
      <c r="CE190" s="225"/>
      <c r="CF190" s="225"/>
      <c r="CG190" s="225"/>
      <c r="CH190" s="225"/>
      <c r="CI190" s="225"/>
      <c r="CJ190" s="225"/>
      <c r="CK190" s="225"/>
      <c r="CL190" s="225"/>
      <c r="CM190" s="225"/>
      <c r="CN190" s="225"/>
      <c r="CO190" s="225"/>
      <c r="CP190" s="225"/>
      <c r="CQ190" s="225"/>
      <c r="CR190" s="225"/>
      <c r="CS190" s="225"/>
      <c r="CT190" s="225"/>
      <c r="CU190" s="225"/>
      <c r="CV190" s="225"/>
      <c r="CW190" s="225"/>
      <c r="CX190" s="225"/>
      <c r="CY190" s="225"/>
      <c r="CZ190" s="225"/>
      <c r="DA190" s="225"/>
      <c r="DB190" s="225"/>
      <c r="DC190" s="225"/>
      <c r="DD190" s="225"/>
      <c r="DE190" s="225"/>
      <c r="DF190" s="225"/>
      <c r="DG190" s="225"/>
      <c r="DH190" s="225"/>
      <c r="DI190" s="225"/>
      <c r="DJ190" s="225"/>
      <c r="DK190" s="225"/>
      <c r="DL190" s="225"/>
      <c r="DM190" s="225"/>
      <c r="DN190" s="225"/>
      <c r="DO190" s="225"/>
      <c r="DP190" s="225"/>
      <c r="DQ190" s="225"/>
      <c r="DR190" s="225"/>
      <c r="DS190" s="225"/>
      <c r="DT190" s="225"/>
      <c r="DU190" s="225"/>
      <c r="DV190" s="225"/>
      <c r="DW190" s="225"/>
      <c r="DX190" s="225"/>
      <c r="DY190" s="225"/>
      <c r="DZ190" s="225"/>
      <c r="EA190" s="225"/>
      <c r="EB190" s="225"/>
      <c r="EC190" s="225"/>
      <c r="ED190" s="225"/>
      <c r="EE190" s="225"/>
      <c r="EF190" s="225"/>
      <c r="EG190" s="225"/>
      <c r="EH190" s="225"/>
      <c r="EI190" s="225"/>
      <c r="EJ190" s="225"/>
      <c r="EK190" s="225"/>
      <c r="EL190" s="225"/>
      <c r="EM190" s="225"/>
      <c r="EN190" s="225"/>
      <c r="EO190" s="225"/>
      <c r="EP190" s="225"/>
      <c r="EQ190" s="225"/>
      <c r="ER190" s="225"/>
      <c r="ES190" s="225"/>
      <c r="ET190" s="225"/>
      <c r="EU190" s="225"/>
      <c r="EV190" s="225"/>
      <c r="EW190" s="225"/>
      <c r="EX190" s="225"/>
      <c r="EY190" s="225"/>
      <c r="EZ190" s="225"/>
      <c r="FA190" s="225"/>
      <c r="FB190" s="225"/>
      <c r="FC190" s="225"/>
      <c r="FD190" s="225"/>
      <c r="FE190" s="225"/>
      <c r="FF190" s="226"/>
      <c r="FG190" s="227" t="s">
        <v>45</v>
      </c>
      <c r="FH190" s="227"/>
      <c r="FI190" s="227"/>
      <c r="FJ190" s="227"/>
      <c r="FK190" s="227"/>
      <c r="FL190" s="227"/>
      <c r="FM190" s="227"/>
      <c r="FN190" s="227"/>
      <c r="FO190" s="227"/>
      <c r="FP190" s="227"/>
      <c r="FQ190" s="227"/>
      <c r="FR190" s="228" t="s">
        <v>46</v>
      </c>
      <c r="FS190" s="228"/>
      <c r="FT190" s="228"/>
      <c r="FU190" s="228"/>
      <c r="FV190" s="228"/>
      <c r="FW190" s="228"/>
      <c r="FX190" s="228"/>
      <c r="FY190" s="265"/>
      <c r="FZ190" s="265"/>
      <c r="GA190" s="265"/>
      <c r="GB190" s="265"/>
      <c r="GC190" s="265"/>
      <c r="GD190" s="265"/>
      <c r="GE190" s="265"/>
      <c r="GF190" s="265"/>
      <c r="GG190" s="265"/>
      <c r="GH190" s="265"/>
      <c r="GI190" s="265"/>
      <c r="GJ190" s="265"/>
      <c r="GK190" s="265"/>
      <c r="GL190" s="265"/>
      <c r="GM190" s="265"/>
      <c r="GN190" s="265"/>
      <c r="GO190" s="265"/>
      <c r="GP190" s="265"/>
      <c r="GQ190" s="265"/>
      <c r="GR190" s="265"/>
      <c r="GS190" s="265"/>
      <c r="GT190" s="265"/>
      <c r="GU190" s="265"/>
      <c r="GV190" s="265"/>
      <c r="GW190" s="265"/>
      <c r="GX190" s="265"/>
      <c r="GY190" s="265"/>
      <c r="GZ190" s="265"/>
      <c r="HA190" s="265"/>
      <c r="HB190" s="265"/>
      <c r="HC190" s="265"/>
      <c r="HD190" s="265"/>
      <c r="HE190" s="265"/>
      <c r="HF190" s="265"/>
      <c r="HG190" s="265"/>
      <c r="HH190" s="265"/>
      <c r="HI190" s="265"/>
      <c r="HJ190" s="265"/>
    </row>
    <row r="191" spans="1:218" s="85" customFormat="1" ht="40.5" hidden="1" customHeight="1" x14ac:dyDescent="0.25">
      <c r="A191" s="525"/>
      <c r="B191" s="525"/>
      <c r="C191" s="525"/>
      <c r="D191" s="525"/>
      <c r="E191" s="525"/>
      <c r="F191" s="525"/>
      <c r="G191" s="525"/>
      <c r="H191" s="525"/>
      <c r="I191" s="525"/>
      <c r="J191" s="525"/>
      <c r="K191" s="525"/>
      <c r="L191" s="525"/>
      <c r="M191" s="525"/>
      <c r="N191" s="525"/>
      <c r="O191" s="525"/>
      <c r="P191" s="525"/>
      <c r="Q191" s="525"/>
      <c r="R191" s="525"/>
      <c r="S191" s="525"/>
      <c r="T191" s="525"/>
      <c r="U191" s="525"/>
      <c r="V191" s="525"/>
      <c r="W191" s="525"/>
      <c r="X191" s="525"/>
      <c r="Y191" s="525"/>
      <c r="Z191" s="519"/>
      <c r="AA191" s="519"/>
      <c r="AB191" s="519"/>
      <c r="AC191" s="519"/>
      <c r="AD191" s="519"/>
      <c r="AE191" s="519"/>
      <c r="AF191" s="519"/>
      <c r="AG191" s="519"/>
      <c r="AH191" s="519"/>
      <c r="AI191" s="519"/>
      <c r="AJ191" s="519"/>
      <c r="AK191" s="519"/>
      <c r="AL191" s="519"/>
      <c r="AM191" s="519"/>
      <c r="AN191" s="519"/>
      <c r="AO191" s="519"/>
      <c r="AP191" s="519"/>
      <c r="AQ191" s="519"/>
      <c r="AR191" s="519"/>
      <c r="AS191" s="519"/>
      <c r="AT191" s="519"/>
      <c r="AU191" s="519"/>
      <c r="AV191" s="519"/>
      <c r="AW191" s="519"/>
      <c r="AX191" s="519"/>
      <c r="AY191" s="519"/>
      <c r="AZ191" s="519"/>
      <c r="BA191" s="519"/>
      <c r="BB191" s="519"/>
      <c r="BC191" s="519"/>
      <c r="BD191" s="519"/>
      <c r="BE191" s="519"/>
      <c r="BF191" s="519"/>
      <c r="BG191" s="519"/>
      <c r="BH191" s="519"/>
      <c r="BI191" s="519"/>
      <c r="BJ191" s="519"/>
      <c r="BK191" s="519"/>
      <c r="BL191" s="519"/>
      <c r="BM191" s="520"/>
      <c r="BN191" s="520"/>
      <c r="BO191" s="520"/>
      <c r="BP191" s="520"/>
      <c r="BQ191" s="520"/>
      <c r="BR191" s="520"/>
      <c r="BS191" s="520"/>
      <c r="BT191" s="520"/>
      <c r="BU191" s="520"/>
      <c r="BV191" s="520"/>
      <c r="BW191" s="520"/>
      <c r="BX191" s="520"/>
      <c r="BY191" s="520"/>
      <c r="BZ191" s="520"/>
      <c r="CA191" s="520"/>
      <c r="CB191" s="429" t="s">
        <v>198</v>
      </c>
      <c r="CC191" s="225"/>
      <c r="CD191" s="225"/>
      <c r="CE191" s="225"/>
      <c r="CF191" s="225"/>
      <c r="CG191" s="225"/>
      <c r="CH191" s="225"/>
      <c r="CI191" s="225"/>
      <c r="CJ191" s="225"/>
      <c r="CK191" s="225"/>
      <c r="CL191" s="225"/>
      <c r="CM191" s="225"/>
      <c r="CN191" s="225"/>
      <c r="CO191" s="225"/>
      <c r="CP191" s="225"/>
      <c r="CQ191" s="225"/>
      <c r="CR191" s="225"/>
      <c r="CS191" s="225"/>
      <c r="CT191" s="225"/>
      <c r="CU191" s="225"/>
      <c r="CV191" s="225"/>
      <c r="CW191" s="225"/>
      <c r="CX191" s="225"/>
      <c r="CY191" s="225"/>
      <c r="CZ191" s="225"/>
      <c r="DA191" s="225"/>
      <c r="DB191" s="225"/>
      <c r="DC191" s="225"/>
      <c r="DD191" s="225"/>
      <c r="DE191" s="225"/>
      <c r="DF191" s="225"/>
      <c r="DG191" s="225"/>
      <c r="DH191" s="225"/>
      <c r="DI191" s="225"/>
      <c r="DJ191" s="225"/>
      <c r="DK191" s="225"/>
      <c r="DL191" s="225"/>
      <c r="DM191" s="225"/>
      <c r="DN191" s="225"/>
      <c r="DO191" s="225"/>
      <c r="DP191" s="225"/>
      <c r="DQ191" s="225"/>
      <c r="DR191" s="225"/>
      <c r="DS191" s="225"/>
      <c r="DT191" s="225"/>
      <c r="DU191" s="225"/>
      <c r="DV191" s="225"/>
      <c r="DW191" s="225"/>
      <c r="DX191" s="225"/>
      <c r="DY191" s="225"/>
      <c r="DZ191" s="225"/>
      <c r="EA191" s="225"/>
      <c r="EB191" s="225"/>
      <c r="EC191" s="225"/>
      <c r="ED191" s="225"/>
      <c r="EE191" s="225"/>
      <c r="EF191" s="225"/>
      <c r="EG191" s="225"/>
      <c r="EH191" s="225"/>
      <c r="EI191" s="225"/>
      <c r="EJ191" s="225"/>
      <c r="EK191" s="225"/>
      <c r="EL191" s="225"/>
      <c r="EM191" s="225"/>
      <c r="EN191" s="225"/>
      <c r="EO191" s="225"/>
      <c r="EP191" s="225"/>
      <c r="EQ191" s="225"/>
      <c r="ER191" s="225"/>
      <c r="ES191" s="225"/>
      <c r="ET191" s="225"/>
      <c r="EU191" s="225"/>
      <c r="EV191" s="225"/>
      <c r="EW191" s="225"/>
      <c r="EX191" s="225"/>
      <c r="EY191" s="225"/>
      <c r="EZ191" s="225"/>
      <c r="FA191" s="225"/>
      <c r="FB191" s="225"/>
      <c r="FC191" s="225"/>
      <c r="FD191" s="225"/>
      <c r="FE191" s="225"/>
      <c r="FF191" s="226"/>
      <c r="FG191" s="227" t="s">
        <v>45</v>
      </c>
      <c r="FH191" s="227"/>
      <c r="FI191" s="227"/>
      <c r="FJ191" s="227"/>
      <c r="FK191" s="227"/>
      <c r="FL191" s="227"/>
      <c r="FM191" s="227"/>
      <c r="FN191" s="227"/>
      <c r="FO191" s="227"/>
      <c r="FP191" s="227"/>
      <c r="FQ191" s="227"/>
      <c r="FR191" s="228" t="s">
        <v>46</v>
      </c>
      <c r="FS191" s="228"/>
      <c r="FT191" s="228"/>
      <c r="FU191" s="228"/>
      <c r="FV191" s="228"/>
      <c r="FW191" s="228"/>
      <c r="FX191" s="228"/>
      <c r="FY191" s="265"/>
      <c r="FZ191" s="265"/>
      <c r="GA191" s="265"/>
      <c r="GB191" s="265"/>
      <c r="GC191" s="265"/>
      <c r="GD191" s="265"/>
      <c r="GE191" s="265"/>
      <c r="GF191" s="265"/>
      <c r="GG191" s="265"/>
      <c r="GH191" s="265"/>
      <c r="GI191" s="265"/>
      <c r="GJ191" s="265"/>
      <c r="GK191" s="265"/>
      <c r="GL191" s="265"/>
      <c r="GM191" s="265"/>
      <c r="GN191" s="265"/>
      <c r="GO191" s="265"/>
      <c r="GP191" s="265"/>
      <c r="GQ191" s="265"/>
      <c r="GR191" s="265"/>
      <c r="GS191" s="265"/>
      <c r="GT191" s="265"/>
      <c r="GU191" s="265"/>
      <c r="GV191" s="265"/>
      <c r="GW191" s="265"/>
      <c r="GX191" s="265"/>
      <c r="GY191" s="265"/>
      <c r="GZ191" s="265"/>
      <c r="HA191" s="265"/>
      <c r="HB191" s="265"/>
      <c r="HC191" s="265"/>
      <c r="HD191" s="265"/>
      <c r="HE191" s="265"/>
      <c r="HF191" s="265"/>
      <c r="HG191" s="265"/>
      <c r="HH191" s="265"/>
      <c r="HI191" s="265"/>
      <c r="HJ191" s="265"/>
    </row>
    <row r="192" spans="1:218" s="85" customFormat="1" ht="33" hidden="1" customHeight="1" x14ac:dyDescent="0.25">
      <c r="A192" s="525"/>
      <c r="B192" s="525"/>
      <c r="C192" s="525"/>
      <c r="D192" s="525"/>
      <c r="E192" s="525"/>
      <c r="F192" s="525"/>
      <c r="G192" s="525"/>
      <c r="H192" s="525"/>
      <c r="I192" s="525"/>
      <c r="J192" s="525"/>
      <c r="K192" s="525"/>
      <c r="L192" s="525"/>
      <c r="M192" s="525"/>
      <c r="N192" s="525"/>
      <c r="O192" s="525"/>
      <c r="P192" s="525"/>
      <c r="Q192" s="525"/>
      <c r="R192" s="525"/>
      <c r="S192" s="525"/>
      <c r="T192" s="525"/>
      <c r="U192" s="525"/>
      <c r="V192" s="525"/>
      <c r="W192" s="525"/>
      <c r="X192" s="525"/>
      <c r="Y192" s="525"/>
      <c r="Z192" s="519"/>
      <c r="AA192" s="519"/>
      <c r="AB192" s="519"/>
      <c r="AC192" s="519"/>
      <c r="AD192" s="519"/>
      <c r="AE192" s="519"/>
      <c r="AF192" s="519"/>
      <c r="AG192" s="519"/>
      <c r="AH192" s="519"/>
      <c r="AI192" s="519"/>
      <c r="AJ192" s="519"/>
      <c r="AK192" s="519"/>
      <c r="AL192" s="519"/>
      <c r="AM192" s="519"/>
      <c r="AN192" s="519"/>
      <c r="AO192" s="519"/>
      <c r="AP192" s="519"/>
      <c r="AQ192" s="519"/>
      <c r="AR192" s="519"/>
      <c r="AS192" s="519"/>
      <c r="AT192" s="519"/>
      <c r="AU192" s="519"/>
      <c r="AV192" s="519"/>
      <c r="AW192" s="519"/>
      <c r="AX192" s="519"/>
      <c r="AY192" s="519"/>
      <c r="AZ192" s="519"/>
      <c r="BA192" s="519"/>
      <c r="BB192" s="519"/>
      <c r="BC192" s="519"/>
      <c r="BD192" s="519"/>
      <c r="BE192" s="519"/>
      <c r="BF192" s="519"/>
      <c r="BG192" s="519"/>
      <c r="BH192" s="519"/>
      <c r="BI192" s="519"/>
      <c r="BJ192" s="519"/>
      <c r="BK192" s="519"/>
      <c r="BL192" s="519"/>
      <c r="BM192" s="520"/>
      <c r="BN192" s="520"/>
      <c r="BO192" s="520"/>
      <c r="BP192" s="520"/>
      <c r="BQ192" s="520"/>
      <c r="BR192" s="520"/>
      <c r="BS192" s="520"/>
      <c r="BT192" s="520"/>
      <c r="BU192" s="520"/>
      <c r="BV192" s="520"/>
      <c r="BW192" s="520"/>
      <c r="BX192" s="520"/>
      <c r="BY192" s="520"/>
      <c r="BZ192" s="520"/>
      <c r="CA192" s="520"/>
      <c r="CB192" s="429" t="s">
        <v>204</v>
      </c>
      <c r="CC192" s="225"/>
      <c r="CD192" s="225"/>
      <c r="CE192" s="225"/>
      <c r="CF192" s="225"/>
      <c r="CG192" s="225"/>
      <c r="CH192" s="225"/>
      <c r="CI192" s="225"/>
      <c r="CJ192" s="225"/>
      <c r="CK192" s="225"/>
      <c r="CL192" s="225"/>
      <c r="CM192" s="225"/>
      <c r="CN192" s="225"/>
      <c r="CO192" s="225"/>
      <c r="CP192" s="225"/>
      <c r="CQ192" s="225"/>
      <c r="CR192" s="225"/>
      <c r="CS192" s="225"/>
      <c r="CT192" s="225"/>
      <c r="CU192" s="225"/>
      <c r="CV192" s="225"/>
      <c r="CW192" s="225"/>
      <c r="CX192" s="225"/>
      <c r="CY192" s="225"/>
      <c r="CZ192" s="225"/>
      <c r="DA192" s="225"/>
      <c r="DB192" s="225"/>
      <c r="DC192" s="225"/>
      <c r="DD192" s="225"/>
      <c r="DE192" s="225"/>
      <c r="DF192" s="225"/>
      <c r="DG192" s="225"/>
      <c r="DH192" s="225"/>
      <c r="DI192" s="225"/>
      <c r="DJ192" s="225"/>
      <c r="DK192" s="225"/>
      <c r="DL192" s="225"/>
      <c r="DM192" s="225"/>
      <c r="DN192" s="225"/>
      <c r="DO192" s="225"/>
      <c r="DP192" s="225"/>
      <c r="DQ192" s="225"/>
      <c r="DR192" s="225"/>
      <c r="DS192" s="225"/>
      <c r="DT192" s="225"/>
      <c r="DU192" s="225"/>
      <c r="DV192" s="225"/>
      <c r="DW192" s="225"/>
      <c r="DX192" s="225"/>
      <c r="DY192" s="225"/>
      <c r="DZ192" s="225"/>
      <c r="EA192" s="225"/>
      <c r="EB192" s="225"/>
      <c r="EC192" s="225"/>
      <c r="ED192" s="225"/>
      <c r="EE192" s="225"/>
      <c r="EF192" s="225"/>
      <c r="EG192" s="225"/>
      <c r="EH192" s="225"/>
      <c r="EI192" s="225"/>
      <c r="EJ192" s="225"/>
      <c r="EK192" s="225"/>
      <c r="EL192" s="225"/>
      <c r="EM192" s="225"/>
      <c r="EN192" s="225"/>
      <c r="EO192" s="225"/>
      <c r="EP192" s="225"/>
      <c r="EQ192" s="225"/>
      <c r="ER192" s="225"/>
      <c r="ES192" s="225"/>
      <c r="ET192" s="225"/>
      <c r="EU192" s="225"/>
      <c r="EV192" s="225"/>
      <c r="EW192" s="225"/>
      <c r="EX192" s="225"/>
      <c r="EY192" s="225"/>
      <c r="EZ192" s="225"/>
      <c r="FA192" s="225"/>
      <c r="FB192" s="225"/>
      <c r="FC192" s="225"/>
      <c r="FD192" s="225"/>
      <c r="FE192" s="225"/>
      <c r="FF192" s="226"/>
      <c r="FG192" s="227" t="s">
        <v>45</v>
      </c>
      <c r="FH192" s="227"/>
      <c r="FI192" s="227"/>
      <c r="FJ192" s="227"/>
      <c r="FK192" s="227"/>
      <c r="FL192" s="227"/>
      <c r="FM192" s="227"/>
      <c r="FN192" s="227"/>
      <c r="FO192" s="227"/>
      <c r="FP192" s="227"/>
      <c r="FQ192" s="227"/>
      <c r="FR192" s="228" t="s">
        <v>46</v>
      </c>
      <c r="FS192" s="228"/>
      <c r="FT192" s="228"/>
      <c r="FU192" s="228"/>
      <c r="FV192" s="228"/>
      <c r="FW192" s="228"/>
      <c r="FX192" s="228"/>
      <c r="FY192" s="265"/>
      <c r="FZ192" s="265"/>
      <c r="GA192" s="265"/>
      <c r="GB192" s="265"/>
      <c r="GC192" s="265"/>
      <c r="GD192" s="265"/>
      <c r="GE192" s="265"/>
      <c r="GF192" s="265"/>
      <c r="GG192" s="265"/>
      <c r="GH192" s="265"/>
      <c r="GI192" s="265"/>
      <c r="GJ192" s="265"/>
      <c r="GK192" s="265"/>
      <c r="GL192" s="265"/>
      <c r="GM192" s="265"/>
      <c r="GN192" s="265"/>
      <c r="GO192" s="265"/>
      <c r="GP192" s="265"/>
      <c r="GQ192" s="265"/>
      <c r="GR192" s="265"/>
      <c r="GS192" s="265"/>
      <c r="GT192" s="265"/>
      <c r="GU192" s="265"/>
      <c r="GV192" s="265"/>
      <c r="GW192" s="265"/>
      <c r="GX192" s="265"/>
      <c r="GY192" s="265"/>
      <c r="GZ192" s="265"/>
      <c r="HA192" s="265"/>
      <c r="HB192" s="265"/>
      <c r="HC192" s="265"/>
      <c r="HD192" s="265"/>
      <c r="HE192" s="265"/>
      <c r="HF192" s="265"/>
      <c r="HG192" s="265"/>
      <c r="HH192" s="265"/>
      <c r="HI192" s="265"/>
      <c r="HJ192" s="265"/>
    </row>
    <row r="193" spans="1:218" s="85" customFormat="1" ht="32.25" hidden="1" customHeight="1" x14ac:dyDescent="0.25">
      <c r="A193" s="525"/>
      <c r="B193" s="525"/>
      <c r="C193" s="525"/>
      <c r="D193" s="525"/>
      <c r="E193" s="525"/>
      <c r="F193" s="525"/>
      <c r="G193" s="525"/>
      <c r="H193" s="525"/>
      <c r="I193" s="525"/>
      <c r="J193" s="525"/>
      <c r="K193" s="525"/>
      <c r="L193" s="525"/>
      <c r="M193" s="525"/>
      <c r="N193" s="525"/>
      <c r="O193" s="525"/>
      <c r="P193" s="525"/>
      <c r="Q193" s="525"/>
      <c r="R193" s="525"/>
      <c r="S193" s="525"/>
      <c r="T193" s="525"/>
      <c r="U193" s="525"/>
      <c r="V193" s="525"/>
      <c r="W193" s="525"/>
      <c r="X193" s="525"/>
      <c r="Y193" s="525"/>
      <c r="Z193" s="519"/>
      <c r="AA193" s="519"/>
      <c r="AB193" s="519"/>
      <c r="AC193" s="519"/>
      <c r="AD193" s="519"/>
      <c r="AE193" s="519"/>
      <c r="AF193" s="519"/>
      <c r="AG193" s="519"/>
      <c r="AH193" s="519"/>
      <c r="AI193" s="519"/>
      <c r="AJ193" s="519"/>
      <c r="AK193" s="519"/>
      <c r="AL193" s="519"/>
      <c r="AM193" s="519"/>
      <c r="AN193" s="519"/>
      <c r="AO193" s="519"/>
      <c r="AP193" s="519"/>
      <c r="AQ193" s="519"/>
      <c r="AR193" s="519"/>
      <c r="AS193" s="519"/>
      <c r="AT193" s="519"/>
      <c r="AU193" s="519"/>
      <c r="AV193" s="519"/>
      <c r="AW193" s="519"/>
      <c r="AX193" s="519"/>
      <c r="AY193" s="519"/>
      <c r="AZ193" s="519"/>
      <c r="BA193" s="519"/>
      <c r="BB193" s="519"/>
      <c r="BC193" s="519"/>
      <c r="BD193" s="519"/>
      <c r="BE193" s="519"/>
      <c r="BF193" s="519"/>
      <c r="BG193" s="519"/>
      <c r="BH193" s="519"/>
      <c r="BI193" s="519"/>
      <c r="BJ193" s="519"/>
      <c r="BK193" s="519"/>
      <c r="BL193" s="519"/>
      <c r="BM193" s="520"/>
      <c r="BN193" s="520"/>
      <c r="BO193" s="520"/>
      <c r="BP193" s="520"/>
      <c r="BQ193" s="520"/>
      <c r="BR193" s="520"/>
      <c r="BS193" s="520"/>
      <c r="BT193" s="520"/>
      <c r="BU193" s="520"/>
      <c r="BV193" s="520"/>
      <c r="BW193" s="520"/>
      <c r="BX193" s="520"/>
      <c r="BY193" s="520"/>
      <c r="BZ193" s="520"/>
      <c r="CA193" s="520"/>
      <c r="CB193" s="429" t="s">
        <v>199</v>
      </c>
      <c r="CC193" s="225"/>
      <c r="CD193" s="225"/>
      <c r="CE193" s="225"/>
      <c r="CF193" s="225"/>
      <c r="CG193" s="225"/>
      <c r="CH193" s="225"/>
      <c r="CI193" s="225"/>
      <c r="CJ193" s="225"/>
      <c r="CK193" s="225"/>
      <c r="CL193" s="225"/>
      <c r="CM193" s="225"/>
      <c r="CN193" s="225"/>
      <c r="CO193" s="225"/>
      <c r="CP193" s="225"/>
      <c r="CQ193" s="225"/>
      <c r="CR193" s="225"/>
      <c r="CS193" s="225"/>
      <c r="CT193" s="225"/>
      <c r="CU193" s="225"/>
      <c r="CV193" s="225"/>
      <c r="CW193" s="225"/>
      <c r="CX193" s="225"/>
      <c r="CY193" s="225"/>
      <c r="CZ193" s="225"/>
      <c r="DA193" s="225"/>
      <c r="DB193" s="225"/>
      <c r="DC193" s="225"/>
      <c r="DD193" s="225"/>
      <c r="DE193" s="225"/>
      <c r="DF193" s="225"/>
      <c r="DG193" s="225"/>
      <c r="DH193" s="225"/>
      <c r="DI193" s="225"/>
      <c r="DJ193" s="225"/>
      <c r="DK193" s="225"/>
      <c r="DL193" s="225"/>
      <c r="DM193" s="225"/>
      <c r="DN193" s="225"/>
      <c r="DO193" s="225"/>
      <c r="DP193" s="225"/>
      <c r="DQ193" s="225"/>
      <c r="DR193" s="225"/>
      <c r="DS193" s="225"/>
      <c r="DT193" s="225"/>
      <c r="DU193" s="225"/>
      <c r="DV193" s="225"/>
      <c r="DW193" s="225"/>
      <c r="DX193" s="225"/>
      <c r="DY193" s="225"/>
      <c r="DZ193" s="225"/>
      <c r="EA193" s="225"/>
      <c r="EB193" s="225"/>
      <c r="EC193" s="225"/>
      <c r="ED193" s="225"/>
      <c r="EE193" s="225"/>
      <c r="EF193" s="225"/>
      <c r="EG193" s="225"/>
      <c r="EH193" s="225"/>
      <c r="EI193" s="225"/>
      <c r="EJ193" s="225"/>
      <c r="EK193" s="225"/>
      <c r="EL193" s="225"/>
      <c r="EM193" s="225"/>
      <c r="EN193" s="225"/>
      <c r="EO193" s="225"/>
      <c r="EP193" s="225"/>
      <c r="EQ193" s="225"/>
      <c r="ER193" s="225"/>
      <c r="ES193" s="225"/>
      <c r="ET193" s="225"/>
      <c r="EU193" s="225"/>
      <c r="EV193" s="225"/>
      <c r="EW193" s="225"/>
      <c r="EX193" s="225"/>
      <c r="EY193" s="225"/>
      <c r="EZ193" s="225"/>
      <c r="FA193" s="225"/>
      <c r="FB193" s="225"/>
      <c r="FC193" s="225"/>
      <c r="FD193" s="225"/>
      <c r="FE193" s="225"/>
      <c r="FF193" s="226"/>
      <c r="FG193" s="227" t="s">
        <v>45</v>
      </c>
      <c r="FH193" s="227"/>
      <c r="FI193" s="227"/>
      <c r="FJ193" s="227"/>
      <c r="FK193" s="227"/>
      <c r="FL193" s="227"/>
      <c r="FM193" s="227"/>
      <c r="FN193" s="227"/>
      <c r="FO193" s="227"/>
      <c r="FP193" s="227"/>
      <c r="FQ193" s="227"/>
      <c r="FR193" s="228" t="s">
        <v>46</v>
      </c>
      <c r="FS193" s="228"/>
      <c r="FT193" s="228"/>
      <c r="FU193" s="228"/>
      <c r="FV193" s="228"/>
      <c r="FW193" s="228"/>
      <c r="FX193" s="228"/>
      <c r="FY193" s="265"/>
      <c r="FZ193" s="265"/>
      <c r="GA193" s="265"/>
      <c r="GB193" s="265"/>
      <c r="GC193" s="265"/>
      <c r="GD193" s="265"/>
      <c r="GE193" s="265"/>
      <c r="GF193" s="265"/>
      <c r="GG193" s="265"/>
      <c r="GH193" s="265"/>
      <c r="GI193" s="265"/>
      <c r="GJ193" s="265"/>
      <c r="GK193" s="265"/>
      <c r="GL193" s="265"/>
      <c r="GM193" s="265"/>
      <c r="GN193" s="265"/>
      <c r="GO193" s="265"/>
      <c r="GP193" s="265"/>
      <c r="GQ193" s="265"/>
      <c r="GR193" s="265"/>
      <c r="GS193" s="265"/>
      <c r="GT193" s="265"/>
      <c r="GU193" s="265"/>
      <c r="GV193" s="265"/>
      <c r="GW193" s="265"/>
      <c r="GX193" s="265"/>
      <c r="GY193" s="265"/>
      <c r="GZ193" s="265"/>
      <c r="HA193" s="265"/>
      <c r="HB193" s="265"/>
      <c r="HC193" s="265"/>
      <c r="HD193" s="265"/>
      <c r="HE193" s="265"/>
      <c r="HF193" s="265"/>
      <c r="HG193" s="265"/>
      <c r="HH193" s="265"/>
      <c r="HI193" s="265"/>
      <c r="HJ193" s="265"/>
    </row>
    <row r="194" spans="1:218" s="85" customFormat="1" ht="32.25" hidden="1" customHeight="1" x14ac:dyDescent="0.25">
      <c r="A194" s="524" t="str">
        <f>A242</f>
        <v>802111О.99.0.БА96АБ75001</v>
      </c>
      <c r="B194" s="525"/>
      <c r="C194" s="525"/>
      <c r="D194" s="525"/>
      <c r="E194" s="525"/>
      <c r="F194" s="525"/>
      <c r="G194" s="525"/>
      <c r="H194" s="525"/>
      <c r="I194" s="525"/>
      <c r="J194" s="525"/>
      <c r="K194" s="525"/>
      <c r="L194" s="525"/>
      <c r="M194" s="525"/>
      <c r="N194" s="525"/>
      <c r="O194" s="525"/>
      <c r="P194" s="525"/>
      <c r="Q194" s="525"/>
      <c r="R194" s="525"/>
      <c r="S194" s="525"/>
      <c r="T194" s="525"/>
      <c r="U194" s="525"/>
      <c r="V194" s="525"/>
      <c r="W194" s="525"/>
      <c r="X194" s="525"/>
      <c r="Y194" s="525"/>
      <c r="Z194" s="519" t="str">
        <f>U242</f>
        <v>дети-инвалиды</v>
      </c>
      <c r="AA194" s="519"/>
      <c r="AB194" s="519"/>
      <c r="AC194" s="519"/>
      <c r="AD194" s="519"/>
      <c r="AE194" s="519"/>
      <c r="AF194" s="519"/>
      <c r="AG194" s="519"/>
      <c r="AH194" s="519"/>
      <c r="AI194" s="519"/>
      <c r="AJ194" s="519"/>
      <c r="AK194" s="519"/>
      <c r="AL194" s="519"/>
      <c r="AM194" s="519" t="str">
        <f>AG242</f>
        <v>адаптированная образовательная программа</v>
      </c>
      <c r="AN194" s="519"/>
      <c r="AO194" s="519"/>
      <c r="AP194" s="519"/>
      <c r="AQ194" s="519"/>
      <c r="AR194" s="519"/>
      <c r="AS194" s="519"/>
      <c r="AT194" s="519"/>
      <c r="AU194" s="519"/>
      <c r="AV194" s="519"/>
      <c r="AW194" s="519"/>
      <c r="AX194" s="519"/>
      <c r="AY194" s="519"/>
      <c r="AZ194" s="519" t="str">
        <f>AS242</f>
        <v>проходящие обучение по состоянию здоровья на дому</v>
      </c>
      <c r="BA194" s="519"/>
      <c r="BB194" s="519"/>
      <c r="BC194" s="519"/>
      <c r="BD194" s="519"/>
      <c r="BE194" s="519"/>
      <c r="BF194" s="519"/>
      <c r="BG194" s="519"/>
      <c r="BH194" s="519"/>
      <c r="BI194" s="519"/>
      <c r="BJ194" s="519"/>
      <c r="BK194" s="519"/>
      <c r="BL194" s="519"/>
      <c r="BM194" s="520" t="str">
        <f>BE242</f>
        <v>очная</v>
      </c>
      <c r="BN194" s="520"/>
      <c r="BO194" s="520"/>
      <c r="BP194" s="520"/>
      <c r="BQ194" s="520"/>
      <c r="BR194" s="520"/>
      <c r="BS194" s="520"/>
      <c r="BT194" s="520"/>
      <c r="BU194" s="520"/>
      <c r="BV194" s="520"/>
      <c r="BW194" s="520"/>
      <c r="BX194" s="520"/>
      <c r="BY194" s="520"/>
      <c r="BZ194" s="520"/>
      <c r="CA194" s="520"/>
      <c r="CB194" s="429" t="s">
        <v>203</v>
      </c>
      <c r="CC194" s="225"/>
      <c r="CD194" s="225"/>
      <c r="CE194" s="225"/>
      <c r="CF194" s="225"/>
      <c r="CG194" s="225"/>
      <c r="CH194" s="225"/>
      <c r="CI194" s="225"/>
      <c r="CJ194" s="225"/>
      <c r="CK194" s="225"/>
      <c r="CL194" s="225"/>
      <c r="CM194" s="225"/>
      <c r="CN194" s="225"/>
      <c r="CO194" s="225"/>
      <c r="CP194" s="225"/>
      <c r="CQ194" s="225"/>
      <c r="CR194" s="225"/>
      <c r="CS194" s="225"/>
      <c r="CT194" s="225"/>
      <c r="CU194" s="225"/>
      <c r="CV194" s="225"/>
      <c r="CW194" s="225"/>
      <c r="CX194" s="225"/>
      <c r="CY194" s="225"/>
      <c r="CZ194" s="225"/>
      <c r="DA194" s="225"/>
      <c r="DB194" s="225"/>
      <c r="DC194" s="225"/>
      <c r="DD194" s="225"/>
      <c r="DE194" s="225"/>
      <c r="DF194" s="225"/>
      <c r="DG194" s="225"/>
      <c r="DH194" s="225"/>
      <c r="DI194" s="225"/>
      <c r="DJ194" s="225"/>
      <c r="DK194" s="225"/>
      <c r="DL194" s="225"/>
      <c r="DM194" s="225"/>
      <c r="DN194" s="225"/>
      <c r="DO194" s="225"/>
      <c r="DP194" s="225"/>
      <c r="DQ194" s="225"/>
      <c r="DR194" s="225"/>
      <c r="DS194" s="225"/>
      <c r="DT194" s="225"/>
      <c r="DU194" s="225"/>
      <c r="DV194" s="225"/>
      <c r="DW194" s="225"/>
      <c r="DX194" s="225"/>
      <c r="DY194" s="225"/>
      <c r="DZ194" s="225"/>
      <c r="EA194" s="225"/>
      <c r="EB194" s="225"/>
      <c r="EC194" s="225"/>
      <c r="ED194" s="225"/>
      <c r="EE194" s="225"/>
      <c r="EF194" s="225"/>
      <c r="EG194" s="225"/>
      <c r="EH194" s="225"/>
      <c r="EI194" s="225"/>
      <c r="EJ194" s="225"/>
      <c r="EK194" s="225"/>
      <c r="EL194" s="225"/>
      <c r="EM194" s="225"/>
      <c r="EN194" s="225"/>
      <c r="EO194" s="225"/>
      <c r="EP194" s="225"/>
      <c r="EQ194" s="225"/>
      <c r="ER194" s="225"/>
      <c r="ES194" s="225"/>
      <c r="ET194" s="225"/>
      <c r="EU194" s="225"/>
      <c r="EV194" s="225"/>
      <c r="EW194" s="225"/>
      <c r="EX194" s="225"/>
      <c r="EY194" s="225"/>
      <c r="EZ194" s="225"/>
      <c r="FA194" s="225"/>
      <c r="FB194" s="225"/>
      <c r="FC194" s="225"/>
      <c r="FD194" s="225"/>
      <c r="FE194" s="225"/>
      <c r="FF194" s="226"/>
      <c r="FG194" s="227" t="s">
        <v>45</v>
      </c>
      <c r="FH194" s="227"/>
      <c r="FI194" s="227"/>
      <c r="FJ194" s="227"/>
      <c r="FK194" s="227"/>
      <c r="FL194" s="227"/>
      <c r="FM194" s="227"/>
      <c r="FN194" s="227"/>
      <c r="FO194" s="227"/>
      <c r="FP194" s="227"/>
      <c r="FQ194" s="227"/>
      <c r="FR194" s="228" t="s">
        <v>46</v>
      </c>
      <c r="FS194" s="228"/>
      <c r="FT194" s="228"/>
      <c r="FU194" s="228"/>
      <c r="FV194" s="228"/>
      <c r="FW194" s="228"/>
      <c r="FX194" s="228"/>
      <c r="FY194" s="265"/>
      <c r="FZ194" s="265"/>
      <c r="GA194" s="265"/>
      <c r="GB194" s="265"/>
      <c r="GC194" s="265"/>
      <c r="GD194" s="265"/>
      <c r="GE194" s="265"/>
      <c r="GF194" s="265"/>
      <c r="GG194" s="265"/>
      <c r="GH194" s="265"/>
      <c r="GI194" s="265"/>
      <c r="GJ194" s="265"/>
      <c r="GK194" s="265"/>
      <c r="GL194" s="265"/>
      <c r="GM194" s="265"/>
      <c r="GN194" s="265"/>
      <c r="GO194" s="265"/>
      <c r="GP194" s="265"/>
      <c r="GQ194" s="265"/>
      <c r="GR194" s="265"/>
      <c r="GS194" s="265"/>
      <c r="GT194" s="265"/>
      <c r="GU194" s="265"/>
      <c r="GV194" s="265"/>
      <c r="GW194" s="265"/>
      <c r="GX194" s="265"/>
      <c r="GY194" s="265"/>
      <c r="GZ194" s="265"/>
      <c r="HA194" s="265"/>
      <c r="HB194" s="265"/>
      <c r="HC194" s="265"/>
      <c r="HD194" s="265"/>
      <c r="HE194" s="265"/>
      <c r="HF194" s="265"/>
      <c r="HG194" s="265"/>
      <c r="HH194" s="265"/>
      <c r="HI194" s="265"/>
      <c r="HJ194" s="265"/>
    </row>
    <row r="195" spans="1:218" s="85" customFormat="1" ht="32.25" hidden="1" customHeight="1" x14ac:dyDescent="0.25">
      <c r="A195" s="525"/>
      <c r="B195" s="525"/>
      <c r="C195" s="525"/>
      <c r="D195" s="525"/>
      <c r="E195" s="525"/>
      <c r="F195" s="525"/>
      <c r="G195" s="525"/>
      <c r="H195" s="525"/>
      <c r="I195" s="525"/>
      <c r="J195" s="525"/>
      <c r="K195" s="525"/>
      <c r="L195" s="525"/>
      <c r="M195" s="525"/>
      <c r="N195" s="525"/>
      <c r="O195" s="525"/>
      <c r="P195" s="525"/>
      <c r="Q195" s="525"/>
      <c r="R195" s="525"/>
      <c r="S195" s="525"/>
      <c r="T195" s="525"/>
      <c r="U195" s="525"/>
      <c r="V195" s="525"/>
      <c r="W195" s="525"/>
      <c r="X195" s="525"/>
      <c r="Y195" s="525"/>
      <c r="Z195" s="519"/>
      <c r="AA195" s="519"/>
      <c r="AB195" s="519"/>
      <c r="AC195" s="519"/>
      <c r="AD195" s="519"/>
      <c r="AE195" s="519"/>
      <c r="AF195" s="519"/>
      <c r="AG195" s="519"/>
      <c r="AH195" s="519"/>
      <c r="AI195" s="519"/>
      <c r="AJ195" s="519"/>
      <c r="AK195" s="519"/>
      <c r="AL195" s="519"/>
      <c r="AM195" s="519"/>
      <c r="AN195" s="519"/>
      <c r="AO195" s="519"/>
      <c r="AP195" s="519"/>
      <c r="AQ195" s="519"/>
      <c r="AR195" s="519"/>
      <c r="AS195" s="519"/>
      <c r="AT195" s="519"/>
      <c r="AU195" s="519"/>
      <c r="AV195" s="519"/>
      <c r="AW195" s="519"/>
      <c r="AX195" s="519"/>
      <c r="AY195" s="519"/>
      <c r="AZ195" s="519"/>
      <c r="BA195" s="519"/>
      <c r="BB195" s="519"/>
      <c r="BC195" s="519"/>
      <c r="BD195" s="519"/>
      <c r="BE195" s="519"/>
      <c r="BF195" s="519"/>
      <c r="BG195" s="519"/>
      <c r="BH195" s="519"/>
      <c r="BI195" s="519"/>
      <c r="BJ195" s="519"/>
      <c r="BK195" s="519"/>
      <c r="BL195" s="519"/>
      <c r="BM195" s="520"/>
      <c r="BN195" s="520"/>
      <c r="BO195" s="520"/>
      <c r="BP195" s="520"/>
      <c r="BQ195" s="520"/>
      <c r="BR195" s="520"/>
      <c r="BS195" s="520"/>
      <c r="BT195" s="520"/>
      <c r="BU195" s="520"/>
      <c r="BV195" s="520"/>
      <c r="BW195" s="520"/>
      <c r="BX195" s="520"/>
      <c r="BY195" s="520"/>
      <c r="BZ195" s="520"/>
      <c r="CA195" s="520"/>
      <c r="CB195" s="429" t="s">
        <v>197</v>
      </c>
      <c r="CC195" s="225"/>
      <c r="CD195" s="225"/>
      <c r="CE195" s="225"/>
      <c r="CF195" s="225"/>
      <c r="CG195" s="225"/>
      <c r="CH195" s="225"/>
      <c r="CI195" s="225"/>
      <c r="CJ195" s="225"/>
      <c r="CK195" s="225"/>
      <c r="CL195" s="225"/>
      <c r="CM195" s="225"/>
      <c r="CN195" s="225"/>
      <c r="CO195" s="225"/>
      <c r="CP195" s="225"/>
      <c r="CQ195" s="225"/>
      <c r="CR195" s="225"/>
      <c r="CS195" s="225"/>
      <c r="CT195" s="225"/>
      <c r="CU195" s="225"/>
      <c r="CV195" s="225"/>
      <c r="CW195" s="225"/>
      <c r="CX195" s="225"/>
      <c r="CY195" s="225"/>
      <c r="CZ195" s="225"/>
      <c r="DA195" s="225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  <c r="DQ195" s="225"/>
      <c r="DR195" s="225"/>
      <c r="DS195" s="225"/>
      <c r="DT195" s="225"/>
      <c r="DU195" s="225"/>
      <c r="DV195" s="225"/>
      <c r="DW195" s="225"/>
      <c r="DX195" s="225"/>
      <c r="DY195" s="225"/>
      <c r="DZ195" s="225"/>
      <c r="EA195" s="225"/>
      <c r="EB195" s="225"/>
      <c r="EC195" s="225"/>
      <c r="ED195" s="225"/>
      <c r="EE195" s="225"/>
      <c r="EF195" s="225"/>
      <c r="EG195" s="225"/>
      <c r="EH195" s="225"/>
      <c r="EI195" s="225"/>
      <c r="EJ195" s="225"/>
      <c r="EK195" s="225"/>
      <c r="EL195" s="225"/>
      <c r="EM195" s="225"/>
      <c r="EN195" s="225"/>
      <c r="EO195" s="225"/>
      <c r="EP195" s="225"/>
      <c r="EQ195" s="225"/>
      <c r="ER195" s="225"/>
      <c r="ES195" s="225"/>
      <c r="ET195" s="225"/>
      <c r="EU195" s="225"/>
      <c r="EV195" s="225"/>
      <c r="EW195" s="225"/>
      <c r="EX195" s="225"/>
      <c r="EY195" s="225"/>
      <c r="EZ195" s="225"/>
      <c r="FA195" s="225"/>
      <c r="FB195" s="225"/>
      <c r="FC195" s="225"/>
      <c r="FD195" s="225"/>
      <c r="FE195" s="225"/>
      <c r="FF195" s="226"/>
      <c r="FG195" s="227" t="s">
        <v>45</v>
      </c>
      <c r="FH195" s="227"/>
      <c r="FI195" s="227"/>
      <c r="FJ195" s="227"/>
      <c r="FK195" s="227"/>
      <c r="FL195" s="227"/>
      <c r="FM195" s="227"/>
      <c r="FN195" s="227"/>
      <c r="FO195" s="227"/>
      <c r="FP195" s="227"/>
      <c r="FQ195" s="227"/>
      <c r="FR195" s="228" t="s">
        <v>46</v>
      </c>
      <c r="FS195" s="228"/>
      <c r="FT195" s="228"/>
      <c r="FU195" s="228"/>
      <c r="FV195" s="228"/>
      <c r="FW195" s="228"/>
      <c r="FX195" s="228"/>
      <c r="FY195" s="265"/>
      <c r="FZ195" s="265"/>
      <c r="GA195" s="265"/>
      <c r="GB195" s="265"/>
      <c r="GC195" s="265"/>
      <c r="GD195" s="265"/>
      <c r="GE195" s="265"/>
      <c r="GF195" s="265"/>
      <c r="GG195" s="265"/>
      <c r="GH195" s="265"/>
      <c r="GI195" s="265"/>
      <c r="GJ195" s="265"/>
      <c r="GK195" s="265"/>
      <c r="GL195" s="265"/>
      <c r="GM195" s="265"/>
      <c r="GN195" s="265"/>
      <c r="GO195" s="265"/>
      <c r="GP195" s="265"/>
      <c r="GQ195" s="265"/>
      <c r="GR195" s="265"/>
      <c r="GS195" s="265"/>
      <c r="GT195" s="265"/>
      <c r="GU195" s="265"/>
      <c r="GV195" s="265"/>
      <c r="GW195" s="265"/>
      <c r="GX195" s="265"/>
      <c r="GY195" s="265"/>
      <c r="GZ195" s="265"/>
      <c r="HA195" s="265"/>
      <c r="HB195" s="265"/>
      <c r="HC195" s="265"/>
      <c r="HD195" s="265"/>
      <c r="HE195" s="265"/>
      <c r="HF195" s="265"/>
      <c r="HG195" s="265"/>
      <c r="HH195" s="265"/>
      <c r="HI195" s="265"/>
      <c r="HJ195" s="265"/>
    </row>
    <row r="196" spans="1:218" s="85" customFormat="1" ht="40.5" hidden="1" customHeight="1" x14ac:dyDescent="0.25">
      <c r="A196" s="525"/>
      <c r="B196" s="525"/>
      <c r="C196" s="525"/>
      <c r="D196" s="525"/>
      <c r="E196" s="525"/>
      <c r="F196" s="525"/>
      <c r="G196" s="525"/>
      <c r="H196" s="525"/>
      <c r="I196" s="525"/>
      <c r="J196" s="525"/>
      <c r="K196" s="525"/>
      <c r="L196" s="525"/>
      <c r="M196" s="525"/>
      <c r="N196" s="525"/>
      <c r="O196" s="525"/>
      <c r="P196" s="525"/>
      <c r="Q196" s="525"/>
      <c r="R196" s="525"/>
      <c r="S196" s="525"/>
      <c r="T196" s="525"/>
      <c r="U196" s="525"/>
      <c r="V196" s="525"/>
      <c r="W196" s="525"/>
      <c r="X196" s="525"/>
      <c r="Y196" s="525"/>
      <c r="Z196" s="519"/>
      <c r="AA196" s="519"/>
      <c r="AB196" s="519"/>
      <c r="AC196" s="519"/>
      <c r="AD196" s="519"/>
      <c r="AE196" s="519"/>
      <c r="AF196" s="519"/>
      <c r="AG196" s="519"/>
      <c r="AH196" s="519"/>
      <c r="AI196" s="519"/>
      <c r="AJ196" s="519"/>
      <c r="AK196" s="519"/>
      <c r="AL196" s="519"/>
      <c r="AM196" s="519"/>
      <c r="AN196" s="519"/>
      <c r="AO196" s="519"/>
      <c r="AP196" s="519"/>
      <c r="AQ196" s="519"/>
      <c r="AR196" s="519"/>
      <c r="AS196" s="519"/>
      <c r="AT196" s="519"/>
      <c r="AU196" s="519"/>
      <c r="AV196" s="519"/>
      <c r="AW196" s="519"/>
      <c r="AX196" s="519"/>
      <c r="AY196" s="519"/>
      <c r="AZ196" s="519"/>
      <c r="BA196" s="519"/>
      <c r="BB196" s="519"/>
      <c r="BC196" s="519"/>
      <c r="BD196" s="519"/>
      <c r="BE196" s="519"/>
      <c r="BF196" s="519"/>
      <c r="BG196" s="519"/>
      <c r="BH196" s="519"/>
      <c r="BI196" s="519"/>
      <c r="BJ196" s="519"/>
      <c r="BK196" s="519"/>
      <c r="BL196" s="519"/>
      <c r="BM196" s="520"/>
      <c r="BN196" s="520"/>
      <c r="BO196" s="520"/>
      <c r="BP196" s="520"/>
      <c r="BQ196" s="520"/>
      <c r="BR196" s="520"/>
      <c r="BS196" s="520"/>
      <c r="BT196" s="520"/>
      <c r="BU196" s="520"/>
      <c r="BV196" s="520"/>
      <c r="BW196" s="520"/>
      <c r="BX196" s="520"/>
      <c r="BY196" s="520"/>
      <c r="BZ196" s="520"/>
      <c r="CA196" s="520"/>
      <c r="CB196" s="429" t="s">
        <v>198</v>
      </c>
      <c r="CC196" s="225"/>
      <c r="CD196" s="225"/>
      <c r="CE196" s="225"/>
      <c r="CF196" s="225"/>
      <c r="CG196" s="225"/>
      <c r="CH196" s="225"/>
      <c r="CI196" s="225"/>
      <c r="CJ196" s="225"/>
      <c r="CK196" s="225"/>
      <c r="CL196" s="225"/>
      <c r="CM196" s="225"/>
      <c r="CN196" s="225"/>
      <c r="CO196" s="225"/>
      <c r="CP196" s="225"/>
      <c r="CQ196" s="225"/>
      <c r="CR196" s="225"/>
      <c r="CS196" s="225"/>
      <c r="CT196" s="225"/>
      <c r="CU196" s="225"/>
      <c r="CV196" s="225"/>
      <c r="CW196" s="225"/>
      <c r="CX196" s="225"/>
      <c r="CY196" s="225"/>
      <c r="CZ196" s="225"/>
      <c r="DA196" s="225"/>
      <c r="DB196" s="225"/>
      <c r="DC196" s="225"/>
      <c r="DD196" s="225"/>
      <c r="DE196" s="225"/>
      <c r="DF196" s="225"/>
      <c r="DG196" s="225"/>
      <c r="DH196" s="225"/>
      <c r="DI196" s="225"/>
      <c r="DJ196" s="225"/>
      <c r="DK196" s="225"/>
      <c r="DL196" s="225"/>
      <c r="DM196" s="225"/>
      <c r="DN196" s="225"/>
      <c r="DO196" s="225"/>
      <c r="DP196" s="225"/>
      <c r="DQ196" s="225"/>
      <c r="DR196" s="225"/>
      <c r="DS196" s="225"/>
      <c r="DT196" s="225"/>
      <c r="DU196" s="225"/>
      <c r="DV196" s="225"/>
      <c r="DW196" s="225"/>
      <c r="DX196" s="225"/>
      <c r="DY196" s="225"/>
      <c r="DZ196" s="225"/>
      <c r="EA196" s="225"/>
      <c r="EB196" s="225"/>
      <c r="EC196" s="225"/>
      <c r="ED196" s="225"/>
      <c r="EE196" s="225"/>
      <c r="EF196" s="225"/>
      <c r="EG196" s="225"/>
      <c r="EH196" s="225"/>
      <c r="EI196" s="225"/>
      <c r="EJ196" s="225"/>
      <c r="EK196" s="225"/>
      <c r="EL196" s="225"/>
      <c r="EM196" s="225"/>
      <c r="EN196" s="225"/>
      <c r="EO196" s="225"/>
      <c r="EP196" s="225"/>
      <c r="EQ196" s="225"/>
      <c r="ER196" s="225"/>
      <c r="ES196" s="225"/>
      <c r="ET196" s="225"/>
      <c r="EU196" s="225"/>
      <c r="EV196" s="225"/>
      <c r="EW196" s="225"/>
      <c r="EX196" s="225"/>
      <c r="EY196" s="225"/>
      <c r="EZ196" s="225"/>
      <c r="FA196" s="225"/>
      <c r="FB196" s="225"/>
      <c r="FC196" s="225"/>
      <c r="FD196" s="225"/>
      <c r="FE196" s="225"/>
      <c r="FF196" s="226"/>
      <c r="FG196" s="227" t="s">
        <v>45</v>
      </c>
      <c r="FH196" s="227"/>
      <c r="FI196" s="227"/>
      <c r="FJ196" s="227"/>
      <c r="FK196" s="227"/>
      <c r="FL196" s="227"/>
      <c r="FM196" s="227"/>
      <c r="FN196" s="227"/>
      <c r="FO196" s="227"/>
      <c r="FP196" s="227"/>
      <c r="FQ196" s="227"/>
      <c r="FR196" s="228" t="s">
        <v>46</v>
      </c>
      <c r="FS196" s="228"/>
      <c r="FT196" s="228"/>
      <c r="FU196" s="228"/>
      <c r="FV196" s="228"/>
      <c r="FW196" s="228"/>
      <c r="FX196" s="228"/>
      <c r="FY196" s="265"/>
      <c r="FZ196" s="265"/>
      <c r="GA196" s="265"/>
      <c r="GB196" s="265"/>
      <c r="GC196" s="265"/>
      <c r="GD196" s="265"/>
      <c r="GE196" s="265"/>
      <c r="GF196" s="265"/>
      <c r="GG196" s="265"/>
      <c r="GH196" s="265"/>
      <c r="GI196" s="265"/>
      <c r="GJ196" s="265"/>
      <c r="GK196" s="265"/>
      <c r="GL196" s="265"/>
      <c r="GM196" s="265"/>
      <c r="GN196" s="265"/>
      <c r="GO196" s="265"/>
      <c r="GP196" s="265"/>
      <c r="GQ196" s="265"/>
      <c r="GR196" s="265"/>
      <c r="GS196" s="265"/>
      <c r="GT196" s="265"/>
      <c r="GU196" s="265"/>
      <c r="GV196" s="265"/>
      <c r="GW196" s="265"/>
      <c r="GX196" s="265"/>
      <c r="GY196" s="265"/>
      <c r="GZ196" s="265"/>
      <c r="HA196" s="265"/>
      <c r="HB196" s="265"/>
      <c r="HC196" s="265"/>
      <c r="HD196" s="265"/>
      <c r="HE196" s="265"/>
      <c r="HF196" s="265"/>
      <c r="HG196" s="265"/>
      <c r="HH196" s="265"/>
      <c r="HI196" s="265"/>
      <c r="HJ196" s="265"/>
    </row>
    <row r="197" spans="1:218" s="85" customFormat="1" ht="33" hidden="1" customHeight="1" x14ac:dyDescent="0.25">
      <c r="A197" s="525"/>
      <c r="B197" s="525"/>
      <c r="C197" s="525"/>
      <c r="D197" s="525"/>
      <c r="E197" s="525"/>
      <c r="F197" s="525"/>
      <c r="G197" s="525"/>
      <c r="H197" s="525"/>
      <c r="I197" s="525"/>
      <c r="J197" s="525"/>
      <c r="K197" s="525"/>
      <c r="L197" s="525"/>
      <c r="M197" s="525"/>
      <c r="N197" s="525"/>
      <c r="O197" s="525"/>
      <c r="P197" s="525"/>
      <c r="Q197" s="525"/>
      <c r="R197" s="525"/>
      <c r="S197" s="525"/>
      <c r="T197" s="525"/>
      <c r="U197" s="525"/>
      <c r="V197" s="525"/>
      <c r="W197" s="525"/>
      <c r="X197" s="525"/>
      <c r="Y197" s="525"/>
      <c r="Z197" s="519"/>
      <c r="AA197" s="519"/>
      <c r="AB197" s="519"/>
      <c r="AC197" s="519"/>
      <c r="AD197" s="519"/>
      <c r="AE197" s="519"/>
      <c r="AF197" s="519"/>
      <c r="AG197" s="519"/>
      <c r="AH197" s="519"/>
      <c r="AI197" s="519"/>
      <c r="AJ197" s="519"/>
      <c r="AK197" s="519"/>
      <c r="AL197" s="519"/>
      <c r="AM197" s="519"/>
      <c r="AN197" s="519"/>
      <c r="AO197" s="519"/>
      <c r="AP197" s="519"/>
      <c r="AQ197" s="519"/>
      <c r="AR197" s="519"/>
      <c r="AS197" s="519"/>
      <c r="AT197" s="519"/>
      <c r="AU197" s="519"/>
      <c r="AV197" s="519"/>
      <c r="AW197" s="519"/>
      <c r="AX197" s="519"/>
      <c r="AY197" s="519"/>
      <c r="AZ197" s="519"/>
      <c r="BA197" s="519"/>
      <c r="BB197" s="519"/>
      <c r="BC197" s="519"/>
      <c r="BD197" s="519"/>
      <c r="BE197" s="519"/>
      <c r="BF197" s="519"/>
      <c r="BG197" s="519"/>
      <c r="BH197" s="519"/>
      <c r="BI197" s="519"/>
      <c r="BJ197" s="519"/>
      <c r="BK197" s="519"/>
      <c r="BL197" s="519"/>
      <c r="BM197" s="520"/>
      <c r="BN197" s="520"/>
      <c r="BO197" s="520"/>
      <c r="BP197" s="520"/>
      <c r="BQ197" s="520"/>
      <c r="BR197" s="520"/>
      <c r="BS197" s="520"/>
      <c r="BT197" s="520"/>
      <c r="BU197" s="520"/>
      <c r="BV197" s="520"/>
      <c r="BW197" s="520"/>
      <c r="BX197" s="520"/>
      <c r="BY197" s="520"/>
      <c r="BZ197" s="520"/>
      <c r="CA197" s="520"/>
      <c r="CB197" s="429" t="s">
        <v>204</v>
      </c>
      <c r="CC197" s="225"/>
      <c r="CD197" s="225"/>
      <c r="CE197" s="225"/>
      <c r="CF197" s="225"/>
      <c r="CG197" s="225"/>
      <c r="CH197" s="225"/>
      <c r="CI197" s="225"/>
      <c r="CJ197" s="225"/>
      <c r="CK197" s="225"/>
      <c r="CL197" s="225"/>
      <c r="CM197" s="225"/>
      <c r="CN197" s="225"/>
      <c r="CO197" s="225"/>
      <c r="CP197" s="225"/>
      <c r="CQ197" s="225"/>
      <c r="CR197" s="225"/>
      <c r="CS197" s="225"/>
      <c r="CT197" s="225"/>
      <c r="CU197" s="225"/>
      <c r="CV197" s="225"/>
      <c r="CW197" s="225"/>
      <c r="CX197" s="225"/>
      <c r="CY197" s="225"/>
      <c r="CZ197" s="225"/>
      <c r="DA197" s="225"/>
      <c r="DB197" s="225"/>
      <c r="DC197" s="225"/>
      <c r="DD197" s="225"/>
      <c r="DE197" s="225"/>
      <c r="DF197" s="225"/>
      <c r="DG197" s="225"/>
      <c r="DH197" s="225"/>
      <c r="DI197" s="225"/>
      <c r="DJ197" s="225"/>
      <c r="DK197" s="225"/>
      <c r="DL197" s="225"/>
      <c r="DM197" s="225"/>
      <c r="DN197" s="225"/>
      <c r="DO197" s="225"/>
      <c r="DP197" s="225"/>
      <c r="DQ197" s="225"/>
      <c r="DR197" s="225"/>
      <c r="DS197" s="225"/>
      <c r="DT197" s="225"/>
      <c r="DU197" s="225"/>
      <c r="DV197" s="225"/>
      <c r="DW197" s="225"/>
      <c r="DX197" s="225"/>
      <c r="DY197" s="225"/>
      <c r="DZ197" s="225"/>
      <c r="EA197" s="225"/>
      <c r="EB197" s="225"/>
      <c r="EC197" s="225"/>
      <c r="ED197" s="225"/>
      <c r="EE197" s="225"/>
      <c r="EF197" s="225"/>
      <c r="EG197" s="225"/>
      <c r="EH197" s="225"/>
      <c r="EI197" s="225"/>
      <c r="EJ197" s="225"/>
      <c r="EK197" s="225"/>
      <c r="EL197" s="225"/>
      <c r="EM197" s="225"/>
      <c r="EN197" s="225"/>
      <c r="EO197" s="225"/>
      <c r="EP197" s="225"/>
      <c r="EQ197" s="225"/>
      <c r="ER197" s="225"/>
      <c r="ES197" s="225"/>
      <c r="ET197" s="225"/>
      <c r="EU197" s="225"/>
      <c r="EV197" s="225"/>
      <c r="EW197" s="225"/>
      <c r="EX197" s="225"/>
      <c r="EY197" s="225"/>
      <c r="EZ197" s="225"/>
      <c r="FA197" s="225"/>
      <c r="FB197" s="225"/>
      <c r="FC197" s="225"/>
      <c r="FD197" s="225"/>
      <c r="FE197" s="225"/>
      <c r="FF197" s="226"/>
      <c r="FG197" s="227" t="s">
        <v>45</v>
      </c>
      <c r="FH197" s="227"/>
      <c r="FI197" s="227"/>
      <c r="FJ197" s="227"/>
      <c r="FK197" s="227"/>
      <c r="FL197" s="227"/>
      <c r="FM197" s="227"/>
      <c r="FN197" s="227"/>
      <c r="FO197" s="227"/>
      <c r="FP197" s="227"/>
      <c r="FQ197" s="227"/>
      <c r="FR197" s="228" t="s">
        <v>46</v>
      </c>
      <c r="FS197" s="228"/>
      <c r="FT197" s="228"/>
      <c r="FU197" s="228"/>
      <c r="FV197" s="228"/>
      <c r="FW197" s="228"/>
      <c r="FX197" s="228"/>
      <c r="FY197" s="265"/>
      <c r="FZ197" s="265"/>
      <c r="GA197" s="265"/>
      <c r="GB197" s="265"/>
      <c r="GC197" s="265"/>
      <c r="GD197" s="265"/>
      <c r="GE197" s="265"/>
      <c r="GF197" s="265"/>
      <c r="GG197" s="265"/>
      <c r="GH197" s="265"/>
      <c r="GI197" s="265"/>
      <c r="GJ197" s="265"/>
      <c r="GK197" s="265"/>
      <c r="GL197" s="265"/>
      <c r="GM197" s="265"/>
      <c r="GN197" s="265"/>
      <c r="GO197" s="265"/>
      <c r="GP197" s="265"/>
      <c r="GQ197" s="265"/>
      <c r="GR197" s="265"/>
      <c r="GS197" s="265"/>
      <c r="GT197" s="265"/>
      <c r="GU197" s="265"/>
      <c r="GV197" s="265"/>
      <c r="GW197" s="265"/>
      <c r="GX197" s="265"/>
      <c r="GY197" s="265"/>
      <c r="GZ197" s="265"/>
      <c r="HA197" s="265"/>
      <c r="HB197" s="265"/>
      <c r="HC197" s="265"/>
      <c r="HD197" s="265"/>
      <c r="HE197" s="265"/>
      <c r="HF197" s="265"/>
      <c r="HG197" s="265"/>
      <c r="HH197" s="265"/>
      <c r="HI197" s="265"/>
      <c r="HJ197" s="265"/>
    </row>
    <row r="198" spans="1:218" s="85" customFormat="1" ht="32.25" hidden="1" customHeight="1" x14ac:dyDescent="0.25">
      <c r="A198" s="525"/>
      <c r="B198" s="525"/>
      <c r="C198" s="525"/>
      <c r="D198" s="525"/>
      <c r="E198" s="525"/>
      <c r="F198" s="525"/>
      <c r="G198" s="525"/>
      <c r="H198" s="525"/>
      <c r="I198" s="525"/>
      <c r="J198" s="525"/>
      <c r="K198" s="525"/>
      <c r="L198" s="525"/>
      <c r="M198" s="525"/>
      <c r="N198" s="525"/>
      <c r="O198" s="525"/>
      <c r="P198" s="525"/>
      <c r="Q198" s="525"/>
      <c r="R198" s="525"/>
      <c r="S198" s="525"/>
      <c r="T198" s="525"/>
      <c r="U198" s="525"/>
      <c r="V198" s="525"/>
      <c r="W198" s="525"/>
      <c r="X198" s="525"/>
      <c r="Y198" s="525"/>
      <c r="Z198" s="519"/>
      <c r="AA198" s="519"/>
      <c r="AB198" s="519"/>
      <c r="AC198" s="519"/>
      <c r="AD198" s="519"/>
      <c r="AE198" s="519"/>
      <c r="AF198" s="519"/>
      <c r="AG198" s="519"/>
      <c r="AH198" s="519"/>
      <c r="AI198" s="519"/>
      <c r="AJ198" s="519"/>
      <c r="AK198" s="519"/>
      <c r="AL198" s="519"/>
      <c r="AM198" s="519"/>
      <c r="AN198" s="519"/>
      <c r="AO198" s="519"/>
      <c r="AP198" s="519"/>
      <c r="AQ198" s="519"/>
      <c r="AR198" s="519"/>
      <c r="AS198" s="519"/>
      <c r="AT198" s="519"/>
      <c r="AU198" s="519"/>
      <c r="AV198" s="519"/>
      <c r="AW198" s="519"/>
      <c r="AX198" s="519"/>
      <c r="AY198" s="519"/>
      <c r="AZ198" s="519"/>
      <c r="BA198" s="519"/>
      <c r="BB198" s="519"/>
      <c r="BC198" s="519"/>
      <c r="BD198" s="519"/>
      <c r="BE198" s="519"/>
      <c r="BF198" s="519"/>
      <c r="BG198" s="519"/>
      <c r="BH198" s="519"/>
      <c r="BI198" s="519"/>
      <c r="BJ198" s="519"/>
      <c r="BK198" s="519"/>
      <c r="BL198" s="519"/>
      <c r="BM198" s="520"/>
      <c r="BN198" s="520"/>
      <c r="BO198" s="520"/>
      <c r="BP198" s="520"/>
      <c r="BQ198" s="520"/>
      <c r="BR198" s="520"/>
      <c r="BS198" s="520"/>
      <c r="BT198" s="520"/>
      <c r="BU198" s="520"/>
      <c r="BV198" s="520"/>
      <c r="BW198" s="520"/>
      <c r="BX198" s="520"/>
      <c r="BY198" s="520"/>
      <c r="BZ198" s="520"/>
      <c r="CA198" s="520"/>
      <c r="CB198" s="429" t="s">
        <v>199</v>
      </c>
      <c r="CC198" s="225"/>
      <c r="CD198" s="225"/>
      <c r="CE198" s="225"/>
      <c r="CF198" s="225"/>
      <c r="CG198" s="225"/>
      <c r="CH198" s="225"/>
      <c r="CI198" s="225"/>
      <c r="CJ198" s="225"/>
      <c r="CK198" s="225"/>
      <c r="CL198" s="225"/>
      <c r="CM198" s="225"/>
      <c r="CN198" s="225"/>
      <c r="CO198" s="225"/>
      <c r="CP198" s="225"/>
      <c r="CQ198" s="225"/>
      <c r="CR198" s="225"/>
      <c r="CS198" s="225"/>
      <c r="CT198" s="225"/>
      <c r="CU198" s="225"/>
      <c r="CV198" s="225"/>
      <c r="CW198" s="225"/>
      <c r="CX198" s="225"/>
      <c r="CY198" s="225"/>
      <c r="CZ198" s="225"/>
      <c r="DA198" s="225"/>
      <c r="DB198" s="225"/>
      <c r="DC198" s="225"/>
      <c r="DD198" s="225"/>
      <c r="DE198" s="225"/>
      <c r="DF198" s="225"/>
      <c r="DG198" s="225"/>
      <c r="DH198" s="225"/>
      <c r="DI198" s="225"/>
      <c r="DJ198" s="225"/>
      <c r="DK198" s="225"/>
      <c r="DL198" s="225"/>
      <c r="DM198" s="225"/>
      <c r="DN198" s="225"/>
      <c r="DO198" s="225"/>
      <c r="DP198" s="225"/>
      <c r="DQ198" s="225"/>
      <c r="DR198" s="225"/>
      <c r="DS198" s="225"/>
      <c r="DT198" s="225"/>
      <c r="DU198" s="225"/>
      <c r="DV198" s="225"/>
      <c r="DW198" s="225"/>
      <c r="DX198" s="225"/>
      <c r="DY198" s="225"/>
      <c r="DZ198" s="225"/>
      <c r="EA198" s="225"/>
      <c r="EB198" s="225"/>
      <c r="EC198" s="225"/>
      <c r="ED198" s="225"/>
      <c r="EE198" s="225"/>
      <c r="EF198" s="225"/>
      <c r="EG198" s="225"/>
      <c r="EH198" s="225"/>
      <c r="EI198" s="225"/>
      <c r="EJ198" s="225"/>
      <c r="EK198" s="225"/>
      <c r="EL198" s="225"/>
      <c r="EM198" s="225"/>
      <c r="EN198" s="225"/>
      <c r="EO198" s="225"/>
      <c r="EP198" s="225"/>
      <c r="EQ198" s="225"/>
      <c r="ER198" s="225"/>
      <c r="ES198" s="225"/>
      <c r="ET198" s="225"/>
      <c r="EU198" s="225"/>
      <c r="EV198" s="225"/>
      <c r="EW198" s="225"/>
      <c r="EX198" s="225"/>
      <c r="EY198" s="225"/>
      <c r="EZ198" s="225"/>
      <c r="FA198" s="225"/>
      <c r="FB198" s="225"/>
      <c r="FC198" s="225"/>
      <c r="FD198" s="225"/>
      <c r="FE198" s="225"/>
      <c r="FF198" s="226"/>
      <c r="FG198" s="227" t="s">
        <v>45</v>
      </c>
      <c r="FH198" s="227"/>
      <c r="FI198" s="227"/>
      <c r="FJ198" s="227"/>
      <c r="FK198" s="227"/>
      <c r="FL198" s="227"/>
      <c r="FM198" s="227"/>
      <c r="FN198" s="227"/>
      <c r="FO198" s="227"/>
      <c r="FP198" s="227"/>
      <c r="FQ198" s="227"/>
      <c r="FR198" s="228" t="s">
        <v>46</v>
      </c>
      <c r="FS198" s="228"/>
      <c r="FT198" s="228"/>
      <c r="FU198" s="228"/>
      <c r="FV198" s="228"/>
      <c r="FW198" s="228"/>
      <c r="FX198" s="228"/>
      <c r="FY198" s="265"/>
      <c r="FZ198" s="265"/>
      <c r="GA198" s="265"/>
      <c r="GB198" s="265"/>
      <c r="GC198" s="265"/>
      <c r="GD198" s="265"/>
      <c r="GE198" s="265"/>
      <c r="GF198" s="265"/>
      <c r="GG198" s="265"/>
      <c r="GH198" s="265"/>
      <c r="GI198" s="265"/>
      <c r="GJ198" s="265"/>
      <c r="GK198" s="265"/>
      <c r="GL198" s="265"/>
      <c r="GM198" s="265"/>
      <c r="GN198" s="265"/>
      <c r="GO198" s="265"/>
      <c r="GP198" s="265"/>
      <c r="GQ198" s="265"/>
      <c r="GR198" s="265"/>
      <c r="GS198" s="265"/>
      <c r="GT198" s="265"/>
      <c r="GU198" s="265"/>
      <c r="GV198" s="265"/>
      <c r="GW198" s="265"/>
      <c r="GX198" s="265"/>
      <c r="GY198" s="265"/>
      <c r="GZ198" s="265"/>
      <c r="HA198" s="265"/>
      <c r="HB198" s="265"/>
      <c r="HC198" s="265"/>
      <c r="HD198" s="265"/>
      <c r="HE198" s="265"/>
      <c r="HF198" s="265"/>
      <c r="HG198" s="265"/>
      <c r="HH198" s="265"/>
      <c r="HI198" s="265"/>
      <c r="HJ198" s="265"/>
    </row>
    <row r="199" spans="1:218" s="85" customFormat="1" ht="32.25" hidden="1" customHeight="1" x14ac:dyDescent="0.25">
      <c r="A199" s="524" t="str">
        <f>A243</f>
        <v>802111О.99.0.БА96АЭ08001</v>
      </c>
      <c r="B199" s="525"/>
      <c r="C199" s="525"/>
      <c r="D199" s="525"/>
      <c r="E199" s="525"/>
      <c r="F199" s="525"/>
      <c r="G199" s="525"/>
      <c r="H199" s="525"/>
      <c r="I199" s="525"/>
      <c r="J199" s="525"/>
      <c r="K199" s="525"/>
      <c r="L199" s="525"/>
      <c r="M199" s="525"/>
      <c r="N199" s="525"/>
      <c r="O199" s="525"/>
      <c r="P199" s="525"/>
      <c r="Q199" s="525"/>
      <c r="R199" s="525"/>
      <c r="S199" s="525"/>
      <c r="T199" s="525"/>
      <c r="U199" s="525"/>
      <c r="V199" s="525"/>
      <c r="W199" s="525"/>
      <c r="X199" s="525"/>
      <c r="Y199" s="525"/>
      <c r="Z199" s="519" t="str">
        <f>U243</f>
        <v>дети-инвалиды</v>
      </c>
      <c r="AA199" s="519"/>
      <c r="AB199" s="519"/>
      <c r="AC199" s="519"/>
      <c r="AD199" s="519"/>
      <c r="AE199" s="519"/>
      <c r="AF199" s="519"/>
      <c r="AG199" s="519"/>
      <c r="AH199" s="519"/>
      <c r="AI199" s="519"/>
      <c r="AJ199" s="519"/>
      <c r="AK199" s="519"/>
      <c r="AL199" s="519"/>
      <c r="AM199" s="519" t="str">
        <f>AG243</f>
        <v>не указано</v>
      </c>
      <c r="AN199" s="519"/>
      <c r="AO199" s="519"/>
      <c r="AP199" s="519"/>
      <c r="AQ199" s="519"/>
      <c r="AR199" s="519"/>
      <c r="AS199" s="519"/>
      <c r="AT199" s="519"/>
      <c r="AU199" s="519"/>
      <c r="AV199" s="519"/>
      <c r="AW199" s="519"/>
      <c r="AX199" s="519"/>
      <c r="AY199" s="519"/>
      <c r="AZ199" s="519" t="str">
        <f>AS243</f>
        <v>не указано</v>
      </c>
      <c r="BA199" s="519"/>
      <c r="BB199" s="519"/>
      <c r="BC199" s="519"/>
      <c r="BD199" s="519"/>
      <c r="BE199" s="519"/>
      <c r="BF199" s="519"/>
      <c r="BG199" s="519"/>
      <c r="BH199" s="519"/>
      <c r="BI199" s="519"/>
      <c r="BJ199" s="519"/>
      <c r="BK199" s="519"/>
      <c r="BL199" s="519"/>
      <c r="BM199" s="520" t="str">
        <f>BE243</f>
        <v>очная</v>
      </c>
      <c r="BN199" s="520"/>
      <c r="BO199" s="520"/>
      <c r="BP199" s="520"/>
      <c r="BQ199" s="520"/>
      <c r="BR199" s="520"/>
      <c r="BS199" s="520"/>
      <c r="BT199" s="520"/>
      <c r="BU199" s="520"/>
      <c r="BV199" s="520"/>
      <c r="BW199" s="520"/>
      <c r="BX199" s="520"/>
      <c r="BY199" s="520"/>
      <c r="BZ199" s="520"/>
      <c r="CA199" s="520"/>
      <c r="CB199" s="429" t="s">
        <v>592</v>
      </c>
      <c r="CC199" s="225"/>
      <c r="CD199" s="225"/>
      <c r="CE199" s="225"/>
      <c r="CF199" s="225"/>
      <c r="CG199" s="225"/>
      <c r="CH199" s="225"/>
      <c r="CI199" s="225"/>
      <c r="CJ199" s="225"/>
      <c r="CK199" s="225"/>
      <c r="CL199" s="225"/>
      <c r="CM199" s="225"/>
      <c r="CN199" s="225"/>
      <c r="CO199" s="225"/>
      <c r="CP199" s="225"/>
      <c r="CQ199" s="225"/>
      <c r="CR199" s="225"/>
      <c r="CS199" s="225"/>
      <c r="CT199" s="225"/>
      <c r="CU199" s="225"/>
      <c r="CV199" s="225"/>
      <c r="CW199" s="225"/>
      <c r="CX199" s="225"/>
      <c r="CY199" s="225"/>
      <c r="CZ199" s="225"/>
      <c r="DA199" s="225"/>
      <c r="DB199" s="225"/>
      <c r="DC199" s="225"/>
      <c r="DD199" s="225"/>
      <c r="DE199" s="225"/>
      <c r="DF199" s="225"/>
      <c r="DG199" s="225"/>
      <c r="DH199" s="225"/>
      <c r="DI199" s="225"/>
      <c r="DJ199" s="225"/>
      <c r="DK199" s="225"/>
      <c r="DL199" s="225"/>
      <c r="DM199" s="225"/>
      <c r="DN199" s="225"/>
      <c r="DO199" s="225"/>
      <c r="DP199" s="225"/>
      <c r="DQ199" s="225"/>
      <c r="DR199" s="225"/>
      <c r="DS199" s="225"/>
      <c r="DT199" s="225"/>
      <c r="DU199" s="225"/>
      <c r="DV199" s="225"/>
      <c r="DW199" s="225"/>
      <c r="DX199" s="225"/>
      <c r="DY199" s="225"/>
      <c r="DZ199" s="225"/>
      <c r="EA199" s="225"/>
      <c r="EB199" s="225"/>
      <c r="EC199" s="225"/>
      <c r="ED199" s="225"/>
      <c r="EE199" s="225"/>
      <c r="EF199" s="225"/>
      <c r="EG199" s="225"/>
      <c r="EH199" s="225"/>
      <c r="EI199" s="225"/>
      <c r="EJ199" s="225"/>
      <c r="EK199" s="225"/>
      <c r="EL199" s="225"/>
      <c r="EM199" s="225"/>
      <c r="EN199" s="225"/>
      <c r="EO199" s="225"/>
      <c r="EP199" s="225"/>
      <c r="EQ199" s="225"/>
      <c r="ER199" s="225"/>
      <c r="ES199" s="225"/>
      <c r="ET199" s="225"/>
      <c r="EU199" s="225"/>
      <c r="EV199" s="225"/>
      <c r="EW199" s="225"/>
      <c r="EX199" s="225"/>
      <c r="EY199" s="225"/>
      <c r="EZ199" s="225"/>
      <c r="FA199" s="225"/>
      <c r="FB199" s="225"/>
      <c r="FC199" s="225"/>
      <c r="FD199" s="225"/>
      <c r="FE199" s="225"/>
      <c r="FF199" s="226"/>
      <c r="FG199" s="227" t="s">
        <v>45</v>
      </c>
      <c r="FH199" s="227"/>
      <c r="FI199" s="227"/>
      <c r="FJ199" s="227"/>
      <c r="FK199" s="227"/>
      <c r="FL199" s="227"/>
      <c r="FM199" s="227"/>
      <c r="FN199" s="227"/>
      <c r="FO199" s="227"/>
      <c r="FP199" s="227"/>
      <c r="FQ199" s="227"/>
      <c r="FR199" s="228" t="s">
        <v>46</v>
      </c>
      <c r="FS199" s="228"/>
      <c r="FT199" s="228"/>
      <c r="FU199" s="228"/>
      <c r="FV199" s="228"/>
      <c r="FW199" s="228"/>
      <c r="FX199" s="228"/>
      <c r="FY199" s="265">
        <v>58.5</v>
      </c>
      <c r="FZ199" s="265"/>
      <c r="GA199" s="265"/>
      <c r="GB199" s="265"/>
      <c r="GC199" s="265"/>
      <c r="GD199" s="265"/>
      <c r="GE199" s="265"/>
      <c r="GF199" s="265"/>
      <c r="GG199" s="265"/>
      <c r="GH199" s="265"/>
      <c r="GI199" s="265"/>
      <c r="GJ199" s="265"/>
      <c r="GK199" s="265"/>
      <c r="GL199" s="265">
        <v>59.09</v>
      </c>
      <c r="GM199" s="265"/>
      <c r="GN199" s="265"/>
      <c r="GO199" s="265"/>
      <c r="GP199" s="265"/>
      <c r="GQ199" s="265"/>
      <c r="GR199" s="265"/>
      <c r="GS199" s="265"/>
      <c r="GT199" s="265"/>
      <c r="GU199" s="265"/>
      <c r="GV199" s="265"/>
      <c r="GW199" s="265"/>
      <c r="GX199" s="265"/>
      <c r="GY199" s="265">
        <v>59.67</v>
      </c>
      <c r="GZ199" s="265"/>
      <c r="HA199" s="265"/>
      <c r="HB199" s="265"/>
      <c r="HC199" s="265"/>
      <c r="HD199" s="265"/>
      <c r="HE199" s="265"/>
      <c r="HF199" s="265"/>
      <c r="HG199" s="265"/>
      <c r="HH199" s="265"/>
      <c r="HI199" s="265"/>
      <c r="HJ199" s="265"/>
    </row>
    <row r="200" spans="1:218" s="85" customFormat="1" ht="32.25" hidden="1" customHeight="1" x14ac:dyDescent="0.25">
      <c r="A200" s="525"/>
      <c r="B200" s="525"/>
      <c r="C200" s="525"/>
      <c r="D200" s="525"/>
      <c r="E200" s="525"/>
      <c r="F200" s="525"/>
      <c r="G200" s="525"/>
      <c r="H200" s="525"/>
      <c r="I200" s="525"/>
      <c r="J200" s="525"/>
      <c r="K200" s="525"/>
      <c r="L200" s="525"/>
      <c r="M200" s="525"/>
      <c r="N200" s="525"/>
      <c r="O200" s="525"/>
      <c r="P200" s="525"/>
      <c r="Q200" s="525"/>
      <c r="R200" s="525"/>
      <c r="S200" s="525"/>
      <c r="T200" s="525"/>
      <c r="U200" s="525"/>
      <c r="V200" s="525"/>
      <c r="W200" s="525"/>
      <c r="X200" s="525"/>
      <c r="Y200" s="525"/>
      <c r="Z200" s="519"/>
      <c r="AA200" s="519"/>
      <c r="AB200" s="519"/>
      <c r="AC200" s="519"/>
      <c r="AD200" s="519"/>
      <c r="AE200" s="519"/>
      <c r="AF200" s="519"/>
      <c r="AG200" s="519"/>
      <c r="AH200" s="519"/>
      <c r="AI200" s="519"/>
      <c r="AJ200" s="519"/>
      <c r="AK200" s="519"/>
      <c r="AL200" s="519"/>
      <c r="AM200" s="519"/>
      <c r="AN200" s="519"/>
      <c r="AO200" s="519"/>
      <c r="AP200" s="519"/>
      <c r="AQ200" s="519"/>
      <c r="AR200" s="519"/>
      <c r="AS200" s="519"/>
      <c r="AT200" s="519"/>
      <c r="AU200" s="519"/>
      <c r="AV200" s="519"/>
      <c r="AW200" s="519"/>
      <c r="AX200" s="519"/>
      <c r="AY200" s="519"/>
      <c r="AZ200" s="519"/>
      <c r="BA200" s="519"/>
      <c r="BB200" s="519"/>
      <c r="BC200" s="519"/>
      <c r="BD200" s="519"/>
      <c r="BE200" s="519"/>
      <c r="BF200" s="519"/>
      <c r="BG200" s="519"/>
      <c r="BH200" s="519"/>
      <c r="BI200" s="519"/>
      <c r="BJ200" s="519"/>
      <c r="BK200" s="519"/>
      <c r="BL200" s="519"/>
      <c r="BM200" s="520"/>
      <c r="BN200" s="520"/>
      <c r="BO200" s="520"/>
      <c r="BP200" s="520"/>
      <c r="BQ200" s="520"/>
      <c r="BR200" s="520"/>
      <c r="BS200" s="520"/>
      <c r="BT200" s="520"/>
      <c r="BU200" s="520"/>
      <c r="BV200" s="520"/>
      <c r="BW200" s="520"/>
      <c r="BX200" s="520"/>
      <c r="BY200" s="520"/>
      <c r="BZ200" s="520"/>
      <c r="CA200" s="520"/>
      <c r="CB200" s="429" t="s">
        <v>197</v>
      </c>
      <c r="CC200" s="225"/>
      <c r="CD200" s="225"/>
      <c r="CE200" s="225"/>
      <c r="CF200" s="225"/>
      <c r="CG200" s="225"/>
      <c r="CH200" s="225"/>
      <c r="CI200" s="225"/>
      <c r="CJ200" s="225"/>
      <c r="CK200" s="225"/>
      <c r="CL200" s="225"/>
      <c r="CM200" s="225"/>
      <c r="CN200" s="225"/>
      <c r="CO200" s="225"/>
      <c r="CP200" s="225"/>
      <c r="CQ200" s="225"/>
      <c r="CR200" s="225"/>
      <c r="CS200" s="225"/>
      <c r="CT200" s="225"/>
      <c r="CU200" s="225"/>
      <c r="CV200" s="225"/>
      <c r="CW200" s="225"/>
      <c r="CX200" s="225"/>
      <c r="CY200" s="225"/>
      <c r="CZ200" s="225"/>
      <c r="DA200" s="225"/>
      <c r="DB200" s="225"/>
      <c r="DC200" s="225"/>
      <c r="DD200" s="225"/>
      <c r="DE200" s="225"/>
      <c r="DF200" s="225"/>
      <c r="DG200" s="225"/>
      <c r="DH200" s="225"/>
      <c r="DI200" s="225"/>
      <c r="DJ200" s="225"/>
      <c r="DK200" s="225"/>
      <c r="DL200" s="225"/>
      <c r="DM200" s="225"/>
      <c r="DN200" s="225"/>
      <c r="DO200" s="225"/>
      <c r="DP200" s="225"/>
      <c r="DQ200" s="225"/>
      <c r="DR200" s="225"/>
      <c r="DS200" s="225"/>
      <c r="DT200" s="225"/>
      <c r="DU200" s="225"/>
      <c r="DV200" s="225"/>
      <c r="DW200" s="225"/>
      <c r="DX200" s="225"/>
      <c r="DY200" s="225"/>
      <c r="DZ200" s="225"/>
      <c r="EA200" s="225"/>
      <c r="EB200" s="225"/>
      <c r="EC200" s="225"/>
      <c r="ED200" s="225"/>
      <c r="EE200" s="225"/>
      <c r="EF200" s="225"/>
      <c r="EG200" s="225"/>
      <c r="EH200" s="225"/>
      <c r="EI200" s="225"/>
      <c r="EJ200" s="225"/>
      <c r="EK200" s="225"/>
      <c r="EL200" s="225"/>
      <c r="EM200" s="225"/>
      <c r="EN200" s="225"/>
      <c r="EO200" s="225"/>
      <c r="EP200" s="225"/>
      <c r="EQ200" s="225"/>
      <c r="ER200" s="225"/>
      <c r="ES200" s="225"/>
      <c r="ET200" s="225"/>
      <c r="EU200" s="225"/>
      <c r="EV200" s="225"/>
      <c r="EW200" s="225"/>
      <c r="EX200" s="225"/>
      <c r="EY200" s="225"/>
      <c r="EZ200" s="225"/>
      <c r="FA200" s="225"/>
      <c r="FB200" s="225"/>
      <c r="FC200" s="225"/>
      <c r="FD200" s="225"/>
      <c r="FE200" s="225"/>
      <c r="FF200" s="226"/>
      <c r="FG200" s="227" t="s">
        <v>45</v>
      </c>
      <c r="FH200" s="227"/>
      <c r="FI200" s="227"/>
      <c r="FJ200" s="227"/>
      <c r="FK200" s="227"/>
      <c r="FL200" s="227"/>
      <c r="FM200" s="227"/>
      <c r="FN200" s="227"/>
      <c r="FO200" s="227"/>
      <c r="FP200" s="227"/>
      <c r="FQ200" s="227"/>
      <c r="FR200" s="228" t="s">
        <v>46</v>
      </c>
      <c r="FS200" s="228"/>
      <c r="FT200" s="228"/>
      <c r="FU200" s="228"/>
      <c r="FV200" s="228"/>
      <c r="FW200" s="228"/>
      <c r="FX200" s="228"/>
      <c r="FY200" s="265"/>
      <c r="FZ200" s="265"/>
      <c r="GA200" s="265"/>
      <c r="GB200" s="265"/>
      <c r="GC200" s="265"/>
      <c r="GD200" s="265"/>
      <c r="GE200" s="265"/>
      <c r="GF200" s="265"/>
      <c r="GG200" s="265"/>
      <c r="GH200" s="265"/>
      <c r="GI200" s="265"/>
      <c r="GJ200" s="265"/>
      <c r="GK200" s="265"/>
      <c r="GL200" s="265"/>
      <c r="GM200" s="265"/>
      <c r="GN200" s="265"/>
      <c r="GO200" s="265"/>
      <c r="GP200" s="265"/>
      <c r="GQ200" s="265"/>
      <c r="GR200" s="265"/>
      <c r="GS200" s="265"/>
      <c r="GT200" s="265"/>
      <c r="GU200" s="265"/>
      <c r="GV200" s="265"/>
      <c r="GW200" s="265"/>
      <c r="GX200" s="265"/>
      <c r="GY200" s="265"/>
      <c r="GZ200" s="265"/>
      <c r="HA200" s="265"/>
      <c r="HB200" s="265"/>
      <c r="HC200" s="265"/>
      <c r="HD200" s="265"/>
      <c r="HE200" s="265"/>
      <c r="HF200" s="265"/>
      <c r="HG200" s="265"/>
      <c r="HH200" s="265"/>
      <c r="HI200" s="265"/>
      <c r="HJ200" s="265"/>
    </row>
    <row r="201" spans="1:218" s="85" customFormat="1" ht="32.25" hidden="1" customHeight="1" x14ac:dyDescent="0.25">
      <c r="A201" s="526" t="str">
        <f>A244</f>
        <v>802111О.99.0.БА96АЭ33001</v>
      </c>
      <c r="B201" s="527"/>
      <c r="C201" s="527"/>
      <c r="D201" s="527"/>
      <c r="E201" s="527"/>
      <c r="F201" s="527"/>
      <c r="G201" s="527"/>
      <c r="H201" s="527"/>
      <c r="I201" s="527"/>
      <c r="J201" s="527"/>
      <c r="K201" s="527"/>
      <c r="L201" s="527"/>
      <c r="M201" s="527"/>
      <c r="N201" s="527"/>
      <c r="O201" s="527"/>
      <c r="P201" s="527"/>
      <c r="Q201" s="527"/>
      <c r="R201" s="527"/>
      <c r="S201" s="527"/>
      <c r="T201" s="527"/>
      <c r="U201" s="527"/>
      <c r="V201" s="527"/>
      <c r="W201" s="527"/>
      <c r="X201" s="527"/>
      <c r="Y201" s="528"/>
      <c r="Z201" s="414" t="str">
        <f>U244</f>
        <v>дети-инвалиды</v>
      </c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535"/>
      <c r="AM201" s="414" t="str">
        <f>AG244</f>
        <v>не указано</v>
      </c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535"/>
      <c r="AZ201" s="414" t="str">
        <f>AS244</f>
        <v>проходящие обучение по состоянию здоровья на дому</v>
      </c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535"/>
      <c r="BM201" s="420" t="str">
        <f>BE244</f>
        <v>очная</v>
      </c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2"/>
      <c r="CB201" s="429" t="s">
        <v>203</v>
      </c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25"/>
      <c r="CN201" s="225"/>
      <c r="CO201" s="225"/>
      <c r="CP201" s="225"/>
      <c r="CQ201" s="225"/>
      <c r="CR201" s="225"/>
      <c r="CS201" s="225"/>
      <c r="CT201" s="225"/>
      <c r="CU201" s="225"/>
      <c r="CV201" s="225"/>
      <c r="CW201" s="225"/>
      <c r="CX201" s="225"/>
      <c r="CY201" s="225"/>
      <c r="CZ201" s="225"/>
      <c r="DA201" s="225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  <c r="DQ201" s="225"/>
      <c r="DR201" s="225"/>
      <c r="DS201" s="225"/>
      <c r="DT201" s="225"/>
      <c r="DU201" s="225"/>
      <c r="DV201" s="225"/>
      <c r="DW201" s="225"/>
      <c r="DX201" s="225"/>
      <c r="DY201" s="225"/>
      <c r="DZ201" s="225"/>
      <c r="EA201" s="225"/>
      <c r="EB201" s="225"/>
      <c r="EC201" s="225"/>
      <c r="ED201" s="225"/>
      <c r="EE201" s="225"/>
      <c r="EF201" s="225"/>
      <c r="EG201" s="225"/>
      <c r="EH201" s="225"/>
      <c r="EI201" s="225"/>
      <c r="EJ201" s="225"/>
      <c r="EK201" s="225"/>
      <c r="EL201" s="225"/>
      <c r="EM201" s="225"/>
      <c r="EN201" s="225"/>
      <c r="EO201" s="225"/>
      <c r="EP201" s="225"/>
      <c r="EQ201" s="225"/>
      <c r="ER201" s="225"/>
      <c r="ES201" s="225"/>
      <c r="ET201" s="225"/>
      <c r="EU201" s="225"/>
      <c r="EV201" s="225"/>
      <c r="EW201" s="225"/>
      <c r="EX201" s="225"/>
      <c r="EY201" s="225"/>
      <c r="EZ201" s="225"/>
      <c r="FA201" s="225"/>
      <c r="FB201" s="225"/>
      <c r="FC201" s="225"/>
      <c r="FD201" s="225"/>
      <c r="FE201" s="225"/>
      <c r="FF201" s="226"/>
      <c r="FG201" s="238" t="s">
        <v>45</v>
      </c>
      <c r="FH201" s="239"/>
      <c r="FI201" s="239"/>
      <c r="FJ201" s="239"/>
      <c r="FK201" s="239"/>
      <c r="FL201" s="239"/>
      <c r="FM201" s="239"/>
      <c r="FN201" s="239"/>
      <c r="FO201" s="239"/>
      <c r="FP201" s="239"/>
      <c r="FQ201" s="240"/>
      <c r="FR201" s="241" t="s">
        <v>46</v>
      </c>
      <c r="FS201" s="242"/>
      <c r="FT201" s="242"/>
      <c r="FU201" s="242"/>
      <c r="FV201" s="242"/>
      <c r="FW201" s="242"/>
      <c r="FX201" s="243"/>
      <c r="FY201" s="211"/>
      <c r="FZ201" s="212"/>
      <c r="GA201" s="212"/>
      <c r="GB201" s="212"/>
      <c r="GC201" s="212"/>
      <c r="GD201" s="212"/>
      <c r="GE201" s="212"/>
      <c r="GF201" s="212"/>
      <c r="GG201" s="212"/>
      <c r="GH201" s="212"/>
      <c r="GI201" s="212"/>
      <c r="GJ201" s="212"/>
      <c r="GK201" s="213"/>
      <c r="GL201" s="211"/>
      <c r="GM201" s="212"/>
      <c r="GN201" s="212"/>
      <c r="GO201" s="212"/>
      <c r="GP201" s="212"/>
      <c r="GQ201" s="212"/>
      <c r="GR201" s="212"/>
      <c r="GS201" s="212"/>
      <c r="GT201" s="212"/>
      <c r="GU201" s="212"/>
      <c r="GV201" s="212"/>
      <c r="GW201" s="212"/>
      <c r="GX201" s="213"/>
      <c r="GY201" s="211"/>
      <c r="GZ201" s="212"/>
      <c r="HA201" s="212"/>
      <c r="HB201" s="212"/>
      <c r="HC201" s="212"/>
      <c r="HD201" s="212"/>
      <c r="HE201" s="212"/>
      <c r="HF201" s="212"/>
      <c r="HG201" s="212"/>
      <c r="HH201" s="212"/>
      <c r="HI201" s="212"/>
      <c r="HJ201" s="213"/>
    </row>
    <row r="202" spans="1:218" s="85" customFormat="1" ht="32.25" hidden="1" customHeight="1" x14ac:dyDescent="0.25">
      <c r="A202" s="529"/>
      <c r="B202" s="530"/>
      <c r="C202" s="530"/>
      <c r="D202" s="530"/>
      <c r="E202" s="530"/>
      <c r="F202" s="530"/>
      <c r="G202" s="530"/>
      <c r="H202" s="530"/>
      <c r="I202" s="530"/>
      <c r="J202" s="530"/>
      <c r="K202" s="530"/>
      <c r="L202" s="530"/>
      <c r="M202" s="530"/>
      <c r="N202" s="530"/>
      <c r="O202" s="530"/>
      <c r="P202" s="530"/>
      <c r="Q202" s="530"/>
      <c r="R202" s="530"/>
      <c r="S202" s="530"/>
      <c r="T202" s="530"/>
      <c r="U202" s="530"/>
      <c r="V202" s="530"/>
      <c r="W202" s="530"/>
      <c r="X202" s="530"/>
      <c r="Y202" s="531"/>
      <c r="Z202" s="416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536"/>
      <c r="AM202" s="416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536"/>
      <c r="AZ202" s="416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536"/>
      <c r="BM202" s="423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5"/>
      <c r="CB202" s="429" t="s">
        <v>197</v>
      </c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  <c r="DB202" s="225"/>
      <c r="DC202" s="225"/>
      <c r="DD202" s="225"/>
      <c r="DE202" s="225"/>
      <c r="DF202" s="225"/>
      <c r="DG202" s="225"/>
      <c r="DH202" s="225"/>
      <c r="DI202" s="225"/>
      <c r="DJ202" s="225"/>
      <c r="DK202" s="225"/>
      <c r="DL202" s="225"/>
      <c r="DM202" s="225"/>
      <c r="DN202" s="225"/>
      <c r="DO202" s="225"/>
      <c r="DP202" s="225"/>
      <c r="DQ202" s="225"/>
      <c r="DR202" s="225"/>
      <c r="DS202" s="225"/>
      <c r="DT202" s="225"/>
      <c r="DU202" s="225"/>
      <c r="DV202" s="225"/>
      <c r="DW202" s="225"/>
      <c r="DX202" s="225"/>
      <c r="DY202" s="225"/>
      <c r="DZ202" s="225"/>
      <c r="EA202" s="225"/>
      <c r="EB202" s="225"/>
      <c r="EC202" s="225"/>
      <c r="ED202" s="225"/>
      <c r="EE202" s="225"/>
      <c r="EF202" s="225"/>
      <c r="EG202" s="225"/>
      <c r="EH202" s="225"/>
      <c r="EI202" s="225"/>
      <c r="EJ202" s="225"/>
      <c r="EK202" s="225"/>
      <c r="EL202" s="225"/>
      <c r="EM202" s="225"/>
      <c r="EN202" s="225"/>
      <c r="EO202" s="225"/>
      <c r="EP202" s="225"/>
      <c r="EQ202" s="225"/>
      <c r="ER202" s="225"/>
      <c r="ES202" s="225"/>
      <c r="ET202" s="225"/>
      <c r="EU202" s="225"/>
      <c r="EV202" s="225"/>
      <c r="EW202" s="225"/>
      <c r="EX202" s="225"/>
      <c r="EY202" s="225"/>
      <c r="EZ202" s="225"/>
      <c r="FA202" s="225"/>
      <c r="FB202" s="225"/>
      <c r="FC202" s="225"/>
      <c r="FD202" s="225"/>
      <c r="FE202" s="225"/>
      <c r="FF202" s="226"/>
      <c r="FG202" s="238" t="s">
        <v>45</v>
      </c>
      <c r="FH202" s="239"/>
      <c r="FI202" s="239"/>
      <c r="FJ202" s="239"/>
      <c r="FK202" s="239"/>
      <c r="FL202" s="239"/>
      <c r="FM202" s="239"/>
      <c r="FN202" s="239"/>
      <c r="FO202" s="239"/>
      <c r="FP202" s="239"/>
      <c r="FQ202" s="240"/>
      <c r="FR202" s="241" t="s">
        <v>46</v>
      </c>
      <c r="FS202" s="242"/>
      <c r="FT202" s="242"/>
      <c r="FU202" s="242"/>
      <c r="FV202" s="242"/>
      <c r="FW202" s="242"/>
      <c r="FX202" s="243"/>
      <c r="FY202" s="211"/>
      <c r="FZ202" s="212"/>
      <c r="GA202" s="212"/>
      <c r="GB202" s="212"/>
      <c r="GC202" s="212"/>
      <c r="GD202" s="212"/>
      <c r="GE202" s="212"/>
      <c r="GF202" s="212"/>
      <c r="GG202" s="212"/>
      <c r="GH202" s="212"/>
      <c r="GI202" s="212"/>
      <c r="GJ202" s="212"/>
      <c r="GK202" s="213"/>
      <c r="GL202" s="211"/>
      <c r="GM202" s="212"/>
      <c r="GN202" s="212"/>
      <c r="GO202" s="212"/>
      <c r="GP202" s="212"/>
      <c r="GQ202" s="212"/>
      <c r="GR202" s="212"/>
      <c r="GS202" s="212"/>
      <c r="GT202" s="212"/>
      <c r="GU202" s="212"/>
      <c r="GV202" s="212"/>
      <c r="GW202" s="212"/>
      <c r="GX202" s="213"/>
      <c r="GY202" s="211"/>
      <c r="GZ202" s="212"/>
      <c r="HA202" s="212"/>
      <c r="HB202" s="212"/>
      <c r="HC202" s="212"/>
      <c r="HD202" s="212"/>
      <c r="HE202" s="212"/>
      <c r="HF202" s="212"/>
      <c r="HG202" s="212"/>
      <c r="HH202" s="212"/>
      <c r="HI202" s="212"/>
      <c r="HJ202" s="213"/>
    </row>
    <row r="203" spans="1:218" s="85" customFormat="1" ht="40.5" hidden="1" customHeight="1" x14ac:dyDescent="0.25">
      <c r="A203" s="529"/>
      <c r="B203" s="530"/>
      <c r="C203" s="530"/>
      <c r="D203" s="530"/>
      <c r="E203" s="530"/>
      <c r="F203" s="530"/>
      <c r="G203" s="530"/>
      <c r="H203" s="530"/>
      <c r="I203" s="530"/>
      <c r="J203" s="530"/>
      <c r="K203" s="530"/>
      <c r="L203" s="530"/>
      <c r="M203" s="530"/>
      <c r="N203" s="530"/>
      <c r="O203" s="530"/>
      <c r="P203" s="530"/>
      <c r="Q203" s="530"/>
      <c r="R203" s="530"/>
      <c r="S203" s="530"/>
      <c r="T203" s="530"/>
      <c r="U203" s="530"/>
      <c r="V203" s="530"/>
      <c r="W203" s="530"/>
      <c r="X203" s="530"/>
      <c r="Y203" s="531"/>
      <c r="Z203" s="416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536"/>
      <c r="AM203" s="416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536"/>
      <c r="AZ203" s="416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536"/>
      <c r="BM203" s="423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5"/>
      <c r="CB203" s="429" t="s">
        <v>198</v>
      </c>
      <c r="CC203" s="225"/>
      <c r="CD203" s="225"/>
      <c r="CE203" s="225"/>
      <c r="CF203" s="225"/>
      <c r="CG203" s="225"/>
      <c r="CH203" s="225"/>
      <c r="CI203" s="225"/>
      <c r="CJ203" s="225"/>
      <c r="CK203" s="225"/>
      <c r="CL203" s="225"/>
      <c r="CM203" s="225"/>
      <c r="CN203" s="225"/>
      <c r="CO203" s="225"/>
      <c r="CP203" s="225"/>
      <c r="CQ203" s="225"/>
      <c r="CR203" s="225"/>
      <c r="CS203" s="225"/>
      <c r="CT203" s="225"/>
      <c r="CU203" s="225"/>
      <c r="CV203" s="225"/>
      <c r="CW203" s="225"/>
      <c r="CX203" s="225"/>
      <c r="CY203" s="225"/>
      <c r="CZ203" s="225"/>
      <c r="DA203" s="225"/>
      <c r="DB203" s="225"/>
      <c r="DC203" s="225"/>
      <c r="DD203" s="225"/>
      <c r="DE203" s="225"/>
      <c r="DF203" s="225"/>
      <c r="DG203" s="225"/>
      <c r="DH203" s="225"/>
      <c r="DI203" s="225"/>
      <c r="DJ203" s="225"/>
      <c r="DK203" s="225"/>
      <c r="DL203" s="225"/>
      <c r="DM203" s="225"/>
      <c r="DN203" s="225"/>
      <c r="DO203" s="225"/>
      <c r="DP203" s="225"/>
      <c r="DQ203" s="225"/>
      <c r="DR203" s="225"/>
      <c r="DS203" s="225"/>
      <c r="DT203" s="225"/>
      <c r="DU203" s="225"/>
      <c r="DV203" s="225"/>
      <c r="DW203" s="225"/>
      <c r="DX203" s="225"/>
      <c r="DY203" s="225"/>
      <c r="DZ203" s="225"/>
      <c r="EA203" s="225"/>
      <c r="EB203" s="225"/>
      <c r="EC203" s="225"/>
      <c r="ED203" s="225"/>
      <c r="EE203" s="225"/>
      <c r="EF203" s="225"/>
      <c r="EG203" s="225"/>
      <c r="EH203" s="225"/>
      <c r="EI203" s="225"/>
      <c r="EJ203" s="225"/>
      <c r="EK203" s="225"/>
      <c r="EL203" s="225"/>
      <c r="EM203" s="225"/>
      <c r="EN203" s="225"/>
      <c r="EO203" s="225"/>
      <c r="EP203" s="225"/>
      <c r="EQ203" s="225"/>
      <c r="ER203" s="225"/>
      <c r="ES203" s="225"/>
      <c r="ET203" s="225"/>
      <c r="EU203" s="225"/>
      <c r="EV203" s="225"/>
      <c r="EW203" s="225"/>
      <c r="EX203" s="225"/>
      <c r="EY203" s="225"/>
      <c r="EZ203" s="225"/>
      <c r="FA203" s="225"/>
      <c r="FB203" s="225"/>
      <c r="FC203" s="225"/>
      <c r="FD203" s="225"/>
      <c r="FE203" s="225"/>
      <c r="FF203" s="226"/>
      <c r="FG203" s="238" t="s">
        <v>45</v>
      </c>
      <c r="FH203" s="239"/>
      <c r="FI203" s="239"/>
      <c r="FJ203" s="239"/>
      <c r="FK203" s="239"/>
      <c r="FL203" s="239"/>
      <c r="FM203" s="239"/>
      <c r="FN203" s="239"/>
      <c r="FO203" s="239"/>
      <c r="FP203" s="239"/>
      <c r="FQ203" s="240"/>
      <c r="FR203" s="241" t="s">
        <v>46</v>
      </c>
      <c r="FS203" s="242"/>
      <c r="FT203" s="242"/>
      <c r="FU203" s="242"/>
      <c r="FV203" s="242"/>
      <c r="FW203" s="242"/>
      <c r="FX203" s="243"/>
      <c r="FY203" s="211"/>
      <c r="FZ203" s="212"/>
      <c r="GA203" s="212"/>
      <c r="GB203" s="212"/>
      <c r="GC203" s="212"/>
      <c r="GD203" s="212"/>
      <c r="GE203" s="212"/>
      <c r="GF203" s="212"/>
      <c r="GG203" s="212"/>
      <c r="GH203" s="212"/>
      <c r="GI203" s="212"/>
      <c r="GJ203" s="212"/>
      <c r="GK203" s="213"/>
      <c r="GL203" s="211"/>
      <c r="GM203" s="212"/>
      <c r="GN203" s="212"/>
      <c r="GO203" s="212"/>
      <c r="GP203" s="212"/>
      <c r="GQ203" s="212"/>
      <c r="GR203" s="212"/>
      <c r="GS203" s="212"/>
      <c r="GT203" s="212"/>
      <c r="GU203" s="212"/>
      <c r="GV203" s="212"/>
      <c r="GW203" s="212"/>
      <c r="GX203" s="213"/>
      <c r="GY203" s="211"/>
      <c r="GZ203" s="212"/>
      <c r="HA203" s="212"/>
      <c r="HB203" s="212"/>
      <c r="HC203" s="212"/>
      <c r="HD203" s="212"/>
      <c r="HE203" s="212"/>
      <c r="HF203" s="212"/>
      <c r="HG203" s="212"/>
      <c r="HH203" s="212"/>
      <c r="HI203" s="212"/>
      <c r="HJ203" s="213"/>
    </row>
    <row r="204" spans="1:218" s="85" customFormat="1" ht="33" hidden="1" customHeight="1" x14ac:dyDescent="0.25">
      <c r="A204" s="529"/>
      <c r="B204" s="530"/>
      <c r="C204" s="530"/>
      <c r="D204" s="530"/>
      <c r="E204" s="530"/>
      <c r="F204" s="530"/>
      <c r="G204" s="530"/>
      <c r="H204" s="530"/>
      <c r="I204" s="530"/>
      <c r="J204" s="530"/>
      <c r="K204" s="530"/>
      <c r="L204" s="530"/>
      <c r="M204" s="530"/>
      <c r="N204" s="530"/>
      <c r="O204" s="530"/>
      <c r="P204" s="530"/>
      <c r="Q204" s="530"/>
      <c r="R204" s="530"/>
      <c r="S204" s="530"/>
      <c r="T204" s="530"/>
      <c r="U204" s="530"/>
      <c r="V204" s="530"/>
      <c r="W204" s="530"/>
      <c r="X204" s="530"/>
      <c r="Y204" s="531"/>
      <c r="Z204" s="416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536"/>
      <c r="AM204" s="416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536"/>
      <c r="AZ204" s="416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536"/>
      <c r="BM204" s="423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5"/>
      <c r="CB204" s="429" t="s">
        <v>204</v>
      </c>
      <c r="CC204" s="225"/>
      <c r="CD204" s="225"/>
      <c r="CE204" s="225"/>
      <c r="CF204" s="225"/>
      <c r="CG204" s="225"/>
      <c r="CH204" s="225"/>
      <c r="CI204" s="225"/>
      <c r="CJ204" s="225"/>
      <c r="CK204" s="225"/>
      <c r="CL204" s="225"/>
      <c r="CM204" s="225"/>
      <c r="CN204" s="225"/>
      <c r="CO204" s="225"/>
      <c r="CP204" s="225"/>
      <c r="CQ204" s="225"/>
      <c r="CR204" s="225"/>
      <c r="CS204" s="225"/>
      <c r="CT204" s="225"/>
      <c r="CU204" s="225"/>
      <c r="CV204" s="225"/>
      <c r="CW204" s="225"/>
      <c r="CX204" s="225"/>
      <c r="CY204" s="225"/>
      <c r="CZ204" s="225"/>
      <c r="DA204" s="225"/>
      <c r="DB204" s="225"/>
      <c r="DC204" s="225"/>
      <c r="DD204" s="225"/>
      <c r="DE204" s="225"/>
      <c r="DF204" s="225"/>
      <c r="DG204" s="225"/>
      <c r="DH204" s="225"/>
      <c r="DI204" s="225"/>
      <c r="DJ204" s="225"/>
      <c r="DK204" s="225"/>
      <c r="DL204" s="225"/>
      <c r="DM204" s="225"/>
      <c r="DN204" s="225"/>
      <c r="DO204" s="225"/>
      <c r="DP204" s="225"/>
      <c r="DQ204" s="225"/>
      <c r="DR204" s="225"/>
      <c r="DS204" s="225"/>
      <c r="DT204" s="225"/>
      <c r="DU204" s="225"/>
      <c r="DV204" s="225"/>
      <c r="DW204" s="225"/>
      <c r="DX204" s="225"/>
      <c r="DY204" s="225"/>
      <c r="DZ204" s="225"/>
      <c r="EA204" s="225"/>
      <c r="EB204" s="225"/>
      <c r="EC204" s="225"/>
      <c r="ED204" s="225"/>
      <c r="EE204" s="225"/>
      <c r="EF204" s="225"/>
      <c r="EG204" s="225"/>
      <c r="EH204" s="225"/>
      <c r="EI204" s="225"/>
      <c r="EJ204" s="225"/>
      <c r="EK204" s="225"/>
      <c r="EL204" s="225"/>
      <c r="EM204" s="225"/>
      <c r="EN204" s="225"/>
      <c r="EO204" s="225"/>
      <c r="EP204" s="225"/>
      <c r="EQ204" s="225"/>
      <c r="ER204" s="225"/>
      <c r="ES204" s="225"/>
      <c r="ET204" s="225"/>
      <c r="EU204" s="225"/>
      <c r="EV204" s="225"/>
      <c r="EW204" s="225"/>
      <c r="EX204" s="225"/>
      <c r="EY204" s="225"/>
      <c r="EZ204" s="225"/>
      <c r="FA204" s="225"/>
      <c r="FB204" s="225"/>
      <c r="FC204" s="225"/>
      <c r="FD204" s="225"/>
      <c r="FE204" s="225"/>
      <c r="FF204" s="226"/>
      <c r="FG204" s="238" t="s">
        <v>45</v>
      </c>
      <c r="FH204" s="239"/>
      <c r="FI204" s="239"/>
      <c r="FJ204" s="239"/>
      <c r="FK204" s="239"/>
      <c r="FL204" s="239"/>
      <c r="FM204" s="239"/>
      <c r="FN204" s="239"/>
      <c r="FO204" s="239"/>
      <c r="FP204" s="239"/>
      <c r="FQ204" s="240"/>
      <c r="FR204" s="241" t="s">
        <v>46</v>
      </c>
      <c r="FS204" s="242"/>
      <c r="FT204" s="242"/>
      <c r="FU204" s="242"/>
      <c r="FV204" s="242"/>
      <c r="FW204" s="242"/>
      <c r="FX204" s="243"/>
      <c r="FY204" s="211"/>
      <c r="FZ204" s="212"/>
      <c r="GA204" s="212"/>
      <c r="GB204" s="212"/>
      <c r="GC204" s="212"/>
      <c r="GD204" s="212"/>
      <c r="GE204" s="212"/>
      <c r="GF204" s="212"/>
      <c r="GG204" s="212"/>
      <c r="GH204" s="212"/>
      <c r="GI204" s="212"/>
      <c r="GJ204" s="212"/>
      <c r="GK204" s="213"/>
      <c r="GL204" s="211"/>
      <c r="GM204" s="212"/>
      <c r="GN204" s="212"/>
      <c r="GO204" s="212"/>
      <c r="GP204" s="212"/>
      <c r="GQ204" s="212"/>
      <c r="GR204" s="212"/>
      <c r="GS204" s="212"/>
      <c r="GT204" s="212"/>
      <c r="GU204" s="212"/>
      <c r="GV204" s="212"/>
      <c r="GW204" s="212"/>
      <c r="GX204" s="213"/>
      <c r="GY204" s="211"/>
      <c r="GZ204" s="212"/>
      <c r="HA204" s="212"/>
      <c r="HB204" s="212"/>
      <c r="HC204" s="212"/>
      <c r="HD204" s="212"/>
      <c r="HE204" s="212"/>
      <c r="HF204" s="212"/>
      <c r="HG204" s="212"/>
      <c r="HH204" s="212"/>
      <c r="HI204" s="212"/>
      <c r="HJ204" s="213"/>
    </row>
    <row r="205" spans="1:218" s="85" customFormat="1" ht="32.25" hidden="1" customHeight="1" x14ac:dyDescent="0.25">
      <c r="A205" s="532"/>
      <c r="B205" s="533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33"/>
      <c r="N205" s="533"/>
      <c r="O205" s="533"/>
      <c r="P205" s="533"/>
      <c r="Q205" s="533"/>
      <c r="R205" s="533"/>
      <c r="S205" s="533"/>
      <c r="T205" s="533"/>
      <c r="U205" s="533"/>
      <c r="V205" s="533"/>
      <c r="W205" s="533"/>
      <c r="X205" s="533"/>
      <c r="Y205" s="534"/>
      <c r="Z205" s="418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419"/>
      <c r="AK205" s="419"/>
      <c r="AL205" s="537"/>
      <c r="AM205" s="418"/>
      <c r="AN205" s="419"/>
      <c r="AO205" s="419"/>
      <c r="AP205" s="419"/>
      <c r="AQ205" s="419"/>
      <c r="AR205" s="419"/>
      <c r="AS205" s="419"/>
      <c r="AT205" s="419"/>
      <c r="AU205" s="419"/>
      <c r="AV205" s="419"/>
      <c r="AW205" s="419"/>
      <c r="AX205" s="419"/>
      <c r="AY205" s="537"/>
      <c r="AZ205" s="418"/>
      <c r="BA205" s="419"/>
      <c r="BB205" s="419"/>
      <c r="BC205" s="419"/>
      <c r="BD205" s="419"/>
      <c r="BE205" s="419"/>
      <c r="BF205" s="419"/>
      <c r="BG205" s="419"/>
      <c r="BH205" s="419"/>
      <c r="BI205" s="419"/>
      <c r="BJ205" s="419"/>
      <c r="BK205" s="419"/>
      <c r="BL205" s="537"/>
      <c r="BM205" s="426"/>
      <c r="BN205" s="427"/>
      <c r="BO205" s="427"/>
      <c r="BP205" s="427"/>
      <c r="BQ205" s="427"/>
      <c r="BR205" s="427"/>
      <c r="BS205" s="427"/>
      <c r="BT205" s="427"/>
      <c r="BU205" s="427"/>
      <c r="BV205" s="427"/>
      <c r="BW205" s="427"/>
      <c r="BX205" s="427"/>
      <c r="BY205" s="427"/>
      <c r="BZ205" s="427"/>
      <c r="CA205" s="428"/>
      <c r="CB205" s="429" t="s">
        <v>199</v>
      </c>
      <c r="CC205" s="225"/>
      <c r="CD205" s="225"/>
      <c r="CE205" s="225"/>
      <c r="CF205" s="225"/>
      <c r="CG205" s="225"/>
      <c r="CH205" s="225"/>
      <c r="CI205" s="225"/>
      <c r="CJ205" s="225"/>
      <c r="CK205" s="225"/>
      <c r="CL205" s="225"/>
      <c r="CM205" s="225"/>
      <c r="CN205" s="225"/>
      <c r="CO205" s="225"/>
      <c r="CP205" s="225"/>
      <c r="CQ205" s="225"/>
      <c r="CR205" s="225"/>
      <c r="CS205" s="225"/>
      <c r="CT205" s="225"/>
      <c r="CU205" s="225"/>
      <c r="CV205" s="225"/>
      <c r="CW205" s="225"/>
      <c r="CX205" s="225"/>
      <c r="CY205" s="225"/>
      <c r="CZ205" s="225"/>
      <c r="DA205" s="225"/>
      <c r="DB205" s="225"/>
      <c r="DC205" s="225"/>
      <c r="DD205" s="225"/>
      <c r="DE205" s="225"/>
      <c r="DF205" s="225"/>
      <c r="DG205" s="225"/>
      <c r="DH205" s="225"/>
      <c r="DI205" s="225"/>
      <c r="DJ205" s="225"/>
      <c r="DK205" s="225"/>
      <c r="DL205" s="225"/>
      <c r="DM205" s="225"/>
      <c r="DN205" s="225"/>
      <c r="DO205" s="225"/>
      <c r="DP205" s="225"/>
      <c r="DQ205" s="225"/>
      <c r="DR205" s="225"/>
      <c r="DS205" s="225"/>
      <c r="DT205" s="225"/>
      <c r="DU205" s="225"/>
      <c r="DV205" s="225"/>
      <c r="DW205" s="225"/>
      <c r="DX205" s="225"/>
      <c r="DY205" s="225"/>
      <c r="DZ205" s="225"/>
      <c r="EA205" s="225"/>
      <c r="EB205" s="225"/>
      <c r="EC205" s="225"/>
      <c r="ED205" s="225"/>
      <c r="EE205" s="225"/>
      <c r="EF205" s="225"/>
      <c r="EG205" s="225"/>
      <c r="EH205" s="225"/>
      <c r="EI205" s="225"/>
      <c r="EJ205" s="225"/>
      <c r="EK205" s="225"/>
      <c r="EL205" s="225"/>
      <c r="EM205" s="225"/>
      <c r="EN205" s="225"/>
      <c r="EO205" s="225"/>
      <c r="EP205" s="225"/>
      <c r="EQ205" s="225"/>
      <c r="ER205" s="225"/>
      <c r="ES205" s="225"/>
      <c r="ET205" s="225"/>
      <c r="EU205" s="225"/>
      <c r="EV205" s="225"/>
      <c r="EW205" s="225"/>
      <c r="EX205" s="225"/>
      <c r="EY205" s="225"/>
      <c r="EZ205" s="225"/>
      <c r="FA205" s="225"/>
      <c r="FB205" s="225"/>
      <c r="FC205" s="225"/>
      <c r="FD205" s="225"/>
      <c r="FE205" s="225"/>
      <c r="FF205" s="226"/>
      <c r="FG205" s="238" t="s">
        <v>45</v>
      </c>
      <c r="FH205" s="239"/>
      <c r="FI205" s="239"/>
      <c r="FJ205" s="239"/>
      <c r="FK205" s="239"/>
      <c r="FL205" s="239"/>
      <c r="FM205" s="239"/>
      <c r="FN205" s="239"/>
      <c r="FO205" s="239"/>
      <c r="FP205" s="239"/>
      <c r="FQ205" s="240"/>
      <c r="FR205" s="241" t="s">
        <v>46</v>
      </c>
      <c r="FS205" s="242"/>
      <c r="FT205" s="242"/>
      <c r="FU205" s="242"/>
      <c r="FV205" s="242"/>
      <c r="FW205" s="242"/>
      <c r="FX205" s="243"/>
      <c r="FY205" s="211"/>
      <c r="FZ205" s="212"/>
      <c r="GA205" s="212"/>
      <c r="GB205" s="212"/>
      <c r="GC205" s="212"/>
      <c r="GD205" s="212"/>
      <c r="GE205" s="212"/>
      <c r="GF205" s="212"/>
      <c r="GG205" s="212"/>
      <c r="GH205" s="212"/>
      <c r="GI205" s="212"/>
      <c r="GJ205" s="212"/>
      <c r="GK205" s="213"/>
      <c r="GL205" s="211"/>
      <c r="GM205" s="212"/>
      <c r="GN205" s="212"/>
      <c r="GO205" s="212"/>
      <c r="GP205" s="212"/>
      <c r="GQ205" s="212"/>
      <c r="GR205" s="212"/>
      <c r="GS205" s="212"/>
      <c r="GT205" s="212"/>
      <c r="GU205" s="212"/>
      <c r="GV205" s="212"/>
      <c r="GW205" s="212"/>
      <c r="GX205" s="213"/>
      <c r="GY205" s="211"/>
      <c r="GZ205" s="212"/>
      <c r="HA205" s="212"/>
      <c r="HB205" s="212"/>
      <c r="HC205" s="212"/>
      <c r="HD205" s="212"/>
      <c r="HE205" s="212"/>
      <c r="HF205" s="212"/>
      <c r="HG205" s="212"/>
      <c r="HH205" s="212"/>
      <c r="HI205" s="212"/>
      <c r="HJ205" s="213"/>
    </row>
    <row r="206" spans="1:218" s="85" customFormat="1" ht="32.25" hidden="1" customHeight="1" x14ac:dyDescent="0.25">
      <c r="A206" s="524" t="str">
        <f>A245</f>
        <v>802111О.99.0.БА96АЮ58001</v>
      </c>
      <c r="B206" s="525"/>
      <c r="C206" s="525"/>
      <c r="D206" s="525"/>
      <c r="E206" s="525"/>
      <c r="F206" s="525"/>
      <c r="G206" s="525"/>
      <c r="H206" s="525"/>
      <c r="I206" s="525"/>
      <c r="J206" s="525"/>
      <c r="K206" s="525"/>
      <c r="L206" s="525"/>
      <c r="M206" s="525"/>
      <c r="N206" s="525"/>
      <c r="O206" s="525"/>
      <c r="P206" s="525"/>
      <c r="Q206" s="525"/>
      <c r="R206" s="525"/>
      <c r="S206" s="525"/>
      <c r="T206" s="525"/>
      <c r="U206" s="525"/>
      <c r="V206" s="525"/>
      <c r="W206" s="525"/>
      <c r="X206" s="525"/>
      <c r="Y206" s="525"/>
      <c r="Z206" s="519" t="str">
        <f>U245</f>
        <v>не указано</v>
      </c>
      <c r="AA206" s="519"/>
      <c r="AB206" s="519"/>
      <c r="AC206" s="519"/>
      <c r="AD206" s="519"/>
      <c r="AE206" s="519"/>
      <c r="AF206" s="519"/>
      <c r="AG206" s="519"/>
      <c r="AH206" s="519"/>
      <c r="AI206" s="519"/>
      <c r="AJ206" s="519"/>
      <c r="AK206" s="519"/>
      <c r="AL206" s="519"/>
      <c r="AM206" s="519" t="str">
        <f>AG245</f>
        <v>не указано</v>
      </c>
      <c r="AN206" s="519"/>
      <c r="AO206" s="519"/>
      <c r="AP206" s="519"/>
      <c r="AQ206" s="519"/>
      <c r="AR206" s="519"/>
      <c r="AS206" s="519"/>
      <c r="AT206" s="519"/>
      <c r="AU206" s="519"/>
      <c r="AV206" s="519"/>
      <c r="AW206" s="519"/>
      <c r="AX206" s="519"/>
      <c r="AY206" s="519"/>
      <c r="AZ206" s="519" t="str">
        <f>AS245</f>
        <v>не указано</v>
      </c>
      <c r="BA206" s="519"/>
      <c r="BB206" s="519"/>
      <c r="BC206" s="519"/>
      <c r="BD206" s="519"/>
      <c r="BE206" s="519"/>
      <c r="BF206" s="519"/>
      <c r="BG206" s="519"/>
      <c r="BH206" s="519"/>
      <c r="BI206" s="519"/>
      <c r="BJ206" s="519"/>
      <c r="BK206" s="519"/>
      <c r="BL206" s="519"/>
      <c r="BM206" s="520" t="str">
        <f>BE245</f>
        <v>очная</v>
      </c>
      <c r="BN206" s="520"/>
      <c r="BO206" s="520"/>
      <c r="BP206" s="520"/>
      <c r="BQ206" s="520"/>
      <c r="BR206" s="520"/>
      <c r="BS206" s="520"/>
      <c r="BT206" s="520"/>
      <c r="BU206" s="520"/>
      <c r="BV206" s="520"/>
      <c r="BW206" s="520"/>
      <c r="BX206" s="520"/>
      <c r="BY206" s="520"/>
      <c r="BZ206" s="520"/>
      <c r="CA206" s="520"/>
      <c r="CB206" s="429" t="s">
        <v>600</v>
      </c>
      <c r="CC206" s="225"/>
      <c r="CD206" s="225"/>
      <c r="CE206" s="225"/>
      <c r="CF206" s="225"/>
      <c r="CG206" s="225"/>
      <c r="CH206" s="225"/>
      <c r="CI206" s="225"/>
      <c r="CJ206" s="225"/>
      <c r="CK206" s="225"/>
      <c r="CL206" s="225"/>
      <c r="CM206" s="225"/>
      <c r="CN206" s="225"/>
      <c r="CO206" s="225"/>
      <c r="CP206" s="225"/>
      <c r="CQ206" s="225"/>
      <c r="CR206" s="225"/>
      <c r="CS206" s="225"/>
      <c r="CT206" s="225"/>
      <c r="CU206" s="225"/>
      <c r="CV206" s="225"/>
      <c r="CW206" s="225"/>
      <c r="CX206" s="225"/>
      <c r="CY206" s="225"/>
      <c r="CZ206" s="225"/>
      <c r="DA206" s="225"/>
      <c r="DB206" s="225"/>
      <c r="DC206" s="225"/>
      <c r="DD206" s="225"/>
      <c r="DE206" s="225"/>
      <c r="DF206" s="225"/>
      <c r="DG206" s="225"/>
      <c r="DH206" s="225"/>
      <c r="DI206" s="225"/>
      <c r="DJ206" s="225"/>
      <c r="DK206" s="225"/>
      <c r="DL206" s="225"/>
      <c r="DM206" s="225"/>
      <c r="DN206" s="225"/>
      <c r="DO206" s="225"/>
      <c r="DP206" s="225"/>
      <c r="DQ206" s="225"/>
      <c r="DR206" s="225"/>
      <c r="DS206" s="225"/>
      <c r="DT206" s="225"/>
      <c r="DU206" s="225"/>
      <c r="DV206" s="225"/>
      <c r="DW206" s="225"/>
      <c r="DX206" s="225"/>
      <c r="DY206" s="225"/>
      <c r="DZ206" s="225"/>
      <c r="EA206" s="225"/>
      <c r="EB206" s="225"/>
      <c r="EC206" s="225"/>
      <c r="ED206" s="225"/>
      <c r="EE206" s="225"/>
      <c r="EF206" s="225"/>
      <c r="EG206" s="225"/>
      <c r="EH206" s="225"/>
      <c r="EI206" s="225"/>
      <c r="EJ206" s="225"/>
      <c r="EK206" s="225"/>
      <c r="EL206" s="225"/>
      <c r="EM206" s="225"/>
      <c r="EN206" s="225"/>
      <c r="EO206" s="225"/>
      <c r="EP206" s="225"/>
      <c r="EQ206" s="225"/>
      <c r="ER206" s="225"/>
      <c r="ES206" s="225"/>
      <c r="ET206" s="225"/>
      <c r="EU206" s="225"/>
      <c r="EV206" s="225"/>
      <c r="EW206" s="225"/>
      <c r="EX206" s="225"/>
      <c r="EY206" s="225"/>
      <c r="EZ206" s="225"/>
      <c r="FA206" s="225"/>
      <c r="FB206" s="225"/>
      <c r="FC206" s="225"/>
      <c r="FD206" s="225"/>
      <c r="FE206" s="225"/>
      <c r="FF206" s="226"/>
      <c r="FG206" s="227" t="s">
        <v>45</v>
      </c>
      <c r="FH206" s="227"/>
      <c r="FI206" s="227"/>
      <c r="FJ206" s="227"/>
      <c r="FK206" s="227"/>
      <c r="FL206" s="227"/>
      <c r="FM206" s="227"/>
      <c r="FN206" s="227"/>
      <c r="FO206" s="227"/>
      <c r="FP206" s="227"/>
      <c r="FQ206" s="227"/>
      <c r="FR206" s="228" t="s">
        <v>46</v>
      </c>
      <c r="FS206" s="228"/>
      <c r="FT206" s="228"/>
      <c r="FU206" s="228"/>
      <c r="FV206" s="228"/>
      <c r="FW206" s="228"/>
      <c r="FX206" s="228"/>
      <c r="FY206" s="265"/>
      <c r="FZ206" s="265"/>
      <c r="GA206" s="265"/>
      <c r="GB206" s="265"/>
      <c r="GC206" s="265"/>
      <c r="GD206" s="265"/>
      <c r="GE206" s="265"/>
      <c r="GF206" s="265"/>
      <c r="GG206" s="265"/>
      <c r="GH206" s="265"/>
      <c r="GI206" s="265"/>
      <c r="GJ206" s="265"/>
      <c r="GK206" s="265"/>
      <c r="GL206" s="265">
        <f>FY206</f>
        <v>0</v>
      </c>
      <c r="GM206" s="265"/>
      <c r="GN206" s="265"/>
      <c r="GO206" s="265"/>
      <c r="GP206" s="265"/>
      <c r="GQ206" s="265"/>
      <c r="GR206" s="265"/>
      <c r="GS206" s="265"/>
      <c r="GT206" s="265"/>
      <c r="GU206" s="265"/>
      <c r="GV206" s="265"/>
      <c r="GW206" s="265"/>
      <c r="GX206" s="265"/>
      <c r="GY206" s="265">
        <f>GL206</f>
        <v>0</v>
      </c>
      <c r="GZ206" s="265"/>
      <c r="HA206" s="265"/>
      <c r="HB206" s="265"/>
      <c r="HC206" s="265"/>
      <c r="HD206" s="265"/>
      <c r="HE206" s="265"/>
      <c r="HF206" s="265"/>
      <c r="HG206" s="265"/>
      <c r="HH206" s="265"/>
      <c r="HI206" s="265"/>
      <c r="HJ206" s="265"/>
    </row>
    <row r="207" spans="1:218" s="85" customFormat="1" ht="32.25" hidden="1" customHeight="1" x14ac:dyDescent="0.25">
      <c r="A207" s="525"/>
      <c r="B207" s="525"/>
      <c r="C207" s="525"/>
      <c r="D207" s="525"/>
      <c r="E207" s="525"/>
      <c r="F207" s="525"/>
      <c r="G207" s="525"/>
      <c r="H207" s="525"/>
      <c r="I207" s="525"/>
      <c r="J207" s="525"/>
      <c r="K207" s="525"/>
      <c r="L207" s="525"/>
      <c r="M207" s="525"/>
      <c r="N207" s="525"/>
      <c r="O207" s="525"/>
      <c r="P207" s="525"/>
      <c r="Q207" s="525"/>
      <c r="R207" s="525"/>
      <c r="S207" s="525"/>
      <c r="T207" s="525"/>
      <c r="U207" s="525"/>
      <c r="V207" s="525"/>
      <c r="W207" s="525"/>
      <c r="X207" s="525"/>
      <c r="Y207" s="525"/>
      <c r="Z207" s="519"/>
      <c r="AA207" s="519"/>
      <c r="AB207" s="519"/>
      <c r="AC207" s="519"/>
      <c r="AD207" s="519"/>
      <c r="AE207" s="519"/>
      <c r="AF207" s="519"/>
      <c r="AG207" s="519"/>
      <c r="AH207" s="519"/>
      <c r="AI207" s="519"/>
      <c r="AJ207" s="519"/>
      <c r="AK207" s="519"/>
      <c r="AL207" s="519"/>
      <c r="AM207" s="519"/>
      <c r="AN207" s="519"/>
      <c r="AO207" s="519"/>
      <c r="AP207" s="519"/>
      <c r="AQ207" s="519"/>
      <c r="AR207" s="519"/>
      <c r="AS207" s="519"/>
      <c r="AT207" s="519"/>
      <c r="AU207" s="519"/>
      <c r="AV207" s="519"/>
      <c r="AW207" s="519"/>
      <c r="AX207" s="519"/>
      <c r="AY207" s="519"/>
      <c r="AZ207" s="519"/>
      <c r="BA207" s="519"/>
      <c r="BB207" s="519"/>
      <c r="BC207" s="519"/>
      <c r="BD207" s="519"/>
      <c r="BE207" s="519"/>
      <c r="BF207" s="519"/>
      <c r="BG207" s="519"/>
      <c r="BH207" s="519"/>
      <c r="BI207" s="519"/>
      <c r="BJ207" s="519"/>
      <c r="BK207" s="519"/>
      <c r="BL207" s="519"/>
      <c r="BM207" s="520"/>
      <c r="BN207" s="520"/>
      <c r="BO207" s="520"/>
      <c r="BP207" s="520"/>
      <c r="BQ207" s="520"/>
      <c r="BR207" s="520"/>
      <c r="BS207" s="520"/>
      <c r="BT207" s="520"/>
      <c r="BU207" s="520"/>
      <c r="BV207" s="520"/>
      <c r="BW207" s="520"/>
      <c r="BX207" s="520"/>
      <c r="BY207" s="520"/>
      <c r="BZ207" s="520"/>
      <c r="CA207" s="520"/>
      <c r="CB207" s="429" t="s">
        <v>197</v>
      </c>
      <c r="CC207" s="225"/>
      <c r="CD207" s="225"/>
      <c r="CE207" s="225"/>
      <c r="CF207" s="225"/>
      <c r="CG207" s="225"/>
      <c r="CH207" s="225"/>
      <c r="CI207" s="225"/>
      <c r="CJ207" s="225"/>
      <c r="CK207" s="225"/>
      <c r="CL207" s="225"/>
      <c r="CM207" s="225"/>
      <c r="CN207" s="225"/>
      <c r="CO207" s="225"/>
      <c r="CP207" s="225"/>
      <c r="CQ207" s="225"/>
      <c r="CR207" s="225"/>
      <c r="CS207" s="225"/>
      <c r="CT207" s="225"/>
      <c r="CU207" s="225"/>
      <c r="CV207" s="225"/>
      <c r="CW207" s="225"/>
      <c r="CX207" s="225"/>
      <c r="CY207" s="225"/>
      <c r="CZ207" s="225"/>
      <c r="DA207" s="225"/>
      <c r="DB207" s="225"/>
      <c r="DC207" s="225"/>
      <c r="DD207" s="225"/>
      <c r="DE207" s="225"/>
      <c r="DF207" s="225"/>
      <c r="DG207" s="225"/>
      <c r="DH207" s="225"/>
      <c r="DI207" s="225"/>
      <c r="DJ207" s="225"/>
      <c r="DK207" s="225"/>
      <c r="DL207" s="225"/>
      <c r="DM207" s="225"/>
      <c r="DN207" s="225"/>
      <c r="DO207" s="225"/>
      <c r="DP207" s="225"/>
      <c r="DQ207" s="225"/>
      <c r="DR207" s="225"/>
      <c r="DS207" s="225"/>
      <c r="DT207" s="225"/>
      <c r="DU207" s="225"/>
      <c r="DV207" s="225"/>
      <c r="DW207" s="225"/>
      <c r="DX207" s="225"/>
      <c r="DY207" s="225"/>
      <c r="DZ207" s="225"/>
      <c r="EA207" s="225"/>
      <c r="EB207" s="225"/>
      <c r="EC207" s="225"/>
      <c r="ED207" s="225"/>
      <c r="EE207" s="225"/>
      <c r="EF207" s="225"/>
      <c r="EG207" s="225"/>
      <c r="EH207" s="225"/>
      <c r="EI207" s="225"/>
      <c r="EJ207" s="225"/>
      <c r="EK207" s="225"/>
      <c r="EL207" s="225"/>
      <c r="EM207" s="225"/>
      <c r="EN207" s="225"/>
      <c r="EO207" s="225"/>
      <c r="EP207" s="225"/>
      <c r="EQ207" s="225"/>
      <c r="ER207" s="225"/>
      <c r="ES207" s="225"/>
      <c r="ET207" s="225"/>
      <c r="EU207" s="225"/>
      <c r="EV207" s="225"/>
      <c r="EW207" s="225"/>
      <c r="EX207" s="225"/>
      <c r="EY207" s="225"/>
      <c r="EZ207" s="225"/>
      <c r="FA207" s="225"/>
      <c r="FB207" s="225"/>
      <c r="FC207" s="225"/>
      <c r="FD207" s="225"/>
      <c r="FE207" s="225"/>
      <c r="FF207" s="226"/>
      <c r="FG207" s="227" t="s">
        <v>45</v>
      </c>
      <c r="FH207" s="227"/>
      <c r="FI207" s="227"/>
      <c r="FJ207" s="227"/>
      <c r="FK207" s="227"/>
      <c r="FL207" s="227"/>
      <c r="FM207" s="227"/>
      <c r="FN207" s="227"/>
      <c r="FO207" s="227"/>
      <c r="FP207" s="227"/>
      <c r="FQ207" s="227"/>
      <c r="FR207" s="228" t="s">
        <v>46</v>
      </c>
      <c r="FS207" s="228"/>
      <c r="FT207" s="228"/>
      <c r="FU207" s="228"/>
      <c r="FV207" s="228"/>
      <c r="FW207" s="228"/>
      <c r="FX207" s="228"/>
      <c r="FY207" s="265"/>
      <c r="FZ207" s="265"/>
      <c r="GA207" s="265"/>
      <c r="GB207" s="265"/>
      <c r="GC207" s="265"/>
      <c r="GD207" s="265"/>
      <c r="GE207" s="265"/>
      <c r="GF207" s="265"/>
      <c r="GG207" s="265"/>
      <c r="GH207" s="265"/>
      <c r="GI207" s="265"/>
      <c r="GJ207" s="265"/>
      <c r="GK207" s="265"/>
      <c r="GL207" s="265"/>
      <c r="GM207" s="265"/>
      <c r="GN207" s="265"/>
      <c r="GO207" s="265"/>
      <c r="GP207" s="265"/>
      <c r="GQ207" s="265"/>
      <c r="GR207" s="265"/>
      <c r="GS207" s="265"/>
      <c r="GT207" s="265"/>
      <c r="GU207" s="265"/>
      <c r="GV207" s="265"/>
      <c r="GW207" s="265"/>
      <c r="GX207" s="265"/>
      <c r="GY207" s="265"/>
      <c r="GZ207" s="265"/>
      <c r="HA207" s="265"/>
      <c r="HB207" s="265"/>
      <c r="HC207" s="265"/>
      <c r="HD207" s="265"/>
      <c r="HE207" s="265"/>
      <c r="HF207" s="265"/>
      <c r="HG207" s="265"/>
      <c r="HH207" s="265"/>
      <c r="HI207" s="265"/>
      <c r="HJ207" s="265"/>
    </row>
    <row r="208" spans="1:218" s="85" customFormat="1" ht="32.25" hidden="1" customHeight="1" x14ac:dyDescent="0.25">
      <c r="A208" s="538" t="str">
        <f>A246</f>
        <v>802111О.99.0.БА96АЮ83001</v>
      </c>
      <c r="B208" s="539"/>
      <c r="C208" s="539"/>
      <c r="D208" s="539"/>
      <c r="E208" s="539"/>
      <c r="F208" s="539"/>
      <c r="G208" s="539"/>
      <c r="H208" s="539"/>
      <c r="I208" s="539"/>
      <c r="J208" s="539"/>
      <c r="K208" s="539"/>
      <c r="L208" s="539"/>
      <c r="M208" s="539"/>
      <c r="N208" s="539"/>
      <c r="O208" s="539"/>
      <c r="P208" s="539"/>
      <c r="Q208" s="539"/>
      <c r="R208" s="539"/>
      <c r="S208" s="539"/>
      <c r="T208" s="539"/>
      <c r="U208" s="539"/>
      <c r="V208" s="539"/>
      <c r="W208" s="539"/>
      <c r="X208" s="539"/>
      <c r="Y208" s="539"/>
      <c r="Z208" s="519" t="str">
        <f>U246</f>
        <v>не указано</v>
      </c>
      <c r="AA208" s="519"/>
      <c r="AB208" s="519"/>
      <c r="AC208" s="519"/>
      <c r="AD208" s="519"/>
      <c r="AE208" s="519"/>
      <c r="AF208" s="519"/>
      <c r="AG208" s="519"/>
      <c r="AH208" s="519"/>
      <c r="AI208" s="519"/>
      <c r="AJ208" s="519"/>
      <c r="AK208" s="519"/>
      <c r="AL208" s="519"/>
      <c r="AM208" s="519" t="str">
        <f>AG246</f>
        <v>не указано</v>
      </c>
      <c r="AN208" s="519"/>
      <c r="AO208" s="519"/>
      <c r="AP208" s="519"/>
      <c r="AQ208" s="519"/>
      <c r="AR208" s="519"/>
      <c r="AS208" s="519"/>
      <c r="AT208" s="519"/>
      <c r="AU208" s="519"/>
      <c r="AV208" s="519"/>
      <c r="AW208" s="519"/>
      <c r="AX208" s="519"/>
      <c r="AY208" s="519"/>
      <c r="AZ208" s="519" t="str">
        <f>AS246</f>
        <v>проходящие обучение по состоянию здоровья на дому</v>
      </c>
      <c r="BA208" s="519"/>
      <c r="BB208" s="519"/>
      <c r="BC208" s="519"/>
      <c r="BD208" s="519"/>
      <c r="BE208" s="519"/>
      <c r="BF208" s="519"/>
      <c r="BG208" s="519"/>
      <c r="BH208" s="519"/>
      <c r="BI208" s="519"/>
      <c r="BJ208" s="519"/>
      <c r="BK208" s="519"/>
      <c r="BL208" s="519"/>
      <c r="BM208" s="520" t="str">
        <f>BE246</f>
        <v>очная</v>
      </c>
      <c r="BN208" s="520"/>
      <c r="BO208" s="520"/>
      <c r="BP208" s="520"/>
      <c r="BQ208" s="520"/>
      <c r="BR208" s="520"/>
      <c r="BS208" s="520"/>
      <c r="BT208" s="520"/>
      <c r="BU208" s="520"/>
      <c r="BV208" s="520"/>
      <c r="BW208" s="520"/>
      <c r="BX208" s="520"/>
      <c r="BY208" s="520"/>
      <c r="BZ208" s="520"/>
      <c r="CA208" s="520"/>
      <c r="CB208" s="429" t="s">
        <v>592</v>
      </c>
      <c r="CC208" s="225"/>
      <c r="CD208" s="225"/>
      <c r="CE208" s="225"/>
      <c r="CF208" s="225"/>
      <c r="CG208" s="225"/>
      <c r="CH208" s="225"/>
      <c r="CI208" s="225"/>
      <c r="CJ208" s="225"/>
      <c r="CK208" s="225"/>
      <c r="CL208" s="225"/>
      <c r="CM208" s="225"/>
      <c r="CN208" s="225"/>
      <c r="CO208" s="225"/>
      <c r="CP208" s="225"/>
      <c r="CQ208" s="225"/>
      <c r="CR208" s="225"/>
      <c r="CS208" s="225"/>
      <c r="CT208" s="225"/>
      <c r="CU208" s="225"/>
      <c r="CV208" s="225"/>
      <c r="CW208" s="225"/>
      <c r="CX208" s="225"/>
      <c r="CY208" s="225"/>
      <c r="CZ208" s="225"/>
      <c r="DA208" s="225"/>
      <c r="DB208" s="225"/>
      <c r="DC208" s="225"/>
      <c r="DD208" s="225"/>
      <c r="DE208" s="225"/>
      <c r="DF208" s="225"/>
      <c r="DG208" s="225"/>
      <c r="DH208" s="225"/>
      <c r="DI208" s="225"/>
      <c r="DJ208" s="225"/>
      <c r="DK208" s="225"/>
      <c r="DL208" s="225"/>
      <c r="DM208" s="225"/>
      <c r="DN208" s="225"/>
      <c r="DO208" s="225"/>
      <c r="DP208" s="225"/>
      <c r="DQ208" s="225"/>
      <c r="DR208" s="225"/>
      <c r="DS208" s="225"/>
      <c r="DT208" s="225"/>
      <c r="DU208" s="225"/>
      <c r="DV208" s="225"/>
      <c r="DW208" s="225"/>
      <c r="DX208" s="225"/>
      <c r="DY208" s="225"/>
      <c r="DZ208" s="225"/>
      <c r="EA208" s="225"/>
      <c r="EB208" s="225"/>
      <c r="EC208" s="225"/>
      <c r="ED208" s="225"/>
      <c r="EE208" s="225"/>
      <c r="EF208" s="225"/>
      <c r="EG208" s="225"/>
      <c r="EH208" s="225"/>
      <c r="EI208" s="225"/>
      <c r="EJ208" s="225"/>
      <c r="EK208" s="225"/>
      <c r="EL208" s="225"/>
      <c r="EM208" s="225"/>
      <c r="EN208" s="225"/>
      <c r="EO208" s="225"/>
      <c r="EP208" s="225"/>
      <c r="EQ208" s="225"/>
      <c r="ER208" s="225"/>
      <c r="ES208" s="225"/>
      <c r="ET208" s="225"/>
      <c r="EU208" s="225"/>
      <c r="EV208" s="225"/>
      <c r="EW208" s="225"/>
      <c r="EX208" s="225"/>
      <c r="EY208" s="225"/>
      <c r="EZ208" s="225"/>
      <c r="FA208" s="225"/>
      <c r="FB208" s="225"/>
      <c r="FC208" s="225"/>
      <c r="FD208" s="225"/>
      <c r="FE208" s="225"/>
      <c r="FF208" s="226"/>
      <c r="FG208" s="227" t="s">
        <v>45</v>
      </c>
      <c r="FH208" s="227"/>
      <c r="FI208" s="227"/>
      <c r="FJ208" s="227"/>
      <c r="FK208" s="227"/>
      <c r="FL208" s="227"/>
      <c r="FM208" s="227"/>
      <c r="FN208" s="227"/>
      <c r="FO208" s="227"/>
      <c r="FP208" s="227"/>
      <c r="FQ208" s="227"/>
      <c r="FR208" s="228" t="s">
        <v>46</v>
      </c>
      <c r="FS208" s="228"/>
      <c r="FT208" s="228"/>
      <c r="FU208" s="228"/>
      <c r="FV208" s="228"/>
      <c r="FW208" s="228"/>
      <c r="FX208" s="228"/>
      <c r="FY208" s="265">
        <v>58.5</v>
      </c>
      <c r="FZ208" s="265"/>
      <c r="GA208" s="265"/>
      <c r="GB208" s="265"/>
      <c r="GC208" s="265"/>
      <c r="GD208" s="265"/>
      <c r="GE208" s="265"/>
      <c r="GF208" s="265"/>
      <c r="GG208" s="265"/>
      <c r="GH208" s="265"/>
      <c r="GI208" s="265"/>
      <c r="GJ208" s="265"/>
      <c r="GK208" s="265"/>
      <c r="GL208" s="265">
        <v>59.09</v>
      </c>
      <c r="GM208" s="265"/>
      <c r="GN208" s="265"/>
      <c r="GO208" s="265"/>
      <c r="GP208" s="265"/>
      <c r="GQ208" s="265"/>
      <c r="GR208" s="265"/>
      <c r="GS208" s="265"/>
      <c r="GT208" s="265"/>
      <c r="GU208" s="265"/>
      <c r="GV208" s="265"/>
      <c r="GW208" s="265"/>
      <c r="GX208" s="265"/>
      <c r="GY208" s="265">
        <v>59.67</v>
      </c>
      <c r="GZ208" s="265"/>
      <c r="HA208" s="265"/>
      <c r="HB208" s="265"/>
      <c r="HC208" s="265"/>
      <c r="HD208" s="265"/>
      <c r="HE208" s="265"/>
      <c r="HF208" s="265"/>
      <c r="HG208" s="265"/>
      <c r="HH208" s="265"/>
      <c r="HI208" s="265"/>
      <c r="HJ208" s="265"/>
    </row>
    <row r="209" spans="1:218" s="85" customFormat="1" ht="36.75" hidden="1" customHeight="1" x14ac:dyDescent="0.25">
      <c r="A209" s="539"/>
      <c r="B209" s="539"/>
      <c r="C209" s="539"/>
      <c r="D209" s="539"/>
      <c r="E209" s="539"/>
      <c r="F209" s="539"/>
      <c r="G209" s="539"/>
      <c r="H209" s="539"/>
      <c r="I209" s="539"/>
      <c r="J209" s="539"/>
      <c r="K209" s="539"/>
      <c r="L209" s="539"/>
      <c r="M209" s="539"/>
      <c r="N209" s="539"/>
      <c r="O209" s="539"/>
      <c r="P209" s="539"/>
      <c r="Q209" s="539"/>
      <c r="R209" s="539"/>
      <c r="S209" s="539"/>
      <c r="T209" s="539"/>
      <c r="U209" s="539"/>
      <c r="V209" s="539"/>
      <c r="W209" s="539"/>
      <c r="X209" s="539"/>
      <c r="Y209" s="539"/>
      <c r="Z209" s="519"/>
      <c r="AA209" s="519"/>
      <c r="AB209" s="519"/>
      <c r="AC209" s="519"/>
      <c r="AD209" s="519"/>
      <c r="AE209" s="519"/>
      <c r="AF209" s="519"/>
      <c r="AG209" s="519"/>
      <c r="AH209" s="519"/>
      <c r="AI209" s="519"/>
      <c r="AJ209" s="519"/>
      <c r="AK209" s="519"/>
      <c r="AL209" s="519"/>
      <c r="AM209" s="519"/>
      <c r="AN209" s="519"/>
      <c r="AO209" s="519"/>
      <c r="AP209" s="519"/>
      <c r="AQ209" s="519"/>
      <c r="AR209" s="519"/>
      <c r="AS209" s="519"/>
      <c r="AT209" s="519"/>
      <c r="AU209" s="519"/>
      <c r="AV209" s="519"/>
      <c r="AW209" s="519"/>
      <c r="AX209" s="519"/>
      <c r="AY209" s="519"/>
      <c r="AZ209" s="519"/>
      <c r="BA209" s="519"/>
      <c r="BB209" s="519"/>
      <c r="BC209" s="519"/>
      <c r="BD209" s="519"/>
      <c r="BE209" s="519"/>
      <c r="BF209" s="519"/>
      <c r="BG209" s="519"/>
      <c r="BH209" s="519"/>
      <c r="BI209" s="519"/>
      <c r="BJ209" s="519"/>
      <c r="BK209" s="519"/>
      <c r="BL209" s="519"/>
      <c r="BM209" s="520"/>
      <c r="BN209" s="520"/>
      <c r="BO209" s="520"/>
      <c r="BP209" s="520"/>
      <c r="BQ209" s="520"/>
      <c r="BR209" s="520"/>
      <c r="BS209" s="520"/>
      <c r="BT209" s="520"/>
      <c r="BU209" s="520"/>
      <c r="BV209" s="520"/>
      <c r="BW209" s="520"/>
      <c r="BX209" s="520"/>
      <c r="BY209" s="520"/>
      <c r="BZ209" s="520"/>
      <c r="CA209" s="520"/>
      <c r="CB209" s="429" t="s">
        <v>197</v>
      </c>
      <c r="CC209" s="225"/>
      <c r="CD209" s="225"/>
      <c r="CE209" s="225"/>
      <c r="CF209" s="225"/>
      <c r="CG209" s="225"/>
      <c r="CH209" s="225"/>
      <c r="CI209" s="225"/>
      <c r="CJ209" s="225"/>
      <c r="CK209" s="225"/>
      <c r="CL209" s="225"/>
      <c r="CM209" s="225"/>
      <c r="CN209" s="225"/>
      <c r="CO209" s="225"/>
      <c r="CP209" s="225"/>
      <c r="CQ209" s="225"/>
      <c r="CR209" s="225"/>
      <c r="CS209" s="225"/>
      <c r="CT209" s="225"/>
      <c r="CU209" s="225"/>
      <c r="CV209" s="225"/>
      <c r="CW209" s="225"/>
      <c r="CX209" s="225"/>
      <c r="CY209" s="225"/>
      <c r="CZ209" s="225"/>
      <c r="DA209" s="225"/>
      <c r="DB209" s="225"/>
      <c r="DC209" s="225"/>
      <c r="DD209" s="225"/>
      <c r="DE209" s="225"/>
      <c r="DF209" s="225"/>
      <c r="DG209" s="225"/>
      <c r="DH209" s="225"/>
      <c r="DI209" s="225"/>
      <c r="DJ209" s="225"/>
      <c r="DK209" s="225"/>
      <c r="DL209" s="225"/>
      <c r="DM209" s="225"/>
      <c r="DN209" s="225"/>
      <c r="DO209" s="225"/>
      <c r="DP209" s="225"/>
      <c r="DQ209" s="225"/>
      <c r="DR209" s="225"/>
      <c r="DS209" s="225"/>
      <c r="DT209" s="225"/>
      <c r="DU209" s="225"/>
      <c r="DV209" s="225"/>
      <c r="DW209" s="225"/>
      <c r="DX209" s="225"/>
      <c r="DY209" s="225"/>
      <c r="DZ209" s="225"/>
      <c r="EA209" s="225"/>
      <c r="EB209" s="225"/>
      <c r="EC209" s="225"/>
      <c r="ED209" s="225"/>
      <c r="EE209" s="225"/>
      <c r="EF209" s="225"/>
      <c r="EG209" s="225"/>
      <c r="EH209" s="225"/>
      <c r="EI209" s="225"/>
      <c r="EJ209" s="225"/>
      <c r="EK209" s="225"/>
      <c r="EL209" s="225"/>
      <c r="EM209" s="225"/>
      <c r="EN209" s="225"/>
      <c r="EO209" s="225"/>
      <c r="EP209" s="225"/>
      <c r="EQ209" s="225"/>
      <c r="ER209" s="225"/>
      <c r="ES209" s="225"/>
      <c r="ET209" s="225"/>
      <c r="EU209" s="225"/>
      <c r="EV209" s="225"/>
      <c r="EW209" s="225"/>
      <c r="EX209" s="225"/>
      <c r="EY209" s="225"/>
      <c r="EZ209" s="225"/>
      <c r="FA209" s="225"/>
      <c r="FB209" s="225"/>
      <c r="FC209" s="225"/>
      <c r="FD209" s="225"/>
      <c r="FE209" s="225"/>
      <c r="FF209" s="226"/>
      <c r="FG209" s="227" t="s">
        <v>45</v>
      </c>
      <c r="FH209" s="227"/>
      <c r="FI209" s="227"/>
      <c r="FJ209" s="227"/>
      <c r="FK209" s="227"/>
      <c r="FL209" s="227"/>
      <c r="FM209" s="227"/>
      <c r="FN209" s="227"/>
      <c r="FO209" s="227"/>
      <c r="FP209" s="227"/>
      <c r="FQ209" s="227"/>
      <c r="FR209" s="228" t="s">
        <v>46</v>
      </c>
      <c r="FS209" s="228"/>
      <c r="FT209" s="228"/>
      <c r="FU209" s="228"/>
      <c r="FV209" s="228"/>
      <c r="FW209" s="228"/>
      <c r="FX209" s="228"/>
      <c r="FY209" s="265"/>
      <c r="FZ209" s="265"/>
      <c r="GA209" s="265"/>
      <c r="GB209" s="265"/>
      <c r="GC209" s="265"/>
      <c r="GD209" s="265"/>
      <c r="GE209" s="265"/>
      <c r="GF209" s="265"/>
      <c r="GG209" s="265"/>
      <c r="GH209" s="265"/>
      <c r="GI209" s="265"/>
      <c r="GJ209" s="265"/>
      <c r="GK209" s="265"/>
      <c r="GL209" s="265"/>
      <c r="GM209" s="265"/>
      <c r="GN209" s="265"/>
      <c r="GO209" s="265"/>
      <c r="GP209" s="265"/>
      <c r="GQ209" s="265"/>
      <c r="GR209" s="265"/>
      <c r="GS209" s="265"/>
      <c r="GT209" s="265"/>
      <c r="GU209" s="265"/>
      <c r="GV209" s="265"/>
      <c r="GW209" s="265"/>
      <c r="GX209" s="265"/>
      <c r="GY209" s="265"/>
      <c r="GZ209" s="265"/>
      <c r="HA209" s="265"/>
      <c r="HB209" s="265"/>
      <c r="HC209" s="265"/>
      <c r="HD209" s="265"/>
      <c r="HE209" s="265"/>
      <c r="HF209" s="265"/>
      <c r="HG209" s="265"/>
      <c r="HH209" s="265"/>
      <c r="HI209" s="265"/>
      <c r="HJ209" s="265"/>
    </row>
    <row r="210" spans="1:218" s="85" customFormat="1" ht="32.25" hidden="1" customHeight="1" x14ac:dyDescent="0.25">
      <c r="A210" s="406" t="str">
        <f>A247</f>
        <v>802111О.99.0.БА96АЯ08001</v>
      </c>
      <c r="B210" s="407"/>
      <c r="C210" s="407"/>
      <c r="D210" s="407"/>
      <c r="E210" s="407"/>
      <c r="F210" s="407"/>
      <c r="G210" s="407"/>
      <c r="H210" s="407"/>
      <c r="I210" s="407"/>
      <c r="J210" s="407"/>
      <c r="K210" s="407"/>
      <c r="L210" s="407"/>
      <c r="M210" s="407"/>
      <c r="N210" s="407"/>
      <c r="O210" s="407"/>
      <c r="P210" s="407"/>
      <c r="Q210" s="407"/>
      <c r="R210" s="407"/>
      <c r="S210" s="407"/>
      <c r="T210" s="407"/>
      <c r="U210" s="407"/>
      <c r="V210" s="407"/>
      <c r="W210" s="407"/>
      <c r="X210" s="407"/>
      <c r="Y210" s="408"/>
      <c r="Z210" s="414" t="str">
        <f>U247</f>
        <v>не указано</v>
      </c>
      <c r="AA210" s="415"/>
      <c r="AB210" s="415"/>
      <c r="AC210" s="415"/>
      <c r="AD210" s="415"/>
      <c r="AE210" s="415"/>
      <c r="AF210" s="415"/>
      <c r="AG210" s="415"/>
      <c r="AH210" s="415"/>
      <c r="AI210" s="415"/>
      <c r="AJ210" s="415"/>
      <c r="AK210" s="415"/>
      <c r="AL210" s="415"/>
      <c r="AM210" s="414" t="str">
        <f>AG247</f>
        <v>не указано</v>
      </c>
      <c r="AN210" s="415"/>
      <c r="AO210" s="415"/>
      <c r="AP210" s="415"/>
      <c r="AQ210" s="415"/>
      <c r="AR210" s="415"/>
      <c r="AS210" s="415"/>
      <c r="AT210" s="415"/>
      <c r="AU210" s="415"/>
      <c r="AV210" s="415"/>
      <c r="AW210" s="415"/>
      <c r="AX210" s="415"/>
      <c r="AY210" s="415"/>
      <c r="AZ210" s="414" t="str">
        <f>AS247</f>
        <v>проходящие обучение по состоянию здоровья в медицинских организациях</v>
      </c>
      <c r="BA210" s="415"/>
      <c r="BB210" s="415"/>
      <c r="BC210" s="415"/>
      <c r="BD210" s="415"/>
      <c r="BE210" s="415"/>
      <c r="BF210" s="415"/>
      <c r="BG210" s="415"/>
      <c r="BH210" s="415"/>
      <c r="BI210" s="415"/>
      <c r="BJ210" s="415"/>
      <c r="BK210" s="415"/>
      <c r="BL210" s="415"/>
      <c r="BM210" s="420" t="str">
        <f>BE247</f>
        <v>очная</v>
      </c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2"/>
      <c r="CB210" s="429" t="s">
        <v>203</v>
      </c>
      <c r="CC210" s="225"/>
      <c r="CD210" s="225"/>
      <c r="CE210" s="225"/>
      <c r="CF210" s="225"/>
      <c r="CG210" s="225"/>
      <c r="CH210" s="225"/>
      <c r="CI210" s="225"/>
      <c r="CJ210" s="225"/>
      <c r="CK210" s="225"/>
      <c r="CL210" s="225"/>
      <c r="CM210" s="225"/>
      <c r="CN210" s="225"/>
      <c r="CO210" s="225"/>
      <c r="CP210" s="225"/>
      <c r="CQ210" s="225"/>
      <c r="CR210" s="225"/>
      <c r="CS210" s="225"/>
      <c r="CT210" s="225"/>
      <c r="CU210" s="225"/>
      <c r="CV210" s="225"/>
      <c r="CW210" s="225"/>
      <c r="CX210" s="225"/>
      <c r="CY210" s="225"/>
      <c r="CZ210" s="225"/>
      <c r="DA210" s="225"/>
      <c r="DB210" s="225"/>
      <c r="DC210" s="225"/>
      <c r="DD210" s="225"/>
      <c r="DE210" s="225"/>
      <c r="DF210" s="225"/>
      <c r="DG210" s="225"/>
      <c r="DH210" s="225"/>
      <c r="DI210" s="225"/>
      <c r="DJ210" s="225"/>
      <c r="DK210" s="225"/>
      <c r="DL210" s="225"/>
      <c r="DM210" s="225"/>
      <c r="DN210" s="225"/>
      <c r="DO210" s="225"/>
      <c r="DP210" s="225"/>
      <c r="DQ210" s="225"/>
      <c r="DR210" s="225"/>
      <c r="DS210" s="225"/>
      <c r="DT210" s="225"/>
      <c r="DU210" s="225"/>
      <c r="DV210" s="225"/>
      <c r="DW210" s="225"/>
      <c r="DX210" s="225"/>
      <c r="DY210" s="225"/>
      <c r="DZ210" s="225"/>
      <c r="EA210" s="225"/>
      <c r="EB210" s="225"/>
      <c r="EC210" s="225"/>
      <c r="ED210" s="225"/>
      <c r="EE210" s="225"/>
      <c r="EF210" s="225"/>
      <c r="EG210" s="225"/>
      <c r="EH210" s="225"/>
      <c r="EI210" s="225"/>
      <c r="EJ210" s="225"/>
      <c r="EK210" s="225"/>
      <c r="EL210" s="225"/>
      <c r="EM210" s="225"/>
      <c r="EN210" s="225"/>
      <c r="EO210" s="225"/>
      <c r="EP210" s="225"/>
      <c r="EQ210" s="225"/>
      <c r="ER210" s="225"/>
      <c r="ES210" s="225"/>
      <c r="ET210" s="225"/>
      <c r="EU210" s="225"/>
      <c r="EV210" s="225"/>
      <c r="EW210" s="225"/>
      <c r="EX210" s="225"/>
      <c r="EY210" s="225"/>
      <c r="EZ210" s="225"/>
      <c r="FA210" s="225"/>
      <c r="FB210" s="225"/>
      <c r="FC210" s="225"/>
      <c r="FD210" s="225"/>
      <c r="FE210" s="225"/>
      <c r="FF210" s="226"/>
      <c r="FG210" s="227" t="s">
        <v>45</v>
      </c>
      <c r="FH210" s="227"/>
      <c r="FI210" s="227"/>
      <c r="FJ210" s="227"/>
      <c r="FK210" s="227"/>
      <c r="FL210" s="227"/>
      <c r="FM210" s="227"/>
      <c r="FN210" s="227"/>
      <c r="FO210" s="227"/>
      <c r="FP210" s="227"/>
      <c r="FQ210" s="227"/>
      <c r="FR210" s="228" t="s">
        <v>46</v>
      </c>
      <c r="FS210" s="228"/>
      <c r="FT210" s="228"/>
      <c r="FU210" s="228"/>
      <c r="FV210" s="228"/>
      <c r="FW210" s="228"/>
      <c r="FX210" s="228"/>
      <c r="FY210" s="217"/>
      <c r="FZ210" s="217"/>
      <c r="GA210" s="217"/>
      <c r="GB210" s="217"/>
      <c r="GC210" s="217"/>
      <c r="GD210" s="217"/>
      <c r="GE210" s="217"/>
      <c r="GF210" s="217"/>
      <c r="GG210" s="217"/>
      <c r="GH210" s="217"/>
      <c r="GI210" s="217"/>
      <c r="GJ210" s="217"/>
      <c r="GK210" s="217"/>
      <c r="GL210" s="217"/>
      <c r="GM210" s="217"/>
      <c r="GN210" s="217"/>
      <c r="GO210" s="217"/>
      <c r="GP210" s="217"/>
      <c r="GQ210" s="217"/>
      <c r="GR210" s="217"/>
      <c r="GS210" s="217"/>
      <c r="GT210" s="217"/>
      <c r="GU210" s="217"/>
      <c r="GV210" s="217"/>
      <c r="GW210" s="217"/>
      <c r="GX210" s="217"/>
      <c r="GY210" s="217"/>
      <c r="GZ210" s="217"/>
      <c r="HA210" s="217"/>
      <c r="HB210" s="217"/>
      <c r="HC210" s="217"/>
      <c r="HD210" s="217"/>
      <c r="HE210" s="217"/>
      <c r="HF210" s="217"/>
      <c r="HG210" s="217"/>
      <c r="HH210" s="217"/>
      <c r="HI210" s="217"/>
      <c r="HJ210" s="217"/>
    </row>
    <row r="211" spans="1:218" s="85" customFormat="1" ht="32.25" hidden="1" customHeight="1" x14ac:dyDescent="0.25">
      <c r="A211" s="409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0"/>
      <c r="O211" s="410"/>
      <c r="P211" s="410"/>
      <c r="Q211" s="410"/>
      <c r="R211" s="410"/>
      <c r="S211" s="410"/>
      <c r="T211" s="410"/>
      <c r="U211" s="410"/>
      <c r="V211" s="410"/>
      <c r="W211" s="410"/>
      <c r="X211" s="410"/>
      <c r="Y211" s="411"/>
      <c r="Z211" s="416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6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6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23"/>
      <c r="BN211" s="424"/>
      <c r="BO211" s="424"/>
      <c r="BP211" s="424"/>
      <c r="BQ211" s="424"/>
      <c r="BR211" s="424"/>
      <c r="BS211" s="424"/>
      <c r="BT211" s="424"/>
      <c r="BU211" s="424"/>
      <c r="BV211" s="424"/>
      <c r="BW211" s="424"/>
      <c r="BX211" s="424"/>
      <c r="BY211" s="424"/>
      <c r="BZ211" s="424"/>
      <c r="CA211" s="425"/>
      <c r="CB211" s="429" t="s">
        <v>197</v>
      </c>
      <c r="CC211" s="225"/>
      <c r="CD211" s="225"/>
      <c r="CE211" s="225"/>
      <c r="CF211" s="225"/>
      <c r="CG211" s="225"/>
      <c r="CH211" s="225"/>
      <c r="CI211" s="225"/>
      <c r="CJ211" s="225"/>
      <c r="CK211" s="225"/>
      <c r="CL211" s="225"/>
      <c r="CM211" s="225"/>
      <c r="CN211" s="225"/>
      <c r="CO211" s="225"/>
      <c r="CP211" s="225"/>
      <c r="CQ211" s="225"/>
      <c r="CR211" s="225"/>
      <c r="CS211" s="225"/>
      <c r="CT211" s="225"/>
      <c r="CU211" s="225"/>
      <c r="CV211" s="225"/>
      <c r="CW211" s="225"/>
      <c r="CX211" s="225"/>
      <c r="CY211" s="225"/>
      <c r="CZ211" s="225"/>
      <c r="DA211" s="225"/>
      <c r="DB211" s="225"/>
      <c r="DC211" s="225"/>
      <c r="DD211" s="225"/>
      <c r="DE211" s="225"/>
      <c r="DF211" s="225"/>
      <c r="DG211" s="225"/>
      <c r="DH211" s="225"/>
      <c r="DI211" s="225"/>
      <c r="DJ211" s="225"/>
      <c r="DK211" s="225"/>
      <c r="DL211" s="225"/>
      <c r="DM211" s="225"/>
      <c r="DN211" s="225"/>
      <c r="DO211" s="225"/>
      <c r="DP211" s="225"/>
      <c r="DQ211" s="225"/>
      <c r="DR211" s="225"/>
      <c r="DS211" s="225"/>
      <c r="DT211" s="225"/>
      <c r="DU211" s="225"/>
      <c r="DV211" s="225"/>
      <c r="DW211" s="225"/>
      <c r="DX211" s="225"/>
      <c r="DY211" s="225"/>
      <c r="DZ211" s="225"/>
      <c r="EA211" s="225"/>
      <c r="EB211" s="225"/>
      <c r="EC211" s="225"/>
      <c r="ED211" s="225"/>
      <c r="EE211" s="225"/>
      <c r="EF211" s="225"/>
      <c r="EG211" s="225"/>
      <c r="EH211" s="225"/>
      <c r="EI211" s="225"/>
      <c r="EJ211" s="225"/>
      <c r="EK211" s="225"/>
      <c r="EL211" s="225"/>
      <c r="EM211" s="225"/>
      <c r="EN211" s="225"/>
      <c r="EO211" s="225"/>
      <c r="EP211" s="225"/>
      <c r="EQ211" s="225"/>
      <c r="ER211" s="225"/>
      <c r="ES211" s="225"/>
      <c r="ET211" s="225"/>
      <c r="EU211" s="225"/>
      <c r="EV211" s="225"/>
      <c r="EW211" s="225"/>
      <c r="EX211" s="225"/>
      <c r="EY211" s="225"/>
      <c r="EZ211" s="225"/>
      <c r="FA211" s="225"/>
      <c r="FB211" s="225"/>
      <c r="FC211" s="225"/>
      <c r="FD211" s="225"/>
      <c r="FE211" s="225"/>
      <c r="FF211" s="226"/>
      <c r="FG211" s="227" t="s">
        <v>45</v>
      </c>
      <c r="FH211" s="227"/>
      <c r="FI211" s="227"/>
      <c r="FJ211" s="227"/>
      <c r="FK211" s="227"/>
      <c r="FL211" s="227"/>
      <c r="FM211" s="227"/>
      <c r="FN211" s="227"/>
      <c r="FO211" s="227"/>
      <c r="FP211" s="227"/>
      <c r="FQ211" s="227"/>
      <c r="FR211" s="228" t="s">
        <v>46</v>
      </c>
      <c r="FS211" s="228"/>
      <c r="FT211" s="228"/>
      <c r="FU211" s="228"/>
      <c r="FV211" s="228"/>
      <c r="FW211" s="228"/>
      <c r="FX211" s="228"/>
      <c r="FY211" s="217"/>
      <c r="FZ211" s="217"/>
      <c r="GA211" s="217"/>
      <c r="GB211" s="217"/>
      <c r="GC211" s="217"/>
      <c r="GD211" s="217"/>
      <c r="GE211" s="217"/>
      <c r="GF211" s="217"/>
      <c r="GG211" s="217"/>
      <c r="GH211" s="217"/>
      <c r="GI211" s="217"/>
      <c r="GJ211" s="217"/>
      <c r="GK211" s="217"/>
      <c r="GL211" s="217"/>
      <c r="GM211" s="217"/>
      <c r="GN211" s="217"/>
      <c r="GO211" s="217"/>
      <c r="GP211" s="217"/>
      <c r="GQ211" s="217"/>
      <c r="GR211" s="217"/>
      <c r="GS211" s="217"/>
      <c r="GT211" s="217"/>
      <c r="GU211" s="217"/>
      <c r="GV211" s="217"/>
      <c r="GW211" s="217"/>
      <c r="GX211" s="217"/>
      <c r="GY211" s="217"/>
      <c r="GZ211" s="217"/>
      <c r="HA211" s="217"/>
      <c r="HB211" s="217"/>
      <c r="HC211" s="217"/>
      <c r="HD211" s="217"/>
      <c r="HE211" s="217"/>
      <c r="HF211" s="217"/>
      <c r="HG211" s="217"/>
      <c r="HH211" s="217"/>
      <c r="HI211" s="217"/>
      <c r="HJ211" s="217"/>
    </row>
    <row r="212" spans="1:218" s="85" customFormat="1" ht="40.5" hidden="1" customHeight="1" x14ac:dyDescent="0.25">
      <c r="A212" s="409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1"/>
      <c r="Z212" s="416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6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6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23"/>
      <c r="BN212" s="424"/>
      <c r="BO212" s="424"/>
      <c r="BP212" s="424"/>
      <c r="BQ212" s="424"/>
      <c r="BR212" s="424"/>
      <c r="BS212" s="424"/>
      <c r="BT212" s="424"/>
      <c r="BU212" s="424"/>
      <c r="BV212" s="424"/>
      <c r="BW212" s="424"/>
      <c r="BX212" s="424"/>
      <c r="BY212" s="424"/>
      <c r="BZ212" s="424"/>
      <c r="CA212" s="425"/>
      <c r="CB212" s="429" t="s">
        <v>198</v>
      </c>
      <c r="CC212" s="225"/>
      <c r="CD212" s="225"/>
      <c r="CE212" s="225"/>
      <c r="CF212" s="225"/>
      <c r="CG212" s="225"/>
      <c r="CH212" s="225"/>
      <c r="CI212" s="225"/>
      <c r="CJ212" s="225"/>
      <c r="CK212" s="225"/>
      <c r="CL212" s="225"/>
      <c r="CM212" s="225"/>
      <c r="CN212" s="225"/>
      <c r="CO212" s="225"/>
      <c r="CP212" s="225"/>
      <c r="CQ212" s="225"/>
      <c r="CR212" s="225"/>
      <c r="CS212" s="225"/>
      <c r="CT212" s="225"/>
      <c r="CU212" s="225"/>
      <c r="CV212" s="225"/>
      <c r="CW212" s="225"/>
      <c r="CX212" s="225"/>
      <c r="CY212" s="225"/>
      <c r="CZ212" s="225"/>
      <c r="DA212" s="225"/>
      <c r="DB212" s="225"/>
      <c r="DC212" s="225"/>
      <c r="DD212" s="225"/>
      <c r="DE212" s="225"/>
      <c r="DF212" s="225"/>
      <c r="DG212" s="225"/>
      <c r="DH212" s="225"/>
      <c r="DI212" s="225"/>
      <c r="DJ212" s="225"/>
      <c r="DK212" s="225"/>
      <c r="DL212" s="225"/>
      <c r="DM212" s="225"/>
      <c r="DN212" s="225"/>
      <c r="DO212" s="225"/>
      <c r="DP212" s="225"/>
      <c r="DQ212" s="225"/>
      <c r="DR212" s="225"/>
      <c r="DS212" s="225"/>
      <c r="DT212" s="225"/>
      <c r="DU212" s="225"/>
      <c r="DV212" s="225"/>
      <c r="DW212" s="225"/>
      <c r="DX212" s="225"/>
      <c r="DY212" s="225"/>
      <c r="DZ212" s="225"/>
      <c r="EA212" s="225"/>
      <c r="EB212" s="225"/>
      <c r="EC212" s="225"/>
      <c r="ED212" s="225"/>
      <c r="EE212" s="225"/>
      <c r="EF212" s="225"/>
      <c r="EG212" s="225"/>
      <c r="EH212" s="225"/>
      <c r="EI212" s="225"/>
      <c r="EJ212" s="225"/>
      <c r="EK212" s="225"/>
      <c r="EL212" s="225"/>
      <c r="EM212" s="225"/>
      <c r="EN212" s="225"/>
      <c r="EO212" s="225"/>
      <c r="EP212" s="225"/>
      <c r="EQ212" s="225"/>
      <c r="ER212" s="225"/>
      <c r="ES212" s="225"/>
      <c r="ET212" s="225"/>
      <c r="EU212" s="225"/>
      <c r="EV212" s="225"/>
      <c r="EW212" s="225"/>
      <c r="EX212" s="225"/>
      <c r="EY212" s="225"/>
      <c r="EZ212" s="225"/>
      <c r="FA212" s="225"/>
      <c r="FB212" s="225"/>
      <c r="FC212" s="225"/>
      <c r="FD212" s="225"/>
      <c r="FE212" s="225"/>
      <c r="FF212" s="226"/>
      <c r="FG212" s="227" t="s">
        <v>45</v>
      </c>
      <c r="FH212" s="227"/>
      <c r="FI212" s="227"/>
      <c r="FJ212" s="227"/>
      <c r="FK212" s="227"/>
      <c r="FL212" s="227"/>
      <c r="FM212" s="227"/>
      <c r="FN212" s="227"/>
      <c r="FO212" s="227"/>
      <c r="FP212" s="227"/>
      <c r="FQ212" s="227"/>
      <c r="FR212" s="228" t="s">
        <v>46</v>
      </c>
      <c r="FS212" s="228"/>
      <c r="FT212" s="228"/>
      <c r="FU212" s="228"/>
      <c r="FV212" s="228"/>
      <c r="FW212" s="228"/>
      <c r="FX212" s="228"/>
      <c r="FY212" s="217"/>
      <c r="FZ212" s="217"/>
      <c r="GA212" s="217"/>
      <c r="GB212" s="217"/>
      <c r="GC212" s="217"/>
      <c r="GD212" s="217"/>
      <c r="GE212" s="217"/>
      <c r="GF212" s="217"/>
      <c r="GG212" s="217"/>
      <c r="GH212" s="217"/>
      <c r="GI212" s="217"/>
      <c r="GJ212" s="217"/>
      <c r="GK212" s="217"/>
      <c r="GL212" s="217"/>
      <c r="GM212" s="217"/>
      <c r="GN212" s="217"/>
      <c r="GO212" s="217"/>
      <c r="GP212" s="217"/>
      <c r="GQ212" s="217"/>
      <c r="GR212" s="217"/>
      <c r="GS212" s="217"/>
      <c r="GT212" s="217"/>
      <c r="GU212" s="217"/>
      <c r="GV212" s="217"/>
      <c r="GW212" s="217"/>
      <c r="GX212" s="217"/>
      <c r="GY212" s="217"/>
      <c r="GZ212" s="217"/>
      <c r="HA212" s="217"/>
      <c r="HB212" s="217"/>
      <c r="HC212" s="217"/>
      <c r="HD212" s="217"/>
      <c r="HE212" s="217"/>
      <c r="HF212" s="217"/>
      <c r="HG212" s="217"/>
      <c r="HH212" s="217"/>
      <c r="HI212" s="217"/>
      <c r="HJ212" s="217"/>
    </row>
    <row r="213" spans="1:218" s="85" customFormat="1" ht="33" hidden="1" customHeight="1" x14ac:dyDescent="0.25">
      <c r="A213" s="409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1"/>
      <c r="Z213" s="416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6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6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23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5"/>
      <c r="CB213" s="429" t="s">
        <v>204</v>
      </c>
      <c r="CC213" s="225"/>
      <c r="CD213" s="225"/>
      <c r="CE213" s="225"/>
      <c r="CF213" s="225"/>
      <c r="CG213" s="225"/>
      <c r="CH213" s="225"/>
      <c r="CI213" s="225"/>
      <c r="CJ213" s="225"/>
      <c r="CK213" s="225"/>
      <c r="CL213" s="225"/>
      <c r="CM213" s="225"/>
      <c r="CN213" s="225"/>
      <c r="CO213" s="225"/>
      <c r="CP213" s="225"/>
      <c r="CQ213" s="225"/>
      <c r="CR213" s="225"/>
      <c r="CS213" s="225"/>
      <c r="CT213" s="225"/>
      <c r="CU213" s="225"/>
      <c r="CV213" s="225"/>
      <c r="CW213" s="225"/>
      <c r="CX213" s="225"/>
      <c r="CY213" s="225"/>
      <c r="CZ213" s="225"/>
      <c r="DA213" s="225"/>
      <c r="DB213" s="225"/>
      <c r="DC213" s="225"/>
      <c r="DD213" s="225"/>
      <c r="DE213" s="225"/>
      <c r="DF213" s="225"/>
      <c r="DG213" s="225"/>
      <c r="DH213" s="225"/>
      <c r="DI213" s="225"/>
      <c r="DJ213" s="225"/>
      <c r="DK213" s="225"/>
      <c r="DL213" s="225"/>
      <c r="DM213" s="225"/>
      <c r="DN213" s="225"/>
      <c r="DO213" s="225"/>
      <c r="DP213" s="225"/>
      <c r="DQ213" s="225"/>
      <c r="DR213" s="225"/>
      <c r="DS213" s="225"/>
      <c r="DT213" s="225"/>
      <c r="DU213" s="225"/>
      <c r="DV213" s="225"/>
      <c r="DW213" s="225"/>
      <c r="DX213" s="225"/>
      <c r="DY213" s="225"/>
      <c r="DZ213" s="225"/>
      <c r="EA213" s="225"/>
      <c r="EB213" s="225"/>
      <c r="EC213" s="225"/>
      <c r="ED213" s="225"/>
      <c r="EE213" s="225"/>
      <c r="EF213" s="225"/>
      <c r="EG213" s="225"/>
      <c r="EH213" s="225"/>
      <c r="EI213" s="225"/>
      <c r="EJ213" s="225"/>
      <c r="EK213" s="225"/>
      <c r="EL213" s="225"/>
      <c r="EM213" s="225"/>
      <c r="EN213" s="225"/>
      <c r="EO213" s="225"/>
      <c r="EP213" s="225"/>
      <c r="EQ213" s="225"/>
      <c r="ER213" s="225"/>
      <c r="ES213" s="225"/>
      <c r="ET213" s="225"/>
      <c r="EU213" s="225"/>
      <c r="EV213" s="225"/>
      <c r="EW213" s="225"/>
      <c r="EX213" s="225"/>
      <c r="EY213" s="225"/>
      <c r="EZ213" s="225"/>
      <c r="FA213" s="225"/>
      <c r="FB213" s="225"/>
      <c r="FC213" s="225"/>
      <c r="FD213" s="225"/>
      <c r="FE213" s="225"/>
      <c r="FF213" s="226"/>
      <c r="FG213" s="227" t="s">
        <v>45</v>
      </c>
      <c r="FH213" s="227"/>
      <c r="FI213" s="227"/>
      <c r="FJ213" s="227"/>
      <c r="FK213" s="227"/>
      <c r="FL213" s="227"/>
      <c r="FM213" s="227"/>
      <c r="FN213" s="227"/>
      <c r="FO213" s="227"/>
      <c r="FP213" s="227"/>
      <c r="FQ213" s="227"/>
      <c r="FR213" s="228" t="s">
        <v>46</v>
      </c>
      <c r="FS213" s="228"/>
      <c r="FT213" s="228"/>
      <c r="FU213" s="228"/>
      <c r="FV213" s="228"/>
      <c r="FW213" s="228"/>
      <c r="FX213" s="228"/>
      <c r="FY213" s="217"/>
      <c r="FZ213" s="217"/>
      <c r="GA213" s="217"/>
      <c r="GB213" s="217"/>
      <c r="GC213" s="217"/>
      <c r="GD213" s="217"/>
      <c r="GE213" s="217"/>
      <c r="GF213" s="217"/>
      <c r="GG213" s="217"/>
      <c r="GH213" s="217"/>
      <c r="GI213" s="217"/>
      <c r="GJ213" s="217"/>
      <c r="GK213" s="217"/>
      <c r="GL213" s="217"/>
      <c r="GM213" s="217"/>
      <c r="GN213" s="217"/>
      <c r="GO213" s="217"/>
      <c r="GP213" s="217"/>
      <c r="GQ213" s="217"/>
      <c r="GR213" s="217"/>
      <c r="GS213" s="217"/>
      <c r="GT213" s="217"/>
      <c r="GU213" s="217"/>
      <c r="GV213" s="217"/>
      <c r="GW213" s="217"/>
      <c r="GX213" s="217"/>
      <c r="GY213" s="217"/>
      <c r="GZ213" s="217"/>
      <c r="HA213" s="217"/>
      <c r="HB213" s="217"/>
      <c r="HC213" s="217"/>
      <c r="HD213" s="217"/>
      <c r="HE213" s="217"/>
      <c r="HF213" s="217"/>
      <c r="HG213" s="217"/>
      <c r="HH213" s="217"/>
      <c r="HI213" s="217"/>
      <c r="HJ213" s="217"/>
    </row>
    <row r="214" spans="1:218" s="85" customFormat="1" ht="32.25" hidden="1" customHeight="1" x14ac:dyDescent="0.25">
      <c r="A214" s="412"/>
      <c r="B214" s="373"/>
      <c r="C214" s="373"/>
      <c r="D214" s="373"/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413"/>
      <c r="Z214" s="418"/>
      <c r="AA214" s="419"/>
      <c r="AB214" s="419"/>
      <c r="AC214" s="419"/>
      <c r="AD214" s="419"/>
      <c r="AE214" s="419"/>
      <c r="AF214" s="419"/>
      <c r="AG214" s="419"/>
      <c r="AH214" s="419"/>
      <c r="AI214" s="419"/>
      <c r="AJ214" s="419"/>
      <c r="AK214" s="419"/>
      <c r="AL214" s="419"/>
      <c r="AM214" s="418"/>
      <c r="AN214" s="419"/>
      <c r="AO214" s="419"/>
      <c r="AP214" s="419"/>
      <c r="AQ214" s="419"/>
      <c r="AR214" s="419"/>
      <c r="AS214" s="419"/>
      <c r="AT214" s="419"/>
      <c r="AU214" s="419"/>
      <c r="AV214" s="419"/>
      <c r="AW214" s="419"/>
      <c r="AX214" s="419"/>
      <c r="AY214" s="419"/>
      <c r="AZ214" s="418"/>
      <c r="BA214" s="419"/>
      <c r="BB214" s="419"/>
      <c r="BC214" s="419"/>
      <c r="BD214" s="419"/>
      <c r="BE214" s="419"/>
      <c r="BF214" s="419"/>
      <c r="BG214" s="419"/>
      <c r="BH214" s="419"/>
      <c r="BI214" s="419"/>
      <c r="BJ214" s="419"/>
      <c r="BK214" s="419"/>
      <c r="BL214" s="419"/>
      <c r="BM214" s="426"/>
      <c r="BN214" s="427"/>
      <c r="BO214" s="427"/>
      <c r="BP214" s="427"/>
      <c r="BQ214" s="427"/>
      <c r="BR214" s="427"/>
      <c r="BS214" s="427"/>
      <c r="BT214" s="427"/>
      <c r="BU214" s="427"/>
      <c r="BV214" s="427"/>
      <c r="BW214" s="427"/>
      <c r="BX214" s="427"/>
      <c r="BY214" s="427"/>
      <c r="BZ214" s="427"/>
      <c r="CA214" s="428"/>
      <c r="CB214" s="429" t="s">
        <v>199</v>
      </c>
      <c r="CC214" s="225"/>
      <c r="CD214" s="225"/>
      <c r="CE214" s="225"/>
      <c r="CF214" s="225"/>
      <c r="CG214" s="225"/>
      <c r="CH214" s="225"/>
      <c r="CI214" s="225"/>
      <c r="CJ214" s="225"/>
      <c r="CK214" s="225"/>
      <c r="CL214" s="225"/>
      <c r="CM214" s="225"/>
      <c r="CN214" s="225"/>
      <c r="CO214" s="225"/>
      <c r="CP214" s="225"/>
      <c r="CQ214" s="225"/>
      <c r="CR214" s="225"/>
      <c r="CS214" s="225"/>
      <c r="CT214" s="225"/>
      <c r="CU214" s="225"/>
      <c r="CV214" s="225"/>
      <c r="CW214" s="225"/>
      <c r="CX214" s="225"/>
      <c r="CY214" s="225"/>
      <c r="CZ214" s="225"/>
      <c r="DA214" s="225"/>
      <c r="DB214" s="225"/>
      <c r="DC214" s="225"/>
      <c r="DD214" s="225"/>
      <c r="DE214" s="225"/>
      <c r="DF214" s="225"/>
      <c r="DG214" s="225"/>
      <c r="DH214" s="225"/>
      <c r="DI214" s="225"/>
      <c r="DJ214" s="225"/>
      <c r="DK214" s="225"/>
      <c r="DL214" s="225"/>
      <c r="DM214" s="225"/>
      <c r="DN214" s="225"/>
      <c r="DO214" s="225"/>
      <c r="DP214" s="225"/>
      <c r="DQ214" s="225"/>
      <c r="DR214" s="225"/>
      <c r="DS214" s="225"/>
      <c r="DT214" s="225"/>
      <c r="DU214" s="225"/>
      <c r="DV214" s="225"/>
      <c r="DW214" s="225"/>
      <c r="DX214" s="225"/>
      <c r="DY214" s="225"/>
      <c r="DZ214" s="225"/>
      <c r="EA214" s="225"/>
      <c r="EB214" s="225"/>
      <c r="EC214" s="225"/>
      <c r="ED214" s="225"/>
      <c r="EE214" s="225"/>
      <c r="EF214" s="225"/>
      <c r="EG214" s="225"/>
      <c r="EH214" s="225"/>
      <c r="EI214" s="225"/>
      <c r="EJ214" s="225"/>
      <c r="EK214" s="225"/>
      <c r="EL214" s="225"/>
      <c r="EM214" s="225"/>
      <c r="EN214" s="225"/>
      <c r="EO214" s="225"/>
      <c r="EP214" s="225"/>
      <c r="EQ214" s="225"/>
      <c r="ER214" s="225"/>
      <c r="ES214" s="225"/>
      <c r="ET214" s="225"/>
      <c r="EU214" s="225"/>
      <c r="EV214" s="225"/>
      <c r="EW214" s="225"/>
      <c r="EX214" s="225"/>
      <c r="EY214" s="225"/>
      <c r="EZ214" s="225"/>
      <c r="FA214" s="225"/>
      <c r="FB214" s="225"/>
      <c r="FC214" s="225"/>
      <c r="FD214" s="225"/>
      <c r="FE214" s="225"/>
      <c r="FF214" s="226"/>
      <c r="FG214" s="227" t="s">
        <v>45</v>
      </c>
      <c r="FH214" s="227"/>
      <c r="FI214" s="227"/>
      <c r="FJ214" s="227"/>
      <c r="FK214" s="227"/>
      <c r="FL214" s="227"/>
      <c r="FM214" s="227"/>
      <c r="FN214" s="227"/>
      <c r="FO214" s="227"/>
      <c r="FP214" s="227"/>
      <c r="FQ214" s="227"/>
      <c r="FR214" s="228" t="s">
        <v>46</v>
      </c>
      <c r="FS214" s="228"/>
      <c r="FT214" s="228"/>
      <c r="FU214" s="228"/>
      <c r="FV214" s="228"/>
      <c r="FW214" s="228"/>
      <c r="FX214" s="228"/>
      <c r="FY214" s="217"/>
      <c r="FZ214" s="217"/>
      <c r="GA214" s="217"/>
      <c r="GB214" s="217"/>
      <c r="GC214" s="217"/>
      <c r="GD214" s="217"/>
      <c r="GE214" s="217"/>
      <c r="GF214" s="217"/>
      <c r="GG214" s="217"/>
      <c r="GH214" s="217"/>
      <c r="GI214" s="217"/>
      <c r="GJ214" s="217"/>
      <c r="GK214" s="217"/>
      <c r="GL214" s="217"/>
      <c r="GM214" s="217"/>
      <c r="GN214" s="217"/>
      <c r="GO214" s="217"/>
      <c r="GP214" s="217"/>
      <c r="GQ214" s="217"/>
      <c r="GR214" s="217"/>
      <c r="GS214" s="217"/>
      <c r="GT214" s="217"/>
      <c r="GU214" s="217"/>
      <c r="GV214" s="217"/>
      <c r="GW214" s="217"/>
      <c r="GX214" s="217"/>
      <c r="GY214" s="217"/>
      <c r="GZ214" s="217"/>
      <c r="HA214" s="217"/>
      <c r="HB214" s="217"/>
      <c r="HC214" s="217"/>
      <c r="HD214" s="217"/>
      <c r="HE214" s="217"/>
      <c r="HF214" s="217"/>
      <c r="HG214" s="217"/>
      <c r="HH214" s="217"/>
      <c r="HI214" s="217"/>
      <c r="HJ214" s="217"/>
    </row>
    <row r="215" spans="1:218" s="85" customFormat="1" ht="32.25" hidden="1" customHeight="1" x14ac:dyDescent="0.25">
      <c r="A215" s="406" t="str">
        <f>A248</f>
        <v>802111О.99.0.БА96АЮ62001</v>
      </c>
      <c r="B215" s="407"/>
      <c r="C215" s="407"/>
      <c r="D215" s="407"/>
      <c r="E215" s="407"/>
      <c r="F215" s="407"/>
      <c r="G215" s="407"/>
      <c r="H215" s="407"/>
      <c r="I215" s="407"/>
      <c r="J215" s="407"/>
      <c r="K215" s="407"/>
      <c r="L215" s="407"/>
      <c r="M215" s="407"/>
      <c r="N215" s="407"/>
      <c r="O215" s="407"/>
      <c r="P215" s="407"/>
      <c r="Q215" s="407"/>
      <c r="R215" s="407"/>
      <c r="S215" s="407"/>
      <c r="T215" s="407"/>
      <c r="U215" s="407"/>
      <c r="V215" s="407"/>
      <c r="W215" s="407"/>
      <c r="X215" s="407"/>
      <c r="Y215" s="408"/>
      <c r="Z215" s="414" t="str">
        <f>U248</f>
        <v>не указано</v>
      </c>
      <c r="AA215" s="415"/>
      <c r="AB215" s="415"/>
      <c r="AC215" s="415"/>
      <c r="AD215" s="415"/>
      <c r="AE215" s="415"/>
      <c r="AF215" s="415"/>
      <c r="AG215" s="415"/>
      <c r="AH215" s="415"/>
      <c r="AI215" s="415"/>
      <c r="AJ215" s="415"/>
      <c r="AK215" s="415"/>
      <c r="AL215" s="415"/>
      <c r="AM215" s="414" t="str">
        <f>AG248</f>
        <v>не указано</v>
      </c>
      <c r="AN215" s="415"/>
      <c r="AO215" s="415"/>
      <c r="AP215" s="415"/>
      <c r="AQ215" s="415"/>
      <c r="AR215" s="415"/>
      <c r="AS215" s="415"/>
      <c r="AT215" s="415"/>
      <c r="AU215" s="415"/>
      <c r="AV215" s="415"/>
      <c r="AW215" s="415"/>
      <c r="AX215" s="415"/>
      <c r="AY215" s="415"/>
      <c r="AZ215" s="414" t="str">
        <f>AS248</f>
        <v>не указано</v>
      </c>
      <c r="BA215" s="415"/>
      <c r="BB215" s="415"/>
      <c r="BC215" s="415"/>
      <c r="BD215" s="415"/>
      <c r="BE215" s="415"/>
      <c r="BF215" s="415"/>
      <c r="BG215" s="415"/>
      <c r="BH215" s="415"/>
      <c r="BI215" s="415"/>
      <c r="BJ215" s="415"/>
      <c r="BK215" s="415"/>
      <c r="BL215" s="415"/>
      <c r="BM215" s="420" t="str">
        <f>BE248</f>
        <v>очно-заочное</v>
      </c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2"/>
      <c r="CB215" s="429" t="s">
        <v>203</v>
      </c>
      <c r="CC215" s="225"/>
      <c r="CD215" s="225"/>
      <c r="CE215" s="225"/>
      <c r="CF215" s="225"/>
      <c r="CG215" s="225"/>
      <c r="CH215" s="225"/>
      <c r="CI215" s="225"/>
      <c r="CJ215" s="225"/>
      <c r="CK215" s="225"/>
      <c r="CL215" s="225"/>
      <c r="CM215" s="225"/>
      <c r="CN215" s="225"/>
      <c r="CO215" s="225"/>
      <c r="CP215" s="225"/>
      <c r="CQ215" s="225"/>
      <c r="CR215" s="225"/>
      <c r="CS215" s="225"/>
      <c r="CT215" s="225"/>
      <c r="CU215" s="225"/>
      <c r="CV215" s="225"/>
      <c r="CW215" s="225"/>
      <c r="CX215" s="225"/>
      <c r="CY215" s="225"/>
      <c r="CZ215" s="225"/>
      <c r="DA215" s="225"/>
      <c r="DB215" s="225"/>
      <c r="DC215" s="225"/>
      <c r="DD215" s="225"/>
      <c r="DE215" s="225"/>
      <c r="DF215" s="225"/>
      <c r="DG215" s="225"/>
      <c r="DH215" s="225"/>
      <c r="DI215" s="225"/>
      <c r="DJ215" s="225"/>
      <c r="DK215" s="225"/>
      <c r="DL215" s="225"/>
      <c r="DM215" s="225"/>
      <c r="DN215" s="225"/>
      <c r="DO215" s="225"/>
      <c r="DP215" s="225"/>
      <c r="DQ215" s="225"/>
      <c r="DR215" s="225"/>
      <c r="DS215" s="225"/>
      <c r="DT215" s="225"/>
      <c r="DU215" s="225"/>
      <c r="DV215" s="225"/>
      <c r="DW215" s="225"/>
      <c r="DX215" s="225"/>
      <c r="DY215" s="225"/>
      <c r="DZ215" s="225"/>
      <c r="EA215" s="225"/>
      <c r="EB215" s="225"/>
      <c r="EC215" s="225"/>
      <c r="ED215" s="225"/>
      <c r="EE215" s="225"/>
      <c r="EF215" s="225"/>
      <c r="EG215" s="225"/>
      <c r="EH215" s="225"/>
      <c r="EI215" s="225"/>
      <c r="EJ215" s="225"/>
      <c r="EK215" s="225"/>
      <c r="EL215" s="225"/>
      <c r="EM215" s="225"/>
      <c r="EN215" s="225"/>
      <c r="EO215" s="225"/>
      <c r="EP215" s="225"/>
      <c r="EQ215" s="225"/>
      <c r="ER215" s="225"/>
      <c r="ES215" s="225"/>
      <c r="ET215" s="225"/>
      <c r="EU215" s="225"/>
      <c r="EV215" s="225"/>
      <c r="EW215" s="225"/>
      <c r="EX215" s="225"/>
      <c r="EY215" s="225"/>
      <c r="EZ215" s="225"/>
      <c r="FA215" s="225"/>
      <c r="FB215" s="225"/>
      <c r="FC215" s="225"/>
      <c r="FD215" s="225"/>
      <c r="FE215" s="225"/>
      <c r="FF215" s="226"/>
      <c r="FG215" s="227" t="s">
        <v>45</v>
      </c>
      <c r="FH215" s="227"/>
      <c r="FI215" s="227"/>
      <c r="FJ215" s="227"/>
      <c r="FK215" s="227"/>
      <c r="FL215" s="227"/>
      <c r="FM215" s="227"/>
      <c r="FN215" s="227"/>
      <c r="FO215" s="227"/>
      <c r="FP215" s="227"/>
      <c r="FQ215" s="227"/>
      <c r="FR215" s="228" t="s">
        <v>46</v>
      </c>
      <c r="FS215" s="228"/>
      <c r="FT215" s="228"/>
      <c r="FU215" s="228"/>
      <c r="FV215" s="228"/>
      <c r="FW215" s="228"/>
      <c r="FX215" s="228"/>
      <c r="FY215" s="217"/>
      <c r="FZ215" s="217"/>
      <c r="GA215" s="217"/>
      <c r="GB215" s="217"/>
      <c r="GC215" s="217"/>
      <c r="GD215" s="217"/>
      <c r="GE215" s="217"/>
      <c r="GF215" s="217"/>
      <c r="GG215" s="217"/>
      <c r="GH215" s="217"/>
      <c r="GI215" s="217"/>
      <c r="GJ215" s="217"/>
      <c r="GK215" s="217"/>
      <c r="GL215" s="217"/>
      <c r="GM215" s="217"/>
      <c r="GN215" s="217"/>
      <c r="GO215" s="217"/>
      <c r="GP215" s="217"/>
      <c r="GQ215" s="217"/>
      <c r="GR215" s="217"/>
      <c r="GS215" s="217"/>
      <c r="GT215" s="217"/>
      <c r="GU215" s="217"/>
      <c r="GV215" s="217"/>
      <c r="GW215" s="217"/>
      <c r="GX215" s="217"/>
      <c r="GY215" s="217"/>
      <c r="GZ215" s="217"/>
      <c r="HA215" s="217"/>
      <c r="HB215" s="217"/>
      <c r="HC215" s="217"/>
      <c r="HD215" s="217"/>
      <c r="HE215" s="217"/>
      <c r="HF215" s="217"/>
      <c r="HG215" s="217"/>
      <c r="HH215" s="217"/>
      <c r="HI215" s="217"/>
      <c r="HJ215" s="217"/>
    </row>
    <row r="216" spans="1:218" s="85" customFormat="1" ht="32.25" hidden="1" customHeight="1" x14ac:dyDescent="0.25">
      <c r="A216" s="409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0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411"/>
      <c r="Z216" s="416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6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6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23"/>
      <c r="BN216" s="424"/>
      <c r="BO216" s="424"/>
      <c r="BP216" s="424"/>
      <c r="BQ216" s="424"/>
      <c r="BR216" s="424"/>
      <c r="BS216" s="424"/>
      <c r="BT216" s="424"/>
      <c r="BU216" s="424"/>
      <c r="BV216" s="424"/>
      <c r="BW216" s="424"/>
      <c r="BX216" s="424"/>
      <c r="BY216" s="424"/>
      <c r="BZ216" s="424"/>
      <c r="CA216" s="425"/>
      <c r="CB216" s="429" t="s">
        <v>197</v>
      </c>
      <c r="CC216" s="225"/>
      <c r="CD216" s="225"/>
      <c r="CE216" s="225"/>
      <c r="CF216" s="225"/>
      <c r="CG216" s="225"/>
      <c r="CH216" s="225"/>
      <c r="CI216" s="225"/>
      <c r="CJ216" s="225"/>
      <c r="CK216" s="225"/>
      <c r="CL216" s="225"/>
      <c r="CM216" s="225"/>
      <c r="CN216" s="225"/>
      <c r="CO216" s="225"/>
      <c r="CP216" s="225"/>
      <c r="CQ216" s="225"/>
      <c r="CR216" s="225"/>
      <c r="CS216" s="225"/>
      <c r="CT216" s="225"/>
      <c r="CU216" s="225"/>
      <c r="CV216" s="225"/>
      <c r="CW216" s="225"/>
      <c r="CX216" s="225"/>
      <c r="CY216" s="225"/>
      <c r="CZ216" s="225"/>
      <c r="DA216" s="225"/>
      <c r="DB216" s="225"/>
      <c r="DC216" s="225"/>
      <c r="DD216" s="225"/>
      <c r="DE216" s="225"/>
      <c r="DF216" s="225"/>
      <c r="DG216" s="225"/>
      <c r="DH216" s="225"/>
      <c r="DI216" s="225"/>
      <c r="DJ216" s="225"/>
      <c r="DK216" s="225"/>
      <c r="DL216" s="225"/>
      <c r="DM216" s="225"/>
      <c r="DN216" s="225"/>
      <c r="DO216" s="225"/>
      <c r="DP216" s="225"/>
      <c r="DQ216" s="225"/>
      <c r="DR216" s="225"/>
      <c r="DS216" s="225"/>
      <c r="DT216" s="225"/>
      <c r="DU216" s="225"/>
      <c r="DV216" s="225"/>
      <c r="DW216" s="225"/>
      <c r="DX216" s="225"/>
      <c r="DY216" s="225"/>
      <c r="DZ216" s="225"/>
      <c r="EA216" s="225"/>
      <c r="EB216" s="225"/>
      <c r="EC216" s="225"/>
      <c r="ED216" s="225"/>
      <c r="EE216" s="225"/>
      <c r="EF216" s="225"/>
      <c r="EG216" s="225"/>
      <c r="EH216" s="225"/>
      <c r="EI216" s="225"/>
      <c r="EJ216" s="225"/>
      <c r="EK216" s="225"/>
      <c r="EL216" s="225"/>
      <c r="EM216" s="225"/>
      <c r="EN216" s="225"/>
      <c r="EO216" s="225"/>
      <c r="EP216" s="225"/>
      <c r="EQ216" s="225"/>
      <c r="ER216" s="225"/>
      <c r="ES216" s="225"/>
      <c r="ET216" s="225"/>
      <c r="EU216" s="225"/>
      <c r="EV216" s="225"/>
      <c r="EW216" s="225"/>
      <c r="EX216" s="225"/>
      <c r="EY216" s="225"/>
      <c r="EZ216" s="225"/>
      <c r="FA216" s="225"/>
      <c r="FB216" s="225"/>
      <c r="FC216" s="225"/>
      <c r="FD216" s="225"/>
      <c r="FE216" s="225"/>
      <c r="FF216" s="226"/>
      <c r="FG216" s="227" t="s">
        <v>45</v>
      </c>
      <c r="FH216" s="227"/>
      <c r="FI216" s="227"/>
      <c r="FJ216" s="227"/>
      <c r="FK216" s="227"/>
      <c r="FL216" s="227"/>
      <c r="FM216" s="227"/>
      <c r="FN216" s="227"/>
      <c r="FO216" s="227"/>
      <c r="FP216" s="227"/>
      <c r="FQ216" s="227"/>
      <c r="FR216" s="228" t="s">
        <v>46</v>
      </c>
      <c r="FS216" s="228"/>
      <c r="FT216" s="228"/>
      <c r="FU216" s="228"/>
      <c r="FV216" s="228"/>
      <c r="FW216" s="228"/>
      <c r="FX216" s="228"/>
      <c r="FY216" s="217"/>
      <c r="FZ216" s="217"/>
      <c r="GA216" s="217"/>
      <c r="GB216" s="217"/>
      <c r="GC216" s="217"/>
      <c r="GD216" s="217"/>
      <c r="GE216" s="217"/>
      <c r="GF216" s="217"/>
      <c r="GG216" s="217"/>
      <c r="GH216" s="217"/>
      <c r="GI216" s="217"/>
      <c r="GJ216" s="217"/>
      <c r="GK216" s="217"/>
      <c r="GL216" s="217"/>
      <c r="GM216" s="217"/>
      <c r="GN216" s="217"/>
      <c r="GO216" s="217"/>
      <c r="GP216" s="217"/>
      <c r="GQ216" s="217"/>
      <c r="GR216" s="217"/>
      <c r="GS216" s="217"/>
      <c r="GT216" s="217"/>
      <c r="GU216" s="217"/>
      <c r="GV216" s="217"/>
      <c r="GW216" s="217"/>
      <c r="GX216" s="217"/>
      <c r="GY216" s="217"/>
      <c r="GZ216" s="217"/>
      <c r="HA216" s="217"/>
      <c r="HB216" s="217"/>
      <c r="HC216" s="217"/>
      <c r="HD216" s="217"/>
      <c r="HE216" s="217"/>
      <c r="HF216" s="217"/>
      <c r="HG216" s="217"/>
      <c r="HH216" s="217"/>
      <c r="HI216" s="217"/>
      <c r="HJ216" s="217"/>
    </row>
    <row r="217" spans="1:218" s="85" customFormat="1" ht="40.5" hidden="1" customHeight="1" x14ac:dyDescent="0.25">
      <c r="A217" s="409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0"/>
      <c r="O217" s="410"/>
      <c r="P217" s="410"/>
      <c r="Q217" s="410"/>
      <c r="R217" s="410"/>
      <c r="S217" s="410"/>
      <c r="T217" s="410"/>
      <c r="U217" s="410"/>
      <c r="V217" s="410"/>
      <c r="W217" s="410"/>
      <c r="X217" s="410"/>
      <c r="Y217" s="411"/>
      <c r="Z217" s="416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6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6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23"/>
      <c r="BN217" s="424"/>
      <c r="BO217" s="424"/>
      <c r="BP217" s="424"/>
      <c r="BQ217" s="424"/>
      <c r="BR217" s="424"/>
      <c r="BS217" s="424"/>
      <c r="BT217" s="424"/>
      <c r="BU217" s="424"/>
      <c r="BV217" s="424"/>
      <c r="BW217" s="424"/>
      <c r="BX217" s="424"/>
      <c r="BY217" s="424"/>
      <c r="BZ217" s="424"/>
      <c r="CA217" s="425"/>
      <c r="CB217" s="429" t="s">
        <v>198</v>
      </c>
      <c r="CC217" s="225"/>
      <c r="CD217" s="225"/>
      <c r="CE217" s="225"/>
      <c r="CF217" s="225"/>
      <c r="CG217" s="225"/>
      <c r="CH217" s="225"/>
      <c r="CI217" s="225"/>
      <c r="CJ217" s="225"/>
      <c r="CK217" s="225"/>
      <c r="CL217" s="225"/>
      <c r="CM217" s="225"/>
      <c r="CN217" s="225"/>
      <c r="CO217" s="225"/>
      <c r="CP217" s="225"/>
      <c r="CQ217" s="225"/>
      <c r="CR217" s="225"/>
      <c r="CS217" s="225"/>
      <c r="CT217" s="225"/>
      <c r="CU217" s="225"/>
      <c r="CV217" s="225"/>
      <c r="CW217" s="225"/>
      <c r="CX217" s="225"/>
      <c r="CY217" s="225"/>
      <c r="CZ217" s="225"/>
      <c r="DA217" s="225"/>
      <c r="DB217" s="225"/>
      <c r="DC217" s="225"/>
      <c r="DD217" s="225"/>
      <c r="DE217" s="225"/>
      <c r="DF217" s="225"/>
      <c r="DG217" s="225"/>
      <c r="DH217" s="225"/>
      <c r="DI217" s="225"/>
      <c r="DJ217" s="225"/>
      <c r="DK217" s="225"/>
      <c r="DL217" s="225"/>
      <c r="DM217" s="225"/>
      <c r="DN217" s="225"/>
      <c r="DO217" s="225"/>
      <c r="DP217" s="225"/>
      <c r="DQ217" s="225"/>
      <c r="DR217" s="225"/>
      <c r="DS217" s="225"/>
      <c r="DT217" s="225"/>
      <c r="DU217" s="225"/>
      <c r="DV217" s="225"/>
      <c r="DW217" s="225"/>
      <c r="DX217" s="225"/>
      <c r="DY217" s="225"/>
      <c r="DZ217" s="225"/>
      <c r="EA217" s="225"/>
      <c r="EB217" s="225"/>
      <c r="EC217" s="225"/>
      <c r="ED217" s="225"/>
      <c r="EE217" s="225"/>
      <c r="EF217" s="225"/>
      <c r="EG217" s="225"/>
      <c r="EH217" s="225"/>
      <c r="EI217" s="225"/>
      <c r="EJ217" s="225"/>
      <c r="EK217" s="225"/>
      <c r="EL217" s="225"/>
      <c r="EM217" s="225"/>
      <c r="EN217" s="225"/>
      <c r="EO217" s="225"/>
      <c r="EP217" s="225"/>
      <c r="EQ217" s="225"/>
      <c r="ER217" s="225"/>
      <c r="ES217" s="225"/>
      <c r="ET217" s="225"/>
      <c r="EU217" s="225"/>
      <c r="EV217" s="225"/>
      <c r="EW217" s="225"/>
      <c r="EX217" s="225"/>
      <c r="EY217" s="225"/>
      <c r="EZ217" s="225"/>
      <c r="FA217" s="225"/>
      <c r="FB217" s="225"/>
      <c r="FC217" s="225"/>
      <c r="FD217" s="225"/>
      <c r="FE217" s="225"/>
      <c r="FF217" s="226"/>
      <c r="FG217" s="227" t="s">
        <v>45</v>
      </c>
      <c r="FH217" s="227"/>
      <c r="FI217" s="227"/>
      <c r="FJ217" s="227"/>
      <c r="FK217" s="227"/>
      <c r="FL217" s="227"/>
      <c r="FM217" s="227"/>
      <c r="FN217" s="227"/>
      <c r="FO217" s="227"/>
      <c r="FP217" s="227"/>
      <c r="FQ217" s="227"/>
      <c r="FR217" s="228" t="s">
        <v>46</v>
      </c>
      <c r="FS217" s="228"/>
      <c r="FT217" s="228"/>
      <c r="FU217" s="228"/>
      <c r="FV217" s="228"/>
      <c r="FW217" s="228"/>
      <c r="FX217" s="228"/>
      <c r="FY217" s="217"/>
      <c r="FZ217" s="217"/>
      <c r="GA217" s="217"/>
      <c r="GB217" s="217"/>
      <c r="GC217" s="217"/>
      <c r="GD217" s="217"/>
      <c r="GE217" s="217"/>
      <c r="GF217" s="217"/>
      <c r="GG217" s="217"/>
      <c r="GH217" s="217"/>
      <c r="GI217" s="217"/>
      <c r="GJ217" s="217"/>
      <c r="GK217" s="217"/>
      <c r="GL217" s="217"/>
      <c r="GM217" s="217"/>
      <c r="GN217" s="217"/>
      <c r="GO217" s="217"/>
      <c r="GP217" s="217"/>
      <c r="GQ217" s="217"/>
      <c r="GR217" s="217"/>
      <c r="GS217" s="217"/>
      <c r="GT217" s="217"/>
      <c r="GU217" s="217"/>
      <c r="GV217" s="217"/>
      <c r="GW217" s="217"/>
      <c r="GX217" s="217"/>
      <c r="GY217" s="217"/>
      <c r="GZ217" s="217"/>
      <c r="HA217" s="217"/>
      <c r="HB217" s="217"/>
      <c r="HC217" s="217"/>
      <c r="HD217" s="217"/>
      <c r="HE217" s="217"/>
      <c r="HF217" s="217"/>
      <c r="HG217" s="217"/>
      <c r="HH217" s="217"/>
      <c r="HI217" s="217"/>
      <c r="HJ217" s="217"/>
    </row>
    <row r="218" spans="1:218" s="85" customFormat="1" ht="33" hidden="1" customHeight="1" x14ac:dyDescent="0.25">
      <c r="A218" s="409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0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411"/>
      <c r="Z218" s="416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6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6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23"/>
      <c r="BN218" s="424"/>
      <c r="BO218" s="424"/>
      <c r="BP218" s="424"/>
      <c r="BQ218" s="424"/>
      <c r="BR218" s="424"/>
      <c r="BS218" s="424"/>
      <c r="BT218" s="424"/>
      <c r="BU218" s="424"/>
      <c r="BV218" s="424"/>
      <c r="BW218" s="424"/>
      <c r="BX218" s="424"/>
      <c r="BY218" s="424"/>
      <c r="BZ218" s="424"/>
      <c r="CA218" s="425"/>
      <c r="CB218" s="429" t="s">
        <v>204</v>
      </c>
      <c r="CC218" s="225"/>
      <c r="CD218" s="225"/>
      <c r="CE218" s="225"/>
      <c r="CF218" s="225"/>
      <c r="CG218" s="225"/>
      <c r="CH218" s="225"/>
      <c r="CI218" s="225"/>
      <c r="CJ218" s="225"/>
      <c r="CK218" s="225"/>
      <c r="CL218" s="225"/>
      <c r="CM218" s="225"/>
      <c r="CN218" s="225"/>
      <c r="CO218" s="225"/>
      <c r="CP218" s="225"/>
      <c r="CQ218" s="225"/>
      <c r="CR218" s="225"/>
      <c r="CS218" s="225"/>
      <c r="CT218" s="225"/>
      <c r="CU218" s="225"/>
      <c r="CV218" s="225"/>
      <c r="CW218" s="225"/>
      <c r="CX218" s="225"/>
      <c r="CY218" s="225"/>
      <c r="CZ218" s="225"/>
      <c r="DA218" s="225"/>
      <c r="DB218" s="225"/>
      <c r="DC218" s="225"/>
      <c r="DD218" s="225"/>
      <c r="DE218" s="225"/>
      <c r="DF218" s="225"/>
      <c r="DG218" s="225"/>
      <c r="DH218" s="225"/>
      <c r="DI218" s="225"/>
      <c r="DJ218" s="225"/>
      <c r="DK218" s="225"/>
      <c r="DL218" s="225"/>
      <c r="DM218" s="225"/>
      <c r="DN218" s="225"/>
      <c r="DO218" s="225"/>
      <c r="DP218" s="225"/>
      <c r="DQ218" s="225"/>
      <c r="DR218" s="225"/>
      <c r="DS218" s="225"/>
      <c r="DT218" s="225"/>
      <c r="DU218" s="225"/>
      <c r="DV218" s="225"/>
      <c r="DW218" s="225"/>
      <c r="DX218" s="225"/>
      <c r="DY218" s="225"/>
      <c r="DZ218" s="225"/>
      <c r="EA218" s="225"/>
      <c r="EB218" s="225"/>
      <c r="EC218" s="225"/>
      <c r="ED218" s="225"/>
      <c r="EE218" s="225"/>
      <c r="EF218" s="225"/>
      <c r="EG218" s="225"/>
      <c r="EH218" s="225"/>
      <c r="EI218" s="225"/>
      <c r="EJ218" s="225"/>
      <c r="EK218" s="225"/>
      <c r="EL218" s="225"/>
      <c r="EM218" s="225"/>
      <c r="EN218" s="225"/>
      <c r="EO218" s="225"/>
      <c r="EP218" s="225"/>
      <c r="EQ218" s="225"/>
      <c r="ER218" s="225"/>
      <c r="ES218" s="225"/>
      <c r="ET218" s="225"/>
      <c r="EU218" s="225"/>
      <c r="EV218" s="225"/>
      <c r="EW218" s="225"/>
      <c r="EX218" s="225"/>
      <c r="EY218" s="225"/>
      <c r="EZ218" s="225"/>
      <c r="FA218" s="225"/>
      <c r="FB218" s="225"/>
      <c r="FC218" s="225"/>
      <c r="FD218" s="225"/>
      <c r="FE218" s="225"/>
      <c r="FF218" s="226"/>
      <c r="FG218" s="227" t="s">
        <v>45</v>
      </c>
      <c r="FH218" s="227"/>
      <c r="FI218" s="227"/>
      <c r="FJ218" s="227"/>
      <c r="FK218" s="227"/>
      <c r="FL218" s="227"/>
      <c r="FM218" s="227"/>
      <c r="FN218" s="227"/>
      <c r="FO218" s="227"/>
      <c r="FP218" s="227"/>
      <c r="FQ218" s="227"/>
      <c r="FR218" s="228" t="s">
        <v>46</v>
      </c>
      <c r="FS218" s="228"/>
      <c r="FT218" s="228"/>
      <c r="FU218" s="228"/>
      <c r="FV218" s="228"/>
      <c r="FW218" s="228"/>
      <c r="FX218" s="228"/>
      <c r="FY218" s="217"/>
      <c r="FZ218" s="217"/>
      <c r="GA218" s="217"/>
      <c r="GB218" s="217"/>
      <c r="GC218" s="217"/>
      <c r="GD218" s="217"/>
      <c r="GE218" s="217"/>
      <c r="GF218" s="217"/>
      <c r="GG218" s="217"/>
      <c r="GH218" s="217"/>
      <c r="GI218" s="217"/>
      <c r="GJ218" s="217"/>
      <c r="GK218" s="217"/>
      <c r="GL218" s="217"/>
      <c r="GM218" s="217"/>
      <c r="GN218" s="217"/>
      <c r="GO218" s="217"/>
      <c r="GP218" s="217"/>
      <c r="GQ218" s="217"/>
      <c r="GR218" s="217"/>
      <c r="GS218" s="217"/>
      <c r="GT218" s="217"/>
      <c r="GU218" s="217"/>
      <c r="GV218" s="217"/>
      <c r="GW218" s="217"/>
      <c r="GX218" s="217"/>
      <c r="GY218" s="217"/>
      <c r="GZ218" s="217"/>
      <c r="HA218" s="217"/>
      <c r="HB218" s="217"/>
      <c r="HC218" s="217"/>
      <c r="HD218" s="217"/>
      <c r="HE218" s="217"/>
      <c r="HF218" s="217"/>
      <c r="HG218" s="217"/>
      <c r="HH218" s="217"/>
      <c r="HI218" s="217"/>
      <c r="HJ218" s="217"/>
    </row>
    <row r="219" spans="1:218" s="85" customFormat="1" ht="32.25" hidden="1" customHeight="1" x14ac:dyDescent="0.25">
      <c r="A219" s="412"/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413"/>
      <c r="Z219" s="418"/>
      <c r="AA219" s="419"/>
      <c r="AB219" s="419"/>
      <c r="AC219" s="419"/>
      <c r="AD219" s="419"/>
      <c r="AE219" s="419"/>
      <c r="AF219" s="419"/>
      <c r="AG219" s="419"/>
      <c r="AH219" s="419"/>
      <c r="AI219" s="419"/>
      <c r="AJ219" s="419"/>
      <c r="AK219" s="419"/>
      <c r="AL219" s="419"/>
      <c r="AM219" s="418"/>
      <c r="AN219" s="419"/>
      <c r="AO219" s="419"/>
      <c r="AP219" s="419"/>
      <c r="AQ219" s="419"/>
      <c r="AR219" s="419"/>
      <c r="AS219" s="419"/>
      <c r="AT219" s="419"/>
      <c r="AU219" s="419"/>
      <c r="AV219" s="419"/>
      <c r="AW219" s="419"/>
      <c r="AX219" s="419"/>
      <c r="AY219" s="419"/>
      <c r="AZ219" s="418"/>
      <c r="BA219" s="419"/>
      <c r="BB219" s="419"/>
      <c r="BC219" s="419"/>
      <c r="BD219" s="419"/>
      <c r="BE219" s="419"/>
      <c r="BF219" s="419"/>
      <c r="BG219" s="419"/>
      <c r="BH219" s="419"/>
      <c r="BI219" s="419"/>
      <c r="BJ219" s="419"/>
      <c r="BK219" s="419"/>
      <c r="BL219" s="419"/>
      <c r="BM219" s="426"/>
      <c r="BN219" s="427"/>
      <c r="BO219" s="427"/>
      <c r="BP219" s="427"/>
      <c r="BQ219" s="427"/>
      <c r="BR219" s="427"/>
      <c r="BS219" s="427"/>
      <c r="BT219" s="427"/>
      <c r="BU219" s="427"/>
      <c r="BV219" s="427"/>
      <c r="BW219" s="427"/>
      <c r="BX219" s="427"/>
      <c r="BY219" s="427"/>
      <c r="BZ219" s="427"/>
      <c r="CA219" s="428"/>
      <c r="CB219" s="429" t="s">
        <v>199</v>
      </c>
      <c r="CC219" s="225"/>
      <c r="CD219" s="225"/>
      <c r="CE219" s="225"/>
      <c r="CF219" s="225"/>
      <c r="CG219" s="225"/>
      <c r="CH219" s="225"/>
      <c r="CI219" s="225"/>
      <c r="CJ219" s="225"/>
      <c r="CK219" s="225"/>
      <c r="CL219" s="225"/>
      <c r="CM219" s="225"/>
      <c r="CN219" s="225"/>
      <c r="CO219" s="225"/>
      <c r="CP219" s="225"/>
      <c r="CQ219" s="225"/>
      <c r="CR219" s="225"/>
      <c r="CS219" s="225"/>
      <c r="CT219" s="225"/>
      <c r="CU219" s="225"/>
      <c r="CV219" s="225"/>
      <c r="CW219" s="225"/>
      <c r="CX219" s="225"/>
      <c r="CY219" s="225"/>
      <c r="CZ219" s="225"/>
      <c r="DA219" s="225"/>
      <c r="DB219" s="225"/>
      <c r="DC219" s="225"/>
      <c r="DD219" s="225"/>
      <c r="DE219" s="225"/>
      <c r="DF219" s="225"/>
      <c r="DG219" s="225"/>
      <c r="DH219" s="225"/>
      <c r="DI219" s="225"/>
      <c r="DJ219" s="225"/>
      <c r="DK219" s="225"/>
      <c r="DL219" s="225"/>
      <c r="DM219" s="225"/>
      <c r="DN219" s="225"/>
      <c r="DO219" s="225"/>
      <c r="DP219" s="225"/>
      <c r="DQ219" s="225"/>
      <c r="DR219" s="225"/>
      <c r="DS219" s="225"/>
      <c r="DT219" s="225"/>
      <c r="DU219" s="225"/>
      <c r="DV219" s="225"/>
      <c r="DW219" s="225"/>
      <c r="DX219" s="225"/>
      <c r="DY219" s="225"/>
      <c r="DZ219" s="225"/>
      <c r="EA219" s="225"/>
      <c r="EB219" s="225"/>
      <c r="EC219" s="225"/>
      <c r="ED219" s="225"/>
      <c r="EE219" s="225"/>
      <c r="EF219" s="225"/>
      <c r="EG219" s="225"/>
      <c r="EH219" s="225"/>
      <c r="EI219" s="225"/>
      <c r="EJ219" s="225"/>
      <c r="EK219" s="225"/>
      <c r="EL219" s="225"/>
      <c r="EM219" s="225"/>
      <c r="EN219" s="225"/>
      <c r="EO219" s="225"/>
      <c r="EP219" s="225"/>
      <c r="EQ219" s="225"/>
      <c r="ER219" s="225"/>
      <c r="ES219" s="225"/>
      <c r="ET219" s="225"/>
      <c r="EU219" s="225"/>
      <c r="EV219" s="225"/>
      <c r="EW219" s="225"/>
      <c r="EX219" s="225"/>
      <c r="EY219" s="225"/>
      <c r="EZ219" s="225"/>
      <c r="FA219" s="225"/>
      <c r="FB219" s="225"/>
      <c r="FC219" s="225"/>
      <c r="FD219" s="225"/>
      <c r="FE219" s="225"/>
      <c r="FF219" s="226"/>
      <c r="FG219" s="227" t="s">
        <v>45</v>
      </c>
      <c r="FH219" s="227"/>
      <c r="FI219" s="227"/>
      <c r="FJ219" s="227"/>
      <c r="FK219" s="227"/>
      <c r="FL219" s="227"/>
      <c r="FM219" s="227"/>
      <c r="FN219" s="227"/>
      <c r="FO219" s="227"/>
      <c r="FP219" s="227"/>
      <c r="FQ219" s="227"/>
      <c r="FR219" s="228" t="s">
        <v>46</v>
      </c>
      <c r="FS219" s="228"/>
      <c r="FT219" s="228"/>
      <c r="FU219" s="228"/>
      <c r="FV219" s="228"/>
      <c r="FW219" s="228"/>
      <c r="FX219" s="228"/>
      <c r="FY219" s="217"/>
      <c r="FZ219" s="217"/>
      <c r="GA219" s="217"/>
      <c r="GB219" s="217"/>
      <c r="GC219" s="217"/>
      <c r="GD219" s="217"/>
      <c r="GE219" s="217"/>
      <c r="GF219" s="217"/>
      <c r="GG219" s="217"/>
      <c r="GH219" s="217"/>
      <c r="GI219" s="217"/>
      <c r="GJ219" s="217"/>
      <c r="GK219" s="217"/>
      <c r="GL219" s="217"/>
      <c r="GM219" s="217"/>
      <c r="GN219" s="217"/>
      <c r="GO219" s="217"/>
      <c r="GP219" s="217"/>
      <c r="GQ219" s="217"/>
      <c r="GR219" s="217"/>
      <c r="GS219" s="217"/>
      <c r="GT219" s="217"/>
      <c r="GU219" s="217"/>
      <c r="GV219" s="217"/>
      <c r="GW219" s="217"/>
      <c r="GX219" s="217"/>
      <c r="GY219" s="217"/>
      <c r="GZ219" s="217"/>
      <c r="HA219" s="217"/>
      <c r="HB219" s="217"/>
      <c r="HC219" s="217"/>
      <c r="HD219" s="217"/>
      <c r="HE219" s="217"/>
      <c r="HF219" s="217"/>
      <c r="HG219" s="217"/>
      <c r="HH219" s="217"/>
      <c r="HI219" s="217"/>
      <c r="HJ219" s="217"/>
    </row>
    <row r="220" spans="1:218" s="85" customFormat="1" ht="32.25" hidden="1" customHeight="1" x14ac:dyDescent="0.25">
      <c r="A220" s="406" t="str">
        <f>A249</f>
        <v>802111О.99.0.БА96АР01001</v>
      </c>
      <c r="B220" s="407"/>
      <c r="C220" s="407"/>
      <c r="D220" s="407"/>
      <c r="E220" s="407"/>
      <c r="F220" s="407"/>
      <c r="G220" s="407"/>
      <c r="H220" s="407"/>
      <c r="I220" s="407"/>
      <c r="J220" s="407"/>
      <c r="K220" s="407"/>
      <c r="L220" s="407"/>
      <c r="M220" s="407"/>
      <c r="N220" s="407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  <c r="Y220" s="408"/>
      <c r="Z220" s="414" t="str">
        <f>U249</f>
        <v>не указано</v>
      </c>
      <c r="AA220" s="415"/>
      <c r="AB220" s="415"/>
      <c r="AC220" s="415"/>
      <c r="AD220" s="415"/>
      <c r="AE220" s="415"/>
      <c r="AF220" s="415"/>
      <c r="AG220" s="415"/>
      <c r="AH220" s="415"/>
      <c r="AI220" s="415"/>
      <c r="AJ220" s="415"/>
      <c r="AK220" s="415"/>
      <c r="AL220" s="415"/>
      <c r="AM220" s="414" t="str">
        <f>AG249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0" s="415"/>
      <c r="AO220" s="415"/>
      <c r="AP220" s="415"/>
      <c r="AQ220" s="415"/>
      <c r="AR220" s="415"/>
      <c r="AS220" s="415"/>
      <c r="AT220" s="415"/>
      <c r="AU220" s="415"/>
      <c r="AV220" s="415"/>
      <c r="AW220" s="415"/>
      <c r="AX220" s="415"/>
      <c r="AY220" s="415"/>
      <c r="AZ220" s="414" t="str">
        <f>AS249</f>
        <v>проходящие обучение по состоянию здоровья на дому</v>
      </c>
      <c r="BA220" s="415"/>
      <c r="BB220" s="415"/>
      <c r="BC220" s="415"/>
      <c r="BD220" s="415"/>
      <c r="BE220" s="415"/>
      <c r="BF220" s="415"/>
      <c r="BG220" s="415"/>
      <c r="BH220" s="415"/>
      <c r="BI220" s="415"/>
      <c r="BJ220" s="415"/>
      <c r="BK220" s="415"/>
      <c r="BL220" s="415"/>
      <c r="BM220" s="420" t="str">
        <f>BE249</f>
        <v>очная</v>
      </c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2"/>
      <c r="CB220" s="429" t="s">
        <v>203</v>
      </c>
      <c r="CC220" s="225"/>
      <c r="CD220" s="225"/>
      <c r="CE220" s="225"/>
      <c r="CF220" s="225"/>
      <c r="CG220" s="225"/>
      <c r="CH220" s="225"/>
      <c r="CI220" s="225"/>
      <c r="CJ220" s="225"/>
      <c r="CK220" s="225"/>
      <c r="CL220" s="225"/>
      <c r="CM220" s="225"/>
      <c r="CN220" s="225"/>
      <c r="CO220" s="225"/>
      <c r="CP220" s="225"/>
      <c r="CQ220" s="225"/>
      <c r="CR220" s="225"/>
      <c r="CS220" s="225"/>
      <c r="CT220" s="225"/>
      <c r="CU220" s="225"/>
      <c r="CV220" s="225"/>
      <c r="CW220" s="225"/>
      <c r="CX220" s="225"/>
      <c r="CY220" s="225"/>
      <c r="CZ220" s="225"/>
      <c r="DA220" s="225"/>
      <c r="DB220" s="225"/>
      <c r="DC220" s="225"/>
      <c r="DD220" s="225"/>
      <c r="DE220" s="225"/>
      <c r="DF220" s="225"/>
      <c r="DG220" s="225"/>
      <c r="DH220" s="225"/>
      <c r="DI220" s="225"/>
      <c r="DJ220" s="225"/>
      <c r="DK220" s="225"/>
      <c r="DL220" s="225"/>
      <c r="DM220" s="225"/>
      <c r="DN220" s="225"/>
      <c r="DO220" s="225"/>
      <c r="DP220" s="225"/>
      <c r="DQ220" s="225"/>
      <c r="DR220" s="225"/>
      <c r="DS220" s="225"/>
      <c r="DT220" s="225"/>
      <c r="DU220" s="225"/>
      <c r="DV220" s="225"/>
      <c r="DW220" s="225"/>
      <c r="DX220" s="225"/>
      <c r="DY220" s="225"/>
      <c r="DZ220" s="225"/>
      <c r="EA220" s="225"/>
      <c r="EB220" s="225"/>
      <c r="EC220" s="225"/>
      <c r="ED220" s="225"/>
      <c r="EE220" s="225"/>
      <c r="EF220" s="225"/>
      <c r="EG220" s="225"/>
      <c r="EH220" s="225"/>
      <c r="EI220" s="225"/>
      <c r="EJ220" s="225"/>
      <c r="EK220" s="225"/>
      <c r="EL220" s="225"/>
      <c r="EM220" s="225"/>
      <c r="EN220" s="225"/>
      <c r="EO220" s="225"/>
      <c r="EP220" s="225"/>
      <c r="EQ220" s="225"/>
      <c r="ER220" s="225"/>
      <c r="ES220" s="225"/>
      <c r="ET220" s="225"/>
      <c r="EU220" s="225"/>
      <c r="EV220" s="225"/>
      <c r="EW220" s="225"/>
      <c r="EX220" s="225"/>
      <c r="EY220" s="225"/>
      <c r="EZ220" s="225"/>
      <c r="FA220" s="225"/>
      <c r="FB220" s="225"/>
      <c r="FC220" s="225"/>
      <c r="FD220" s="225"/>
      <c r="FE220" s="225"/>
      <c r="FF220" s="226"/>
      <c r="FG220" s="227" t="s">
        <v>45</v>
      </c>
      <c r="FH220" s="227"/>
      <c r="FI220" s="227"/>
      <c r="FJ220" s="227"/>
      <c r="FK220" s="227"/>
      <c r="FL220" s="227"/>
      <c r="FM220" s="227"/>
      <c r="FN220" s="227"/>
      <c r="FO220" s="227"/>
      <c r="FP220" s="227"/>
      <c r="FQ220" s="227"/>
      <c r="FR220" s="228" t="s">
        <v>46</v>
      </c>
      <c r="FS220" s="228"/>
      <c r="FT220" s="228"/>
      <c r="FU220" s="228"/>
      <c r="FV220" s="228"/>
      <c r="FW220" s="228"/>
      <c r="FX220" s="228"/>
      <c r="FY220" s="217"/>
      <c r="FZ220" s="217"/>
      <c r="GA220" s="217"/>
      <c r="GB220" s="217"/>
      <c r="GC220" s="217"/>
      <c r="GD220" s="217"/>
      <c r="GE220" s="217"/>
      <c r="GF220" s="217"/>
      <c r="GG220" s="217"/>
      <c r="GH220" s="217"/>
      <c r="GI220" s="217"/>
      <c r="GJ220" s="217"/>
      <c r="GK220" s="217"/>
      <c r="GL220" s="217"/>
      <c r="GM220" s="217"/>
      <c r="GN220" s="217"/>
      <c r="GO220" s="217"/>
      <c r="GP220" s="217"/>
      <c r="GQ220" s="217"/>
      <c r="GR220" s="217"/>
      <c r="GS220" s="217"/>
      <c r="GT220" s="217"/>
      <c r="GU220" s="217"/>
      <c r="GV220" s="217"/>
      <c r="GW220" s="217"/>
      <c r="GX220" s="217"/>
      <c r="GY220" s="217"/>
      <c r="GZ220" s="217"/>
      <c r="HA220" s="217"/>
      <c r="HB220" s="217"/>
      <c r="HC220" s="217"/>
      <c r="HD220" s="217"/>
      <c r="HE220" s="217"/>
      <c r="HF220" s="217"/>
      <c r="HG220" s="217"/>
      <c r="HH220" s="217"/>
      <c r="HI220" s="217"/>
      <c r="HJ220" s="217"/>
    </row>
    <row r="221" spans="1:218" s="85" customFormat="1" ht="32.25" hidden="1" customHeight="1" x14ac:dyDescent="0.25">
      <c r="A221" s="409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0"/>
      <c r="O221" s="410"/>
      <c r="P221" s="410"/>
      <c r="Q221" s="410"/>
      <c r="R221" s="410"/>
      <c r="S221" s="410"/>
      <c r="T221" s="410"/>
      <c r="U221" s="410"/>
      <c r="V221" s="410"/>
      <c r="W221" s="410"/>
      <c r="X221" s="410"/>
      <c r="Y221" s="411"/>
      <c r="Z221" s="416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6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6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23"/>
      <c r="BN221" s="424"/>
      <c r="BO221" s="424"/>
      <c r="BP221" s="424"/>
      <c r="BQ221" s="424"/>
      <c r="BR221" s="424"/>
      <c r="BS221" s="424"/>
      <c r="BT221" s="424"/>
      <c r="BU221" s="424"/>
      <c r="BV221" s="424"/>
      <c r="BW221" s="424"/>
      <c r="BX221" s="424"/>
      <c r="BY221" s="424"/>
      <c r="BZ221" s="424"/>
      <c r="CA221" s="425"/>
      <c r="CB221" s="429" t="s">
        <v>197</v>
      </c>
      <c r="CC221" s="225"/>
      <c r="CD221" s="225"/>
      <c r="CE221" s="225"/>
      <c r="CF221" s="225"/>
      <c r="CG221" s="225"/>
      <c r="CH221" s="225"/>
      <c r="CI221" s="225"/>
      <c r="CJ221" s="225"/>
      <c r="CK221" s="225"/>
      <c r="CL221" s="225"/>
      <c r="CM221" s="225"/>
      <c r="CN221" s="225"/>
      <c r="CO221" s="225"/>
      <c r="CP221" s="225"/>
      <c r="CQ221" s="225"/>
      <c r="CR221" s="225"/>
      <c r="CS221" s="225"/>
      <c r="CT221" s="225"/>
      <c r="CU221" s="225"/>
      <c r="CV221" s="225"/>
      <c r="CW221" s="225"/>
      <c r="CX221" s="225"/>
      <c r="CY221" s="225"/>
      <c r="CZ221" s="225"/>
      <c r="DA221" s="225"/>
      <c r="DB221" s="225"/>
      <c r="DC221" s="225"/>
      <c r="DD221" s="225"/>
      <c r="DE221" s="225"/>
      <c r="DF221" s="225"/>
      <c r="DG221" s="225"/>
      <c r="DH221" s="225"/>
      <c r="DI221" s="225"/>
      <c r="DJ221" s="225"/>
      <c r="DK221" s="225"/>
      <c r="DL221" s="225"/>
      <c r="DM221" s="225"/>
      <c r="DN221" s="225"/>
      <c r="DO221" s="225"/>
      <c r="DP221" s="225"/>
      <c r="DQ221" s="225"/>
      <c r="DR221" s="225"/>
      <c r="DS221" s="225"/>
      <c r="DT221" s="225"/>
      <c r="DU221" s="225"/>
      <c r="DV221" s="225"/>
      <c r="DW221" s="225"/>
      <c r="DX221" s="225"/>
      <c r="DY221" s="225"/>
      <c r="DZ221" s="225"/>
      <c r="EA221" s="225"/>
      <c r="EB221" s="225"/>
      <c r="EC221" s="225"/>
      <c r="ED221" s="225"/>
      <c r="EE221" s="225"/>
      <c r="EF221" s="225"/>
      <c r="EG221" s="225"/>
      <c r="EH221" s="225"/>
      <c r="EI221" s="225"/>
      <c r="EJ221" s="225"/>
      <c r="EK221" s="225"/>
      <c r="EL221" s="225"/>
      <c r="EM221" s="225"/>
      <c r="EN221" s="225"/>
      <c r="EO221" s="225"/>
      <c r="EP221" s="225"/>
      <c r="EQ221" s="225"/>
      <c r="ER221" s="225"/>
      <c r="ES221" s="225"/>
      <c r="ET221" s="225"/>
      <c r="EU221" s="225"/>
      <c r="EV221" s="225"/>
      <c r="EW221" s="225"/>
      <c r="EX221" s="225"/>
      <c r="EY221" s="225"/>
      <c r="EZ221" s="225"/>
      <c r="FA221" s="225"/>
      <c r="FB221" s="225"/>
      <c r="FC221" s="225"/>
      <c r="FD221" s="225"/>
      <c r="FE221" s="225"/>
      <c r="FF221" s="226"/>
      <c r="FG221" s="227" t="s">
        <v>45</v>
      </c>
      <c r="FH221" s="227"/>
      <c r="FI221" s="227"/>
      <c r="FJ221" s="227"/>
      <c r="FK221" s="227"/>
      <c r="FL221" s="227"/>
      <c r="FM221" s="227"/>
      <c r="FN221" s="227"/>
      <c r="FO221" s="227"/>
      <c r="FP221" s="227"/>
      <c r="FQ221" s="227"/>
      <c r="FR221" s="228" t="s">
        <v>46</v>
      </c>
      <c r="FS221" s="228"/>
      <c r="FT221" s="228"/>
      <c r="FU221" s="228"/>
      <c r="FV221" s="228"/>
      <c r="FW221" s="228"/>
      <c r="FX221" s="228"/>
      <c r="FY221" s="217"/>
      <c r="FZ221" s="217"/>
      <c r="GA221" s="217"/>
      <c r="GB221" s="217"/>
      <c r="GC221" s="217"/>
      <c r="GD221" s="217"/>
      <c r="GE221" s="217"/>
      <c r="GF221" s="217"/>
      <c r="GG221" s="217"/>
      <c r="GH221" s="217"/>
      <c r="GI221" s="217"/>
      <c r="GJ221" s="217"/>
      <c r="GK221" s="217"/>
      <c r="GL221" s="217"/>
      <c r="GM221" s="217"/>
      <c r="GN221" s="217"/>
      <c r="GO221" s="217"/>
      <c r="GP221" s="217"/>
      <c r="GQ221" s="217"/>
      <c r="GR221" s="217"/>
      <c r="GS221" s="217"/>
      <c r="GT221" s="217"/>
      <c r="GU221" s="217"/>
      <c r="GV221" s="217"/>
      <c r="GW221" s="217"/>
      <c r="GX221" s="217"/>
      <c r="GY221" s="217"/>
      <c r="GZ221" s="217"/>
      <c r="HA221" s="217"/>
      <c r="HB221" s="217"/>
      <c r="HC221" s="217"/>
      <c r="HD221" s="217"/>
      <c r="HE221" s="217"/>
      <c r="HF221" s="217"/>
      <c r="HG221" s="217"/>
      <c r="HH221" s="217"/>
      <c r="HI221" s="217"/>
      <c r="HJ221" s="217"/>
    </row>
    <row r="222" spans="1:218" s="85" customFormat="1" ht="40.5" hidden="1" customHeight="1" x14ac:dyDescent="0.25">
      <c r="A222" s="409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1"/>
      <c r="Z222" s="416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6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6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23"/>
      <c r="BN222" s="424"/>
      <c r="BO222" s="424"/>
      <c r="BP222" s="424"/>
      <c r="BQ222" s="424"/>
      <c r="BR222" s="424"/>
      <c r="BS222" s="424"/>
      <c r="BT222" s="424"/>
      <c r="BU222" s="424"/>
      <c r="BV222" s="424"/>
      <c r="BW222" s="424"/>
      <c r="BX222" s="424"/>
      <c r="BY222" s="424"/>
      <c r="BZ222" s="424"/>
      <c r="CA222" s="425"/>
      <c r="CB222" s="429" t="s">
        <v>198</v>
      </c>
      <c r="CC222" s="225"/>
      <c r="CD222" s="225"/>
      <c r="CE222" s="225"/>
      <c r="CF222" s="225"/>
      <c r="CG222" s="225"/>
      <c r="CH222" s="225"/>
      <c r="CI222" s="225"/>
      <c r="CJ222" s="225"/>
      <c r="CK222" s="225"/>
      <c r="CL222" s="225"/>
      <c r="CM222" s="225"/>
      <c r="CN222" s="225"/>
      <c r="CO222" s="225"/>
      <c r="CP222" s="225"/>
      <c r="CQ222" s="225"/>
      <c r="CR222" s="225"/>
      <c r="CS222" s="225"/>
      <c r="CT222" s="225"/>
      <c r="CU222" s="225"/>
      <c r="CV222" s="225"/>
      <c r="CW222" s="225"/>
      <c r="CX222" s="225"/>
      <c r="CY222" s="225"/>
      <c r="CZ222" s="225"/>
      <c r="DA222" s="225"/>
      <c r="DB222" s="225"/>
      <c r="DC222" s="225"/>
      <c r="DD222" s="225"/>
      <c r="DE222" s="225"/>
      <c r="DF222" s="225"/>
      <c r="DG222" s="225"/>
      <c r="DH222" s="225"/>
      <c r="DI222" s="225"/>
      <c r="DJ222" s="225"/>
      <c r="DK222" s="225"/>
      <c r="DL222" s="225"/>
      <c r="DM222" s="225"/>
      <c r="DN222" s="225"/>
      <c r="DO222" s="225"/>
      <c r="DP222" s="225"/>
      <c r="DQ222" s="225"/>
      <c r="DR222" s="225"/>
      <c r="DS222" s="225"/>
      <c r="DT222" s="225"/>
      <c r="DU222" s="225"/>
      <c r="DV222" s="225"/>
      <c r="DW222" s="225"/>
      <c r="DX222" s="225"/>
      <c r="DY222" s="225"/>
      <c r="DZ222" s="225"/>
      <c r="EA222" s="225"/>
      <c r="EB222" s="225"/>
      <c r="EC222" s="225"/>
      <c r="ED222" s="225"/>
      <c r="EE222" s="225"/>
      <c r="EF222" s="225"/>
      <c r="EG222" s="225"/>
      <c r="EH222" s="225"/>
      <c r="EI222" s="225"/>
      <c r="EJ222" s="225"/>
      <c r="EK222" s="225"/>
      <c r="EL222" s="225"/>
      <c r="EM222" s="225"/>
      <c r="EN222" s="225"/>
      <c r="EO222" s="225"/>
      <c r="EP222" s="225"/>
      <c r="EQ222" s="225"/>
      <c r="ER222" s="225"/>
      <c r="ES222" s="225"/>
      <c r="ET222" s="225"/>
      <c r="EU222" s="225"/>
      <c r="EV222" s="225"/>
      <c r="EW222" s="225"/>
      <c r="EX222" s="225"/>
      <c r="EY222" s="225"/>
      <c r="EZ222" s="225"/>
      <c r="FA222" s="225"/>
      <c r="FB222" s="225"/>
      <c r="FC222" s="225"/>
      <c r="FD222" s="225"/>
      <c r="FE222" s="225"/>
      <c r="FF222" s="226"/>
      <c r="FG222" s="227" t="s">
        <v>45</v>
      </c>
      <c r="FH222" s="227"/>
      <c r="FI222" s="227"/>
      <c r="FJ222" s="227"/>
      <c r="FK222" s="227"/>
      <c r="FL222" s="227"/>
      <c r="FM222" s="227"/>
      <c r="FN222" s="227"/>
      <c r="FO222" s="227"/>
      <c r="FP222" s="227"/>
      <c r="FQ222" s="227"/>
      <c r="FR222" s="228" t="s">
        <v>46</v>
      </c>
      <c r="FS222" s="228"/>
      <c r="FT222" s="228"/>
      <c r="FU222" s="228"/>
      <c r="FV222" s="228"/>
      <c r="FW222" s="228"/>
      <c r="FX222" s="228"/>
      <c r="FY222" s="217"/>
      <c r="FZ222" s="217"/>
      <c r="GA222" s="217"/>
      <c r="GB222" s="217"/>
      <c r="GC222" s="217"/>
      <c r="GD222" s="217"/>
      <c r="GE222" s="217"/>
      <c r="GF222" s="217"/>
      <c r="GG222" s="217"/>
      <c r="GH222" s="217"/>
      <c r="GI222" s="217"/>
      <c r="GJ222" s="217"/>
      <c r="GK222" s="217"/>
      <c r="GL222" s="217"/>
      <c r="GM222" s="217"/>
      <c r="GN222" s="217"/>
      <c r="GO222" s="217"/>
      <c r="GP222" s="217"/>
      <c r="GQ222" s="217"/>
      <c r="GR222" s="217"/>
      <c r="GS222" s="217"/>
      <c r="GT222" s="217"/>
      <c r="GU222" s="217"/>
      <c r="GV222" s="217"/>
      <c r="GW222" s="217"/>
      <c r="GX222" s="217"/>
      <c r="GY222" s="217"/>
      <c r="GZ222" s="217"/>
      <c r="HA222" s="217"/>
      <c r="HB222" s="217"/>
      <c r="HC222" s="217"/>
      <c r="HD222" s="217"/>
      <c r="HE222" s="217"/>
      <c r="HF222" s="217"/>
      <c r="HG222" s="217"/>
      <c r="HH222" s="217"/>
      <c r="HI222" s="217"/>
      <c r="HJ222" s="217"/>
    </row>
    <row r="223" spans="1:218" s="85" customFormat="1" ht="33" hidden="1" customHeight="1" x14ac:dyDescent="0.25">
      <c r="A223" s="409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0"/>
      <c r="O223" s="410"/>
      <c r="P223" s="410"/>
      <c r="Q223" s="410"/>
      <c r="R223" s="410"/>
      <c r="S223" s="410"/>
      <c r="T223" s="410"/>
      <c r="U223" s="410"/>
      <c r="V223" s="410"/>
      <c r="W223" s="410"/>
      <c r="X223" s="410"/>
      <c r="Y223" s="411"/>
      <c r="Z223" s="416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6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6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23"/>
      <c r="BN223" s="424"/>
      <c r="BO223" s="424"/>
      <c r="BP223" s="424"/>
      <c r="BQ223" s="424"/>
      <c r="BR223" s="424"/>
      <c r="BS223" s="424"/>
      <c r="BT223" s="424"/>
      <c r="BU223" s="424"/>
      <c r="BV223" s="424"/>
      <c r="BW223" s="424"/>
      <c r="BX223" s="424"/>
      <c r="BY223" s="424"/>
      <c r="BZ223" s="424"/>
      <c r="CA223" s="425"/>
      <c r="CB223" s="429" t="s">
        <v>204</v>
      </c>
      <c r="CC223" s="225"/>
      <c r="CD223" s="225"/>
      <c r="CE223" s="225"/>
      <c r="CF223" s="225"/>
      <c r="CG223" s="225"/>
      <c r="CH223" s="225"/>
      <c r="CI223" s="225"/>
      <c r="CJ223" s="225"/>
      <c r="CK223" s="225"/>
      <c r="CL223" s="225"/>
      <c r="CM223" s="225"/>
      <c r="CN223" s="225"/>
      <c r="CO223" s="225"/>
      <c r="CP223" s="225"/>
      <c r="CQ223" s="225"/>
      <c r="CR223" s="225"/>
      <c r="CS223" s="225"/>
      <c r="CT223" s="225"/>
      <c r="CU223" s="225"/>
      <c r="CV223" s="225"/>
      <c r="CW223" s="225"/>
      <c r="CX223" s="225"/>
      <c r="CY223" s="225"/>
      <c r="CZ223" s="225"/>
      <c r="DA223" s="225"/>
      <c r="DB223" s="225"/>
      <c r="DC223" s="225"/>
      <c r="DD223" s="225"/>
      <c r="DE223" s="225"/>
      <c r="DF223" s="225"/>
      <c r="DG223" s="225"/>
      <c r="DH223" s="225"/>
      <c r="DI223" s="225"/>
      <c r="DJ223" s="225"/>
      <c r="DK223" s="225"/>
      <c r="DL223" s="225"/>
      <c r="DM223" s="225"/>
      <c r="DN223" s="225"/>
      <c r="DO223" s="225"/>
      <c r="DP223" s="225"/>
      <c r="DQ223" s="225"/>
      <c r="DR223" s="225"/>
      <c r="DS223" s="225"/>
      <c r="DT223" s="225"/>
      <c r="DU223" s="225"/>
      <c r="DV223" s="225"/>
      <c r="DW223" s="225"/>
      <c r="DX223" s="225"/>
      <c r="DY223" s="225"/>
      <c r="DZ223" s="225"/>
      <c r="EA223" s="225"/>
      <c r="EB223" s="225"/>
      <c r="EC223" s="225"/>
      <c r="ED223" s="225"/>
      <c r="EE223" s="225"/>
      <c r="EF223" s="225"/>
      <c r="EG223" s="225"/>
      <c r="EH223" s="225"/>
      <c r="EI223" s="225"/>
      <c r="EJ223" s="225"/>
      <c r="EK223" s="225"/>
      <c r="EL223" s="225"/>
      <c r="EM223" s="225"/>
      <c r="EN223" s="225"/>
      <c r="EO223" s="225"/>
      <c r="EP223" s="225"/>
      <c r="EQ223" s="225"/>
      <c r="ER223" s="225"/>
      <c r="ES223" s="225"/>
      <c r="ET223" s="225"/>
      <c r="EU223" s="225"/>
      <c r="EV223" s="225"/>
      <c r="EW223" s="225"/>
      <c r="EX223" s="225"/>
      <c r="EY223" s="225"/>
      <c r="EZ223" s="225"/>
      <c r="FA223" s="225"/>
      <c r="FB223" s="225"/>
      <c r="FC223" s="225"/>
      <c r="FD223" s="225"/>
      <c r="FE223" s="225"/>
      <c r="FF223" s="226"/>
      <c r="FG223" s="227" t="s">
        <v>45</v>
      </c>
      <c r="FH223" s="227"/>
      <c r="FI223" s="227"/>
      <c r="FJ223" s="227"/>
      <c r="FK223" s="227"/>
      <c r="FL223" s="227"/>
      <c r="FM223" s="227"/>
      <c r="FN223" s="227"/>
      <c r="FO223" s="227"/>
      <c r="FP223" s="227"/>
      <c r="FQ223" s="227"/>
      <c r="FR223" s="228" t="s">
        <v>46</v>
      </c>
      <c r="FS223" s="228"/>
      <c r="FT223" s="228"/>
      <c r="FU223" s="228"/>
      <c r="FV223" s="228"/>
      <c r="FW223" s="228"/>
      <c r="FX223" s="228"/>
      <c r="FY223" s="217"/>
      <c r="FZ223" s="217"/>
      <c r="GA223" s="217"/>
      <c r="GB223" s="217"/>
      <c r="GC223" s="217"/>
      <c r="GD223" s="217"/>
      <c r="GE223" s="217"/>
      <c r="GF223" s="217"/>
      <c r="GG223" s="217"/>
      <c r="GH223" s="217"/>
      <c r="GI223" s="217"/>
      <c r="GJ223" s="217"/>
      <c r="GK223" s="217"/>
      <c r="GL223" s="217"/>
      <c r="GM223" s="217"/>
      <c r="GN223" s="217"/>
      <c r="GO223" s="217"/>
      <c r="GP223" s="217"/>
      <c r="GQ223" s="217"/>
      <c r="GR223" s="217"/>
      <c r="GS223" s="217"/>
      <c r="GT223" s="217"/>
      <c r="GU223" s="217"/>
      <c r="GV223" s="217"/>
      <c r="GW223" s="217"/>
      <c r="GX223" s="217"/>
      <c r="GY223" s="217"/>
      <c r="GZ223" s="217"/>
      <c r="HA223" s="217"/>
      <c r="HB223" s="217"/>
      <c r="HC223" s="217"/>
      <c r="HD223" s="217"/>
      <c r="HE223" s="217"/>
      <c r="HF223" s="217"/>
      <c r="HG223" s="217"/>
      <c r="HH223" s="217"/>
      <c r="HI223" s="217"/>
      <c r="HJ223" s="217"/>
    </row>
    <row r="224" spans="1:218" s="85" customFormat="1" ht="32.25" hidden="1" customHeight="1" x14ac:dyDescent="0.25">
      <c r="A224" s="412"/>
      <c r="B224" s="373"/>
      <c r="C224" s="373"/>
      <c r="D224" s="373"/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413"/>
      <c r="Z224" s="418"/>
      <c r="AA224" s="419"/>
      <c r="AB224" s="419"/>
      <c r="AC224" s="419"/>
      <c r="AD224" s="419"/>
      <c r="AE224" s="419"/>
      <c r="AF224" s="419"/>
      <c r="AG224" s="419"/>
      <c r="AH224" s="419"/>
      <c r="AI224" s="419"/>
      <c r="AJ224" s="419"/>
      <c r="AK224" s="419"/>
      <c r="AL224" s="419"/>
      <c r="AM224" s="418"/>
      <c r="AN224" s="419"/>
      <c r="AO224" s="419"/>
      <c r="AP224" s="419"/>
      <c r="AQ224" s="419"/>
      <c r="AR224" s="419"/>
      <c r="AS224" s="419"/>
      <c r="AT224" s="419"/>
      <c r="AU224" s="419"/>
      <c r="AV224" s="419"/>
      <c r="AW224" s="419"/>
      <c r="AX224" s="419"/>
      <c r="AY224" s="419"/>
      <c r="AZ224" s="418"/>
      <c r="BA224" s="419"/>
      <c r="BB224" s="419"/>
      <c r="BC224" s="419"/>
      <c r="BD224" s="419"/>
      <c r="BE224" s="419"/>
      <c r="BF224" s="419"/>
      <c r="BG224" s="419"/>
      <c r="BH224" s="419"/>
      <c r="BI224" s="419"/>
      <c r="BJ224" s="419"/>
      <c r="BK224" s="419"/>
      <c r="BL224" s="419"/>
      <c r="BM224" s="426"/>
      <c r="BN224" s="427"/>
      <c r="BO224" s="427"/>
      <c r="BP224" s="427"/>
      <c r="BQ224" s="427"/>
      <c r="BR224" s="427"/>
      <c r="BS224" s="427"/>
      <c r="BT224" s="427"/>
      <c r="BU224" s="427"/>
      <c r="BV224" s="427"/>
      <c r="BW224" s="427"/>
      <c r="BX224" s="427"/>
      <c r="BY224" s="427"/>
      <c r="BZ224" s="427"/>
      <c r="CA224" s="428"/>
      <c r="CB224" s="429" t="s">
        <v>199</v>
      </c>
      <c r="CC224" s="225"/>
      <c r="CD224" s="225"/>
      <c r="CE224" s="225"/>
      <c r="CF224" s="225"/>
      <c r="CG224" s="225"/>
      <c r="CH224" s="225"/>
      <c r="CI224" s="225"/>
      <c r="CJ224" s="225"/>
      <c r="CK224" s="225"/>
      <c r="CL224" s="225"/>
      <c r="CM224" s="225"/>
      <c r="CN224" s="225"/>
      <c r="CO224" s="225"/>
      <c r="CP224" s="225"/>
      <c r="CQ224" s="225"/>
      <c r="CR224" s="225"/>
      <c r="CS224" s="225"/>
      <c r="CT224" s="225"/>
      <c r="CU224" s="225"/>
      <c r="CV224" s="225"/>
      <c r="CW224" s="225"/>
      <c r="CX224" s="225"/>
      <c r="CY224" s="225"/>
      <c r="CZ224" s="225"/>
      <c r="DA224" s="225"/>
      <c r="DB224" s="225"/>
      <c r="DC224" s="225"/>
      <c r="DD224" s="225"/>
      <c r="DE224" s="225"/>
      <c r="DF224" s="225"/>
      <c r="DG224" s="225"/>
      <c r="DH224" s="225"/>
      <c r="DI224" s="225"/>
      <c r="DJ224" s="225"/>
      <c r="DK224" s="225"/>
      <c r="DL224" s="225"/>
      <c r="DM224" s="225"/>
      <c r="DN224" s="225"/>
      <c r="DO224" s="225"/>
      <c r="DP224" s="225"/>
      <c r="DQ224" s="225"/>
      <c r="DR224" s="225"/>
      <c r="DS224" s="225"/>
      <c r="DT224" s="225"/>
      <c r="DU224" s="225"/>
      <c r="DV224" s="225"/>
      <c r="DW224" s="225"/>
      <c r="DX224" s="225"/>
      <c r="DY224" s="225"/>
      <c r="DZ224" s="225"/>
      <c r="EA224" s="225"/>
      <c r="EB224" s="225"/>
      <c r="EC224" s="225"/>
      <c r="ED224" s="225"/>
      <c r="EE224" s="225"/>
      <c r="EF224" s="225"/>
      <c r="EG224" s="225"/>
      <c r="EH224" s="225"/>
      <c r="EI224" s="225"/>
      <c r="EJ224" s="225"/>
      <c r="EK224" s="225"/>
      <c r="EL224" s="225"/>
      <c r="EM224" s="225"/>
      <c r="EN224" s="225"/>
      <c r="EO224" s="225"/>
      <c r="EP224" s="225"/>
      <c r="EQ224" s="225"/>
      <c r="ER224" s="225"/>
      <c r="ES224" s="225"/>
      <c r="ET224" s="225"/>
      <c r="EU224" s="225"/>
      <c r="EV224" s="225"/>
      <c r="EW224" s="225"/>
      <c r="EX224" s="225"/>
      <c r="EY224" s="225"/>
      <c r="EZ224" s="225"/>
      <c r="FA224" s="225"/>
      <c r="FB224" s="225"/>
      <c r="FC224" s="225"/>
      <c r="FD224" s="225"/>
      <c r="FE224" s="225"/>
      <c r="FF224" s="226"/>
      <c r="FG224" s="227" t="s">
        <v>45</v>
      </c>
      <c r="FH224" s="227"/>
      <c r="FI224" s="227"/>
      <c r="FJ224" s="227"/>
      <c r="FK224" s="227"/>
      <c r="FL224" s="227"/>
      <c r="FM224" s="227"/>
      <c r="FN224" s="227"/>
      <c r="FO224" s="227"/>
      <c r="FP224" s="227"/>
      <c r="FQ224" s="227"/>
      <c r="FR224" s="228" t="s">
        <v>46</v>
      </c>
      <c r="FS224" s="228"/>
      <c r="FT224" s="228"/>
      <c r="FU224" s="228"/>
      <c r="FV224" s="228"/>
      <c r="FW224" s="228"/>
      <c r="FX224" s="228"/>
      <c r="FY224" s="217"/>
      <c r="FZ224" s="217"/>
      <c r="GA224" s="217"/>
      <c r="GB224" s="217"/>
      <c r="GC224" s="217"/>
      <c r="GD224" s="217"/>
      <c r="GE224" s="217"/>
      <c r="GF224" s="217"/>
      <c r="GG224" s="217"/>
      <c r="GH224" s="217"/>
      <c r="GI224" s="217"/>
      <c r="GJ224" s="217"/>
      <c r="GK224" s="217"/>
      <c r="GL224" s="217"/>
      <c r="GM224" s="217"/>
      <c r="GN224" s="217"/>
      <c r="GO224" s="217"/>
      <c r="GP224" s="217"/>
      <c r="GQ224" s="217"/>
      <c r="GR224" s="217"/>
      <c r="GS224" s="217"/>
      <c r="GT224" s="217"/>
      <c r="GU224" s="217"/>
      <c r="GV224" s="217"/>
      <c r="GW224" s="217"/>
      <c r="GX224" s="217"/>
      <c r="GY224" s="217"/>
      <c r="GZ224" s="217"/>
      <c r="HA224" s="217"/>
      <c r="HB224" s="217"/>
      <c r="HC224" s="217"/>
      <c r="HD224" s="217"/>
      <c r="HE224" s="217"/>
      <c r="HF224" s="217"/>
      <c r="HG224" s="217"/>
      <c r="HH224" s="217"/>
      <c r="HI224" s="217"/>
      <c r="HJ224" s="217"/>
    </row>
    <row r="225" spans="1:218" s="10" customFormat="1" ht="14.25" hidden="1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</row>
    <row r="226" spans="1:218" s="10" customFormat="1" ht="17.25" customHeight="1" x14ac:dyDescent="0.2">
      <c r="A226" s="7" t="s">
        <v>619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</row>
    <row r="227" spans="1:218" s="10" customFormat="1" ht="13.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</row>
    <row r="228" spans="1:218" s="10" customFormat="1" ht="23.25" customHeight="1" x14ac:dyDescent="0.2">
      <c r="A228" s="297" t="s">
        <v>29</v>
      </c>
      <c r="B228" s="298"/>
      <c r="C228" s="298"/>
      <c r="D228" s="298"/>
      <c r="E228" s="298"/>
      <c r="F228" s="298"/>
      <c r="G228" s="298"/>
      <c r="H228" s="298"/>
      <c r="I228" s="298"/>
      <c r="J228" s="298"/>
      <c r="K228" s="298"/>
      <c r="L228" s="298"/>
      <c r="M228" s="298"/>
      <c r="N228" s="298"/>
      <c r="O228" s="298"/>
      <c r="P228" s="298"/>
      <c r="Q228" s="298"/>
      <c r="R228" s="298"/>
      <c r="S228" s="298"/>
      <c r="T228" s="299"/>
      <c r="U228" s="297" t="s">
        <v>48</v>
      </c>
      <c r="V228" s="298"/>
      <c r="W228" s="298"/>
      <c r="X228" s="298"/>
      <c r="Y228" s="298"/>
      <c r="Z228" s="298"/>
      <c r="AA228" s="298"/>
      <c r="AB228" s="298"/>
      <c r="AC228" s="298"/>
      <c r="AD228" s="298"/>
      <c r="AE228" s="298"/>
      <c r="AF228" s="298"/>
      <c r="AG228" s="298"/>
      <c r="AH228" s="298"/>
      <c r="AI228" s="298"/>
      <c r="AJ228" s="298"/>
      <c r="AK228" s="298"/>
      <c r="AL228" s="298"/>
      <c r="AM228" s="298"/>
      <c r="AN228" s="298"/>
      <c r="AO228" s="298"/>
      <c r="AP228" s="298"/>
      <c r="AQ228" s="298"/>
      <c r="AR228" s="298"/>
      <c r="AS228" s="298"/>
      <c r="AT228" s="298"/>
      <c r="AU228" s="298"/>
      <c r="AV228" s="298"/>
      <c r="AW228" s="298"/>
      <c r="AX228" s="298"/>
      <c r="AY228" s="298"/>
      <c r="AZ228" s="298"/>
      <c r="BA228" s="298"/>
      <c r="BB228" s="298"/>
      <c r="BC228" s="298"/>
      <c r="BD228" s="299"/>
      <c r="BE228" s="297" t="s">
        <v>49</v>
      </c>
      <c r="BF228" s="298"/>
      <c r="BG228" s="298"/>
      <c r="BH228" s="298"/>
      <c r="BI228" s="298"/>
      <c r="BJ228" s="298"/>
      <c r="BK228" s="298"/>
      <c r="BL228" s="298"/>
      <c r="BM228" s="298"/>
      <c r="BN228" s="298"/>
      <c r="BO228" s="298"/>
      <c r="BP228" s="299"/>
      <c r="BQ228" s="297" t="s">
        <v>50</v>
      </c>
      <c r="BR228" s="298"/>
      <c r="BS228" s="298"/>
      <c r="BT228" s="298"/>
      <c r="BU228" s="298"/>
      <c r="BV228" s="298"/>
      <c r="BW228" s="298"/>
      <c r="BX228" s="298"/>
      <c r="BY228" s="298"/>
      <c r="BZ228" s="298"/>
      <c r="CA228" s="298"/>
      <c r="CB228" s="298"/>
      <c r="CC228" s="298"/>
      <c r="CD228" s="298"/>
      <c r="CE228" s="298"/>
      <c r="CF228" s="298"/>
      <c r="CG228" s="298"/>
      <c r="CH228" s="298"/>
      <c r="CI228" s="298"/>
      <c r="CJ228" s="298"/>
      <c r="CK228" s="298"/>
      <c r="CL228" s="298"/>
      <c r="CM228" s="298"/>
      <c r="CN228" s="298"/>
      <c r="CO228" s="298"/>
      <c r="CP228" s="298"/>
      <c r="CQ228" s="299"/>
      <c r="CR228" s="306" t="s">
        <v>51</v>
      </c>
      <c r="CS228" s="307"/>
      <c r="CT228" s="307"/>
      <c r="CU228" s="307"/>
      <c r="CV228" s="307"/>
      <c r="CW228" s="307"/>
      <c r="CX228" s="307"/>
      <c r="CY228" s="307"/>
      <c r="CZ228" s="307"/>
      <c r="DA228" s="307"/>
      <c r="DB228" s="307"/>
      <c r="DC228" s="307"/>
      <c r="DD228" s="307"/>
      <c r="DE228" s="307"/>
      <c r="DF228" s="307"/>
      <c r="DG228" s="307"/>
      <c r="DH228" s="307"/>
      <c r="DI228" s="307"/>
      <c r="DJ228" s="307"/>
      <c r="DK228" s="307"/>
      <c r="DL228" s="307"/>
      <c r="DM228" s="307"/>
      <c r="DN228" s="307"/>
      <c r="DO228" s="307"/>
      <c r="DP228" s="307"/>
      <c r="DQ228" s="307"/>
      <c r="DR228" s="307"/>
      <c r="DS228" s="307"/>
      <c r="DT228" s="307"/>
      <c r="DU228" s="308"/>
      <c r="DV228" s="306" t="s">
        <v>52</v>
      </c>
      <c r="DW228" s="307"/>
      <c r="DX228" s="307"/>
      <c r="DY228" s="307"/>
      <c r="DZ228" s="307"/>
      <c r="EA228" s="307"/>
      <c r="EB228" s="307"/>
      <c r="EC228" s="307"/>
      <c r="ED228" s="307"/>
      <c r="EE228" s="307"/>
      <c r="EF228" s="307"/>
      <c r="EG228" s="307"/>
      <c r="EH228" s="307"/>
      <c r="EI228" s="307"/>
      <c r="EJ228" s="307"/>
      <c r="EK228" s="307"/>
      <c r="EL228" s="307"/>
      <c r="EM228" s="307"/>
      <c r="EN228" s="307"/>
      <c r="EO228" s="307"/>
      <c r="EP228" s="307"/>
      <c r="EQ228" s="307"/>
      <c r="ER228" s="307"/>
      <c r="ES228" s="307"/>
      <c r="ET228" s="307"/>
      <c r="EU228" s="307"/>
      <c r="EV228" s="307"/>
      <c r="EW228" s="307"/>
      <c r="EX228" s="307"/>
      <c r="EY228" s="307"/>
      <c r="EZ228" s="307"/>
      <c r="FA228" s="307"/>
      <c r="FB228" s="307"/>
      <c r="FC228" s="307"/>
      <c r="FD228" s="307"/>
      <c r="FE228" s="307"/>
      <c r="FF228" s="307"/>
      <c r="FG228" s="307"/>
      <c r="FH228" s="307"/>
      <c r="FI228" s="307"/>
      <c r="FJ228" s="307"/>
      <c r="FK228" s="307"/>
      <c r="FL228" s="307"/>
      <c r="FM228" s="307"/>
      <c r="FN228" s="307"/>
      <c r="FO228" s="307"/>
      <c r="FP228" s="307"/>
      <c r="FQ228" s="307"/>
      <c r="FR228" s="307"/>
      <c r="FS228" s="307"/>
      <c r="FT228" s="307"/>
      <c r="FU228" s="307"/>
      <c r="FV228" s="307"/>
      <c r="FW228" s="307"/>
      <c r="FX228" s="307"/>
      <c r="FY228" s="307"/>
      <c r="FZ228" s="307"/>
      <c r="GA228" s="307"/>
      <c r="GB228" s="307"/>
      <c r="GC228" s="307"/>
      <c r="GD228" s="307"/>
      <c r="GE228" s="307"/>
      <c r="GF228" s="307"/>
      <c r="GG228" s="307"/>
      <c r="GH228" s="307"/>
      <c r="GI228" s="307"/>
      <c r="GJ228" s="307"/>
      <c r="GK228" s="307"/>
      <c r="GL228" s="307"/>
      <c r="GM228" s="307"/>
      <c r="GN228" s="307"/>
      <c r="GO228" s="307"/>
      <c r="GP228" s="307"/>
      <c r="GQ228" s="307"/>
      <c r="GR228" s="308"/>
    </row>
    <row r="229" spans="1:218" s="10" customFormat="1" ht="23.25" customHeight="1" x14ac:dyDescent="0.2">
      <c r="A229" s="300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2"/>
      <c r="U229" s="300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  <c r="AJ229" s="301"/>
      <c r="AK229" s="301"/>
      <c r="AL229" s="301"/>
      <c r="AM229" s="301"/>
      <c r="AN229" s="301"/>
      <c r="AO229" s="301"/>
      <c r="AP229" s="301"/>
      <c r="AQ229" s="301"/>
      <c r="AR229" s="301"/>
      <c r="AS229" s="301"/>
      <c r="AT229" s="301"/>
      <c r="AU229" s="301"/>
      <c r="AV229" s="301"/>
      <c r="AW229" s="301"/>
      <c r="AX229" s="301"/>
      <c r="AY229" s="301"/>
      <c r="AZ229" s="301"/>
      <c r="BA229" s="301"/>
      <c r="BB229" s="301"/>
      <c r="BC229" s="301"/>
      <c r="BD229" s="302"/>
      <c r="BE229" s="300"/>
      <c r="BF229" s="301"/>
      <c r="BG229" s="301"/>
      <c r="BH229" s="301"/>
      <c r="BI229" s="301"/>
      <c r="BJ229" s="301"/>
      <c r="BK229" s="301"/>
      <c r="BL229" s="301"/>
      <c r="BM229" s="301"/>
      <c r="BN229" s="301"/>
      <c r="BO229" s="301"/>
      <c r="BP229" s="302"/>
      <c r="BQ229" s="297" t="s">
        <v>53</v>
      </c>
      <c r="BR229" s="298"/>
      <c r="BS229" s="298"/>
      <c r="BT229" s="298"/>
      <c r="BU229" s="298"/>
      <c r="BV229" s="298"/>
      <c r="BW229" s="298"/>
      <c r="BX229" s="298"/>
      <c r="BY229" s="298"/>
      <c r="BZ229" s="298"/>
      <c r="CA229" s="299"/>
      <c r="CB229" s="297" t="s">
        <v>35</v>
      </c>
      <c r="CC229" s="298"/>
      <c r="CD229" s="298"/>
      <c r="CE229" s="298"/>
      <c r="CF229" s="298"/>
      <c r="CG229" s="298"/>
      <c r="CH229" s="298"/>
      <c r="CI229" s="298"/>
      <c r="CJ229" s="298"/>
      <c r="CK229" s="298"/>
      <c r="CL229" s="298"/>
      <c r="CM229" s="298"/>
      <c r="CN229" s="298"/>
      <c r="CO229" s="298"/>
      <c r="CP229" s="298"/>
      <c r="CQ229" s="299"/>
      <c r="CR229" s="367"/>
      <c r="CS229" s="368"/>
      <c r="CT229" s="368"/>
      <c r="CU229" s="368"/>
      <c r="CV229" s="368"/>
      <c r="CW229" s="368"/>
      <c r="CX229" s="368"/>
      <c r="CY229" s="368"/>
      <c r="CZ229" s="368"/>
      <c r="DA229" s="369"/>
      <c r="DB229" s="367"/>
      <c r="DC229" s="368"/>
      <c r="DD229" s="368"/>
      <c r="DE229" s="368"/>
      <c r="DF229" s="368"/>
      <c r="DG229" s="368"/>
      <c r="DH229" s="368"/>
      <c r="DI229" s="368"/>
      <c r="DJ229" s="368"/>
      <c r="DK229" s="369"/>
      <c r="DL229" s="367"/>
      <c r="DM229" s="368"/>
      <c r="DN229" s="368"/>
      <c r="DO229" s="368"/>
      <c r="DP229" s="368"/>
      <c r="DQ229" s="368"/>
      <c r="DR229" s="368"/>
      <c r="DS229" s="368"/>
      <c r="DT229" s="368"/>
      <c r="DU229" s="369"/>
      <c r="DV229" s="377" t="s">
        <v>609</v>
      </c>
      <c r="DW229" s="378"/>
      <c r="DX229" s="378"/>
      <c r="DY229" s="378"/>
      <c r="DZ229" s="378"/>
      <c r="EA229" s="378"/>
      <c r="EB229" s="378"/>
      <c r="EC229" s="378"/>
      <c r="ED229" s="378"/>
      <c r="EE229" s="378"/>
      <c r="EF229" s="378"/>
      <c r="EG229" s="378"/>
      <c r="EH229" s="378"/>
      <c r="EI229" s="378"/>
      <c r="EJ229" s="378"/>
      <c r="EK229" s="378"/>
      <c r="EL229" s="378"/>
      <c r="EM229" s="378"/>
      <c r="EN229" s="378"/>
      <c r="EO229" s="378"/>
      <c r="EP229" s="378"/>
      <c r="EQ229" s="378"/>
      <c r="ER229" s="378"/>
      <c r="ES229" s="378"/>
      <c r="ET229" s="379"/>
      <c r="EU229" s="377" t="s">
        <v>610</v>
      </c>
      <c r="EV229" s="378"/>
      <c r="EW229" s="378"/>
      <c r="EX229" s="378"/>
      <c r="EY229" s="378"/>
      <c r="EZ229" s="378"/>
      <c r="FA229" s="378"/>
      <c r="FB229" s="378"/>
      <c r="FC229" s="378"/>
      <c r="FD229" s="378"/>
      <c r="FE229" s="378"/>
      <c r="FF229" s="378"/>
      <c r="FG229" s="378"/>
      <c r="FH229" s="378"/>
      <c r="FI229" s="378"/>
      <c r="FJ229" s="378"/>
      <c r="FK229" s="378"/>
      <c r="FL229" s="378"/>
      <c r="FM229" s="378"/>
      <c r="FN229" s="378"/>
      <c r="FO229" s="378"/>
      <c r="FP229" s="378"/>
      <c r="FQ229" s="378"/>
      <c r="FR229" s="378"/>
      <c r="FS229" s="378"/>
      <c r="FT229" s="379"/>
      <c r="FU229" s="377" t="s">
        <v>611</v>
      </c>
      <c r="FV229" s="378"/>
      <c r="FW229" s="378"/>
      <c r="FX229" s="378"/>
      <c r="FY229" s="378"/>
      <c r="FZ229" s="378"/>
      <c r="GA229" s="378"/>
      <c r="GB229" s="378"/>
      <c r="GC229" s="378"/>
      <c r="GD229" s="378"/>
      <c r="GE229" s="378"/>
      <c r="GF229" s="378"/>
      <c r="GG229" s="378"/>
      <c r="GH229" s="378"/>
      <c r="GI229" s="378"/>
      <c r="GJ229" s="378"/>
      <c r="GK229" s="378"/>
      <c r="GL229" s="378"/>
      <c r="GM229" s="378"/>
      <c r="GN229" s="378"/>
      <c r="GO229" s="378"/>
      <c r="GP229" s="378"/>
      <c r="GQ229" s="378"/>
      <c r="GR229" s="379"/>
    </row>
    <row r="230" spans="1:218" s="10" customFormat="1" ht="23.25" customHeight="1" x14ac:dyDescent="0.2">
      <c r="A230" s="300"/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  <c r="M230" s="301"/>
      <c r="N230" s="301"/>
      <c r="O230" s="301"/>
      <c r="P230" s="301"/>
      <c r="Q230" s="301"/>
      <c r="R230" s="301"/>
      <c r="S230" s="301"/>
      <c r="T230" s="302"/>
      <c r="U230" s="300"/>
      <c r="V230" s="301"/>
      <c r="W230" s="301"/>
      <c r="X230" s="301"/>
      <c r="Y230" s="301"/>
      <c r="Z230" s="301"/>
      <c r="AA230" s="301"/>
      <c r="AB230" s="301"/>
      <c r="AC230" s="301"/>
      <c r="AD230" s="301"/>
      <c r="AE230" s="301"/>
      <c r="AF230" s="301"/>
      <c r="AG230" s="301"/>
      <c r="AH230" s="301"/>
      <c r="AI230" s="301"/>
      <c r="AJ230" s="301"/>
      <c r="AK230" s="301"/>
      <c r="AL230" s="301"/>
      <c r="AM230" s="301"/>
      <c r="AN230" s="301"/>
      <c r="AO230" s="301"/>
      <c r="AP230" s="301"/>
      <c r="AQ230" s="301"/>
      <c r="AR230" s="301"/>
      <c r="AS230" s="301"/>
      <c r="AT230" s="301"/>
      <c r="AU230" s="301"/>
      <c r="AV230" s="301"/>
      <c r="AW230" s="301"/>
      <c r="AX230" s="301"/>
      <c r="AY230" s="301"/>
      <c r="AZ230" s="301"/>
      <c r="BA230" s="301"/>
      <c r="BB230" s="301"/>
      <c r="BC230" s="301"/>
      <c r="BD230" s="302"/>
      <c r="BE230" s="300"/>
      <c r="BF230" s="301"/>
      <c r="BG230" s="301"/>
      <c r="BH230" s="301"/>
      <c r="BI230" s="301"/>
      <c r="BJ230" s="301"/>
      <c r="BK230" s="301"/>
      <c r="BL230" s="301"/>
      <c r="BM230" s="301"/>
      <c r="BN230" s="301"/>
      <c r="BO230" s="301"/>
      <c r="BP230" s="302"/>
      <c r="BQ230" s="300"/>
      <c r="BR230" s="301"/>
      <c r="BS230" s="301"/>
      <c r="BT230" s="301"/>
      <c r="BU230" s="301"/>
      <c r="BV230" s="301"/>
      <c r="BW230" s="301"/>
      <c r="BX230" s="301"/>
      <c r="BY230" s="301"/>
      <c r="BZ230" s="301"/>
      <c r="CA230" s="302"/>
      <c r="CB230" s="300"/>
      <c r="CC230" s="301"/>
      <c r="CD230" s="301"/>
      <c r="CE230" s="301"/>
      <c r="CF230" s="301"/>
      <c r="CG230" s="301"/>
      <c r="CH230" s="301"/>
      <c r="CI230" s="301"/>
      <c r="CJ230" s="301"/>
      <c r="CK230" s="301"/>
      <c r="CL230" s="301"/>
      <c r="CM230" s="301"/>
      <c r="CN230" s="301"/>
      <c r="CO230" s="301"/>
      <c r="CP230" s="301"/>
      <c r="CQ230" s="302"/>
      <c r="CR230" s="335">
        <v>20</v>
      </c>
      <c r="CS230" s="336"/>
      <c r="CT230" s="336"/>
      <c r="CU230" s="337" t="s">
        <v>596</v>
      </c>
      <c r="CV230" s="337"/>
      <c r="CW230" s="337"/>
      <c r="CX230" s="333" t="s">
        <v>54</v>
      </c>
      <c r="CY230" s="333"/>
      <c r="CZ230" s="333"/>
      <c r="DA230" s="334"/>
      <c r="DB230" s="335">
        <v>20</v>
      </c>
      <c r="DC230" s="336"/>
      <c r="DD230" s="336"/>
      <c r="DE230" s="337" t="s">
        <v>598</v>
      </c>
      <c r="DF230" s="337"/>
      <c r="DG230" s="337"/>
      <c r="DH230" s="333" t="s">
        <v>54</v>
      </c>
      <c r="DI230" s="333"/>
      <c r="DJ230" s="333"/>
      <c r="DK230" s="334"/>
      <c r="DL230" s="335">
        <v>20</v>
      </c>
      <c r="DM230" s="336"/>
      <c r="DN230" s="336"/>
      <c r="DO230" s="337" t="s">
        <v>608</v>
      </c>
      <c r="DP230" s="337"/>
      <c r="DQ230" s="337"/>
      <c r="DR230" s="333" t="s">
        <v>54</v>
      </c>
      <c r="DS230" s="333"/>
      <c r="DT230" s="333"/>
      <c r="DU230" s="334"/>
      <c r="DV230" s="338" t="s">
        <v>55</v>
      </c>
      <c r="DW230" s="339"/>
      <c r="DX230" s="339"/>
      <c r="DY230" s="339"/>
      <c r="DZ230" s="339"/>
      <c r="EA230" s="339"/>
      <c r="EB230" s="339"/>
      <c r="EC230" s="339"/>
      <c r="ED230" s="339"/>
      <c r="EE230" s="339"/>
      <c r="EF230" s="339"/>
      <c r="EG230" s="339"/>
      <c r="EH230" s="340"/>
      <c r="EI230" s="345" t="s">
        <v>56</v>
      </c>
      <c r="EJ230" s="346"/>
      <c r="EK230" s="346"/>
      <c r="EL230" s="346"/>
      <c r="EM230" s="346"/>
      <c r="EN230" s="346"/>
      <c r="EO230" s="346"/>
      <c r="EP230" s="346"/>
      <c r="EQ230" s="346"/>
      <c r="ER230" s="346"/>
      <c r="ES230" s="346"/>
      <c r="ET230" s="347"/>
      <c r="EU230" s="338" t="s">
        <v>55</v>
      </c>
      <c r="EV230" s="339"/>
      <c r="EW230" s="339"/>
      <c r="EX230" s="339"/>
      <c r="EY230" s="339"/>
      <c r="EZ230" s="339"/>
      <c r="FA230" s="339"/>
      <c r="FB230" s="339"/>
      <c r="FC230" s="339"/>
      <c r="FD230" s="339"/>
      <c r="FE230" s="339"/>
      <c r="FF230" s="339"/>
      <c r="FG230" s="340"/>
      <c r="FH230" s="345" t="s">
        <v>56</v>
      </c>
      <c r="FI230" s="346"/>
      <c r="FJ230" s="346"/>
      <c r="FK230" s="346"/>
      <c r="FL230" s="346"/>
      <c r="FM230" s="346"/>
      <c r="FN230" s="346"/>
      <c r="FO230" s="346"/>
      <c r="FP230" s="346"/>
      <c r="FQ230" s="346"/>
      <c r="FR230" s="346"/>
      <c r="FS230" s="346"/>
      <c r="FT230" s="347"/>
      <c r="FU230" s="338" t="s">
        <v>55</v>
      </c>
      <c r="FV230" s="339"/>
      <c r="FW230" s="339"/>
      <c r="FX230" s="339"/>
      <c r="FY230" s="339"/>
      <c r="FZ230" s="339"/>
      <c r="GA230" s="339"/>
      <c r="GB230" s="339"/>
      <c r="GC230" s="339"/>
      <c r="GD230" s="339"/>
      <c r="GE230" s="339"/>
      <c r="GF230" s="340"/>
      <c r="GG230" s="345" t="s">
        <v>56</v>
      </c>
      <c r="GH230" s="346"/>
      <c r="GI230" s="346"/>
      <c r="GJ230" s="346"/>
      <c r="GK230" s="346"/>
      <c r="GL230" s="346"/>
      <c r="GM230" s="346"/>
      <c r="GN230" s="346"/>
      <c r="GO230" s="346"/>
      <c r="GP230" s="346"/>
      <c r="GQ230" s="346"/>
      <c r="GR230" s="347"/>
    </row>
    <row r="231" spans="1:218" s="10" customFormat="1" ht="23.25" customHeight="1" x14ac:dyDescent="0.2">
      <c r="A231" s="300"/>
      <c r="B231" s="301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2"/>
      <c r="U231" s="303"/>
      <c r="V231" s="304"/>
      <c r="W231" s="304"/>
      <c r="X231" s="304"/>
      <c r="Y231" s="304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5"/>
      <c r="BE231" s="303"/>
      <c r="BF231" s="304"/>
      <c r="BG231" s="304"/>
      <c r="BH231" s="304"/>
      <c r="BI231" s="304"/>
      <c r="BJ231" s="304"/>
      <c r="BK231" s="304"/>
      <c r="BL231" s="304"/>
      <c r="BM231" s="304"/>
      <c r="BN231" s="304"/>
      <c r="BO231" s="304"/>
      <c r="BP231" s="305"/>
      <c r="BQ231" s="300"/>
      <c r="BR231" s="301"/>
      <c r="BS231" s="301"/>
      <c r="BT231" s="301"/>
      <c r="BU231" s="301"/>
      <c r="BV231" s="301"/>
      <c r="BW231" s="301"/>
      <c r="BX231" s="301"/>
      <c r="BY231" s="301"/>
      <c r="BZ231" s="301"/>
      <c r="CA231" s="302"/>
      <c r="CB231" s="303"/>
      <c r="CC231" s="304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4"/>
      <c r="CO231" s="304"/>
      <c r="CP231" s="304"/>
      <c r="CQ231" s="305"/>
      <c r="CR231" s="315" t="s">
        <v>57</v>
      </c>
      <c r="CS231" s="316"/>
      <c r="CT231" s="316"/>
      <c r="CU231" s="316"/>
      <c r="CV231" s="316"/>
      <c r="CW231" s="316"/>
      <c r="CX231" s="316"/>
      <c r="CY231" s="316"/>
      <c r="CZ231" s="316"/>
      <c r="DA231" s="317"/>
      <c r="DB231" s="315" t="s">
        <v>38</v>
      </c>
      <c r="DC231" s="316"/>
      <c r="DD231" s="316"/>
      <c r="DE231" s="316"/>
      <c r="DF231" s="316"/>
      <c r="DG231" s="316"/>
      <c r="DH231" s="316"/>
      <c r="DI231" s="316"/>
      <c r="DJ231" s="316"/>
      <c r="DK231" s="317"/>
      <c r="DL231" s="315" t="s">
        <v>39</v>
      </c>
      <c r="DM231" s="316"/>
      <c r="DN231" s="316"/>
      <c r="DO231" s="316"/>
      <c r="DP231" s="316"/>
      <c r="DQ231" s="316"/>
      <c r="DR231" s="316"/>
      <c r="DS231" s="316"/>
      <c r="DT231" s="316"/>
      <c r="DU231" s="317"/>
      <c r="DV231" s="341"/>
      <c r="DW231" s="333"/>
      <c r="DX231" s="333"/>
      <c r="DY231" s="333"/>
      <c r="DZ231" s="333"/>
      <c r="EA231" s="333"/>
      <c r="EB231" s="333"/>
      <c r="EC231" s="333"/>
      <c r="ED231" s="333"/>
      <c r="EE231" s="333"/>
      <c r="EF231" s="333"/>
      <c r="EG231" s="333"/>
      <c r="EH231" s="334"/>
      <c r="EI231" s="348"/>
      <c r="EJ231" s="349"/>
      <c r="EK231" s="349"/>
      <c r="EL231" s="349"/>
      <c r="EM231" s="349"/>
      <c r="EN231" s="349"/>
      <c r="EO231" s="349"/>
      <c r="EP231" s="349"/>
      <c r="EQ231" s="349"/>
      <c r="ER231" s="349"/>
      <c r="ES231" s="349"/>
      <c r="ET231" s="350"/>
      <c r="EU231" s="341"/>
      <c r="EV231" s="333"/>
      <c r="EW231" s="333"/>
      <c r="EX231" s="333"/>
      <c r="EY231" s="333"/>
      <c r="EZ231" s="333"/>
      <c r="FA231" s="333"/>
      <c r="FB231" s="333"/>
      <c r="FC231" s="333"/>
      <c r="FD231" s="333"/>
      <c r="FE231" s="333"/>
      <c r="FF231" s="333"/>
      <c r="FG231" s="334"/>
      <c r="FH231" s="348"/>
      <c r="FI231" s="349"/>
      <c r="FJ231" s="349"/>
      <c r="FK231" s="349"/>
      <c r="FL231" s="349"/>
      <c r="FM231" s="349"/>
      <c r="FN231" s="349"/>
      <c r="FO231" s="349"/>
      <c r="FP231" s="349"/>
      <c r="FQ231" s="349"/>
      <c r="FR231" s="349"/>
      <c r="FS231" s="349"/>
      <c r="FT231" s="350"/>
      <c r="FU231" s="341"/>
      <c r="FV231" s="333"/>
      <c r="FW231" s="333"/>
      <c r="FX231" s="333"/>
      <c r="FY231" s="333"/>
      <c r="FZ231" s="333"/>
      <c r="GA231" s="333"/>
      <c r="GB231" s="333"/>
      <c r="GC231" s="333"/>
      <c r="GD231" s="333"/>
      <c r="GE231" s="333"/>
      <c r="GF231" s="334"/>
      <c r="GG231" s="348"/>
      <c r="GH231" s="349"/>
      <c r="GI231" s="349"/>
      <c r="GJ231" s="349"/>
      <c r="GK231" s="349"/>
      <c r="GL231" s="349"/>
      <c r="GM231" s="349"/>
      <c r="GN231" s="349"/>
      <c r="GO231" s="349"/>
      <c r="GP231" s="349"/>
      <c r="GQ231" s="349"/>
      <c r="GR231" s="350"/>
    </row>
    <row r="232" spans="1:218" s="10" customFormat="1" ht="23.25" customHeight="1" x14ac:dyDescent="0.2">
      <c r="A232" s="300"/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2"/>
      <c r="U232" s="238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F232" s="240"/>
      <c r="AG232" s="238"/>
      <c r="AH232" s="239"/>
      <c r="AI232" s="239"/>
      <c r="AJ232" s="239"/>
      <c r="AK232" s="239"/>
      <c r="AL232" s="239"/>
      <c r="AM232" s="239"/>
      <c r="AN232" s="239"/>
      <c r="AO232" s="239"/>
      <c r="AP232" s="239"/>
      <c r="AQ232" s="239"/>
      <c r="AR232" s="240"/>
      <c r="AS232" s="238"/>
      <c r="AT232" s="239"/>
      <c r="AU232" s="239"/>
      <c r="AV232" s="239"/>
      <c r="AW232" s="239"/>
      <c r="AX232" s="239"/>
      <c r="AY232" s="239"/>
      <c r="AZ232" s="239"/>
      <c r="BA232" s="239"/>
      <c r="BB232" s="239"/>
      <c r="BC232" s="239"/>
      <c r="BD232" s="240"/>
      <c r="BE232" s="238"/>
      <c r="BF232" s="239"/>
      <c r="BG232" s="239"/>
      <c r="BH232" s="239"/>
      <c r="BI232" s="239"/>
      <c r="BJ232" s="239"/>
      <c r="BK232" s="239"/>
      <c r="BL232" s="239"/>
      <c r="BM232" s="239"/>
      <c r="BN232" s="239"/>
      <c r="BO232" s="239"/>
      <c r="BP232" s="240"/>
      <c r="BQ232" s="300"/>
      <c r="BR232" s="301"/>
      <c r="BS232" s="301"/>
      <c r="BT232" s="301"/>
      <c r="BU232" s="301"/>
      <c r="BV232" s="301"/>
      <c r="BW232" s="301"/>
      <c r="BX232" s="301"/>
      <c r="BY232" s="301"/>
      <c r="BZ232" s="301"/>
      <c r="CA232" s="302"/>
      <c r="CB232" s="297" t="s">
        <v>58</v>
      </c>
      <c r="CC232" s="298"/>
      <c r="CD232" s="298"/>
      <c r="CE232" s="298"/>
      <c r="CF232" s="298"/>
      <c r="CG232" s="298"/>
      <c r="CH232" s="298"/>
      <c r="CI232" s="298"/>
      <c r="CJ232" s="298"/>
      <c r="CK232" s="299"/>
      <c r="CL232" s="297" t="s">
        <v>41</v>
      </c>
      <c r="CM232" s="298"/>
      <c r="CN232" s="298"/>
      <c r="CO232" s="298"/>
      <c r="CP232" s="298"/>
      <c r="CQ232" s="299"/>
      <c r="CR232" s="315"/>
      <c r="CS232" s="316"/>
      <c r="CT232" s="316"/>
      <c r="CU232" s="316"/>
      <c r="CV232" s="316"/>
      <c r="CW232" s="316"/>
      <c r="CX232" s="316"/>
      <c r="CY232" s="316"/>
      <c r="CZ232" s="316"/>
      <c r="DA232" s="317"/>
      <c r="DB232" s="315"/>
      <c r="DC232" s="316"/>
      <c r="DD232" s="316"/>
      <c r="DE232" s="316"/>
      <c r="DF232" s="316"/>
      <c r="DG232" s="316"/>
      <c r="DH232" s="316"/>
      <c r="DI232" s="316"/>
      <c r="DJ232" s="316"/>
      <c r="DK232" s="317"/>
      <c r="DL232" s="315"/>
      <c r="DM232" s="316"/>
      <c r="DN232" s="316"/>
      <c r="DO232" s="316"/>
      <c r="DP232" s="316"/>
      <c r="DQ232" s="316"/>
      <c r="DR232" s="316"/>
      <c r="DS232" s="316"/>
      <c r="DT232" s="316"/>
      <c r="DU232" s="317"/>
      <c r="DV232" s="341"/>
      <c r="DW232" s="333"/>
      <c r="DX232" s="333"/>
      <c r="DY232" s="333"/>
      <c r="DZ232" s="333"/>
      <c r="EA232" s="333"/>
      <c r="EB232" s="333"/>
      <c r="EC232" s="333"/>
      <c r="ED232" s="333"/>
      <c r="EE232" s="333"/>
      <c r="EF232" s="333"/>
      <c r="EG232" s="333"/>
      <c r="EH232" s="334"/>
      <c r="EI232" s="348"/>
      <c r="EJ232" s="349"/>
      <c r="EK232" s="349"/>
      <c r="EL232" s="349"/>
      <c r="EM232" s="349"/>
      <c r="EN232" s="349"/>
      <c r="EO232" s="349"/>
      <c r="EP232" s="349"/>
      <c r="EQ232" s="349"/>
      <c r="ER232" s="349"/>
      <c r="ES232" s="349"/>
      <c r="ET232" s="350"/>
      <c r="EU232" s="341"/>
      <c r="EV232" s="333"/>
      <c r="EW232" s="333"/>
      <c r="EX232" s="333"/>
      <c r="EY232" s="333"/>
      <c r="EZ232" s="333"/>
      <c r="FA232" s="333"/>
      <c r="FB232" s="333"/>
      <c r="FC232" s="333"/>
      <c r="FD232" s="333"/>
      <c r="FE232" s="333"/>
      <c r="FF232" s="333"/>
      <c r="FG232" s="334"/>
      <c r="FH232" s="348"/>
      <c r="FI232" s="349"/>
      <c r="FJ232" s="349"/>
      <c r="FK232" s="349"/>
      <c r="FL232" s="349"/>
      <c r="FM232" s="349"/>
      <c r="FN232" s="349"/>
      <c r="FO232" s="349"/>
      <c r="FP232" s="349"/>
      <c r="FQ232" s="349"/>
      <c r="FR232" s="349"/>
      <c r="FS232" s="349"/>
      <c r="FT232" s="350"/>
      <c r="FU232" s="341"/>
      <c r="FV232" s="333"/>
      <c r="FW232" s="333"/>
      <c r="FX232" s="333"/>
      <c r="FY232" s="333"/>
      <c r="FZ232" s="333"/>
      <c r="GA232" s="333"/>
      <c r="GB232" s="333"/>
      <c r="GC232" s="333"/>
      <c r="GD232" s="333"/>
      <c r="GE232" s="333"/>
      <c r="GF232" s="334"/>
      <c r="GG232" s="348"/>
      <c r="GH232" s="349"/>
      <c r="GI232" s="349"/>
      <c r="GJ232" s="349"/>
      <c r="GK232" s="349"/>
      <c r="GL232" s="349"/>
      <c r="GM232" s="349"/>
      <c r="GN232" s="349"/>
      <c r="GO232" s="349"/>
      <c r="GP232" s="349"/>
      <c r="GQ232" s="349"/>
      <c r="GR232" s="350"/>
    </row>
    <row r="233" spans="1:218" s="10" customFormat="1" ht="23.25" customHeight="1" x14ac:dyDescent="0.2">
      <c r="A233" s="303"/>
      <c r="B233" s="304"/>
      <c r="C233" s="304"/>
      <c r="D233" s="304"/>
      <c r="E233" s="304"/>
      <c r="F233" s="304"/>
      <c r="G233" s="304"/>
      <c r="H233" s="304"/>
      <c r="I233" s="304"/>
      <c r="J233" s="304"/>
      <c r="K233" s="304"/>
      <c r="L233" s="304"/>
      <c r="M233" s="304"/>
      <c r="N233" s="304"/>
      <c r="O233" s="304"/>
      <c r="P233" s="304"/>
      <c r="Q233" s="304"/>
      <c r="R233" s="304"/>
      <c r="S233" s="304"/>
      <c r="T233" s="305"/>
      <c r="U233" s="318" t="s">
        <v>59</v>
      </c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20"/>
      <c r="AG233" s="318" t="s">
        <v>59</v>
      </c>
      <c r="AH233" s="319"/>
      <c r="AI233" s="319"/>
      <c r="AJ233" s="319"/>
      <c r="AK233" s="319"/>
      <c r="AL233" s="319"/>
      <c r="AM233" s="319"/>
      <c r="AN233" s="319"/>
      <c r="AO233" s="319"/>
      <c r="AP233" s="319"/>
      <c r="AQ233" s="319"/>
      <c r="AR233" s="320"/>
      <c r="AS233" s="318" t="s">
        <v>59</v>
      </c>
      <c r="AT233" s="319"/>
      <c r="AU233" s="319"/>
      <c r="AV233" s="319"/>
      <c r="AW233" s="319"/>
      <c r="AX233" s="319"/>
      <c r="AY233" s="319"/>
      <c r="AZ233" s="319"/>
      <c r="BA233" s="319"/>
      <c r="BB233" s="319"/>
      <c r="BC233" s="319"/>
      <c r="BD233" s="320"/>
      <c r="BE233" s="318" t="s">
        <v>59</v>
      </c>
      <c r="BF233" s="319"/>
      <c r="BG233" s="319"/>
      <c r="BH233" s="319"/>
      <c r="BI233" s="319"/>
      <c r="BJ233" s="319"/>
      <c r="BK233" s="319"/>
      <c r="BL233" s="319"/>
      <c r="BM233" s="319"/>
      <c r="BN233" s="319"/>
      <c r="BO233" s="319"/>
      <c r="BP233" s="320"/>
      <c r="BQ233" s="303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5"/>
      <c r="CB233" s="303"/>
      <c r="CC233" s="304"/>
      <c r="CD233" s="304"/>
      <c r="CE233" s="304"/>
      <c r="CF233" s="304"/>
      <c r="CG233" s="304"/>
      <c r="CH233" s="304"/>
      <c r="CI233" s="304"/>
      <c r="CJ233" s="304"/>
      <c r="CK233" s="305"/>
      <c r="CL233" s="303"/>
      <c r="CM233" s="304"/>
      <c r="CN233" s="304"/>
      <c r="CO233" s="304"/>
      <c r="CP233" s="304"/>
      <c r="CQ233" s="305"/>
      <c r="CR233" s="318"/>
      <c r="CS233" s="319"/>
      <c r="CT233" s="319"/>
      <c r="CU233" s="319"/>
      <c r="CV233" s="319"/>
      <c r="CW233" s="319"/>
      <c r="CX233" s="319"/>
      <c r="CY233" s="319"/>
      <c r="CZ233" s="319"/>
      <c r="DA233" s="320"/>
      <c r="DB233" s="318"/>
      <c r="DC233" s="319"/>
      <c r="DD233" s="319"/>
      <c r="DE233" s="319"/>
      <c r="DF233" s="319"/>
      <c r="DG233" s="319"/>
      <c r="DH233" s="319"/>
      <c r="DI233" s="319"/>
      <c r="DJ233" s="319"/>
      <c r="DK233" s="320"/>
      <c r="DL233" s="318"/>
      <c r="DM233" s="319"/>
      <c r="DN233" s="319"/>
      <c r="DO233" s="319"/>
      <c r="DP233" s="319"/>
      <c r="DQ233" s="319"/>
      <c r="DR233" s="319"/>
      <c r="DS233" s="319"/>
      <c r="DT233" s="319"/>
      <c r="DU233" s="320"/>
      <c r="DV233" s="342"/>
      <c r="DW233" s="343"/>
      <c r="DX233" s="343"/>
      <c r="DY233" s="343"/>
      <c r="DZ233" s="343"/>
      <c r="EA233" s="343"/>
      <c r="EB233" s="343"/>
      <c r="EC233" s="343"/>
      <c r="ED233" s="343"/>
      <c r="EE233" s="343"/>
      <c r="EF233" s="343"/>
      <c r="EG233" s="343"/>
      <c r="EH233" s="344"/>
      <c r="EI233" s="351"/>
      <c r="EJ233" s="352"/>
      <c r="EK233" s="352"/>
      <c r="EL233" s="352"/>
      <c r="EM233" s="352"/>
      <c r="EN233" s="352"/>
      <c r="EO233" s="352"/>
      <c r="EP233" s="352"/>
      <c r="EQ233" s="352"/>
      <c r="ER233" s="352"/>
      <c r="ES233" s="352"/>
      <c r="ET233" s="353"/>
      <c r="EU233" s="342"/>
      <c r="EV233" s="343"/>
      <c r="EW233" s="343"/>
      <c r="EX233" s="343"/>
      <c r="EY233" s="343"/>
      <c r="EZ233" s="343"/>
      <c r="FA233" s="343"/>
      <c r="FB233" s="343"/>
      <c r="FC233" s="343"/>
      <c r="FD233" s="343"/>
      <c r="FE233" s="343"/>
      <c r="FF233" s="343"/>
      <c r="FG233" s="344"/>
      <c r="FH233" s="351"/>
      <c r="FI233" s="352"/>
      <c r="FJ233" s="352"/>
      <c r="FK233" s="352"/>
      <c r="FL233" s="352"/>
      <c r="FM233" s="352"/>
      <c r="FN233" s="352"/>
      <c r="FO233" s="352"/>
      <c r="FP233" s="352"/>
      <c r="FQ233" s="352"/>
      <c r="FR233" s="352"/>
      <c r="FS233" s="352"/>
      <c r="FT233" s="353"/>
      <c r="FU233" s="342"/>
      <c r="FV233" s="343"/>
      <c r="FW233" s="343"/>
      <c r="FX233" s="343"/>
      <c r="FY233" s="343"/>
      <c r="FZ233" s="343"/>
      <c r="GA233" s="343"/>
      <c r="GB233" s="343"/>
      <c r="GC233" s="343"/>
      <c r="GD233" s="343"/>
      <c r="GE233" s="343"/>
      <c r="GF233" s="344"/>
      <c r="GG233" s="351"/>
      <c r="GH233" s="352"/>
      <c r="GI233" s="352"/>
      <c r="GJ233" s="352"/>
      <c r="GK233" s="352"/>
      <c r="GL233" s="352"/>
      <c r="GM233" s="352"/>
      <c r="GN233" s="352"/>
      <c r="GO233" s="352"/>
      <c r="GP233" s="352"/>
      <c r="GQ233" s="352"/>
      <c r="GR233" s="353"/>
    </row>
    <row r="234" spans="1:218" s="10" customFormat="1" ht="23.25" customHeight="1" x14ac:dyDescent="0.2">
      <c r="A234" s="310">
        <v>1</v>
      </c>
      <c r="B234" s="311"/>
      <c r="C234" s="311"/>
      <c r="D234" s="311"/>
      <c r="E234" s="311"/>
      <c r="F234" s="311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2"/>
      <c r="U234" s="310">
        <v>2</v>
      </c>
      <c r="V234" s="311"/>
      <c r="W234" s="311"/>
      <c r="X234" s="311"/>
      <c r="Y234" s="311"/>
      <c r="Z234" s="311"/>
      <c r="AA234" s="311"/>
      <c r="AB234" s="311"/>
      <c r="AC234" s="311"/>
      <c r="AD234" s="311"/>
      <c r="AE234" s="311"/>
      <c r="AF234" s="312"/>
      <c r="AG234" s="310">
        <v>3</v>
      </c>
      <c r="AH234" s="311"/>
      <c r="AI234" s="311"/>
      <c r="AJ234" s="311"/>
      <c r="AK234" s="311"/>
      <c r="AL234" s="311"/>
      <c r="AM234" s="311"/>
      <c r="AN234" s="311"/>
      <c r="AO234" s="311"/>
      <c r="AP234" s="311"/>
      <c r="AQ234" s="311"/>
      <c r="AR234" s="312"/>
      <c r="AS234" s="310">
        <v>4</v>
      </c>
      <c r="AT234" s="311"/>
      <c r="AU234" s="311"/>
      <c r="AV234" s="311"/>
      <c r="AW234" s="311"/>
      <c r="AX234" s="311"/>
      <c r="AY234" s="311"/>
      <c r="AZ234" s="311"/>
      <c r="BA234" s="311"/>
      <c r="BB234" s="311"/>
      <c r="BC234" s="311"/>
      <c r="BD234" s="312"/>
      <c r="BE234" s="310">
        <v>5</v>
      </c>
      <c r="BF234" s="311"/>
      <c r="BG234" s="311"/>
      <c r="BH234" s="311"/>
      <c r="BI234" s="311"/>
      <c r="BJ234" s="311"/>
      <c r="BK234" s="311"/>
      <c r="BL234" s="311"/>
      <c r="BM234" s="311"/>
      <c r="BN234" s="311"/>
      <c r="BO234" s="311"/>
      <c r="BP234" s="312"/>
      <c r="BQ234" s="310">
        <v>6</v>
      </c>
      <c r="BR234" s="311"/>
      <c r="BS234" s="311"/>
      <c r="BT234" s="311"/>
      <c r="BU234" s="311"/>
      <c r="BV234" s="311"/>
      <c r="BW234" s="311"/>
      <c r="BX234" s="311"/>
      <c r="BY234" s="311"/>
      <c r="BZ234" s="311"/>
      <c r="CA234" s="312"/>
      <c r="CB234" s="310">
        <v>7</v>
      </c>
      <c r="CC234" s="311"/>
      <c r="CD234" s="311"/>
      <c r="CE234" s="311"/>
      <c r="CF234" s="311"/>
      <c r="CG234" s="311"/>
      <c r="CH234" s="311"/>
      <c r="CI234" s="311"/>
      <c r="CJ234" s="311"/>
      <c r="CK234" s="312"/>
      <c r="CL234" s="310">
        <v>8</v>
      </c>
      <c r="CM234" s="311"/>
      <c r="CN234" s="311"/>
      <c r="CO234" s="311"/>
      <c r="CP234" s="311"/>
      <c r="CQ234" s="312"/>
      <c r="CR234" s="310">
        <v>9</v>
      </c>
      <c r="CS234" s="311"/>
      <c r="CT234" s="311"/>
      <c r="CU234" s="311"/>
      <c r="CV234" s="311"/>
      <c r="CW234" s="311"/>
      <c r="CX234" s="311"/>
      <c r="CY234" s="311"/>
      <c r="CZ234" s="311"/>
      <c r="DA234" s="312"/>
      <c r="DB234" s="310">
        <v>10</v>
      </c>
      <c r="DC234" s="311"/>
      <c r="DD234" s="311"/>
      <c r="DE234" s="311"/>
      <c r="DF234" s="311"/>
      <c r="DG234" s="311"/>
      <c r="DH234" s="311"/>
      <c r="DI234" s="311"/>
      <c r="DJ234" s="311"/>
      <c r="DK234" s="312"/>
      <c r="DL234" s="310">
        <v>11</v>
      </c>
      <c r="DM234" s="311"/>
      <c r="DN234" s="311"/>
      <c r="DO234" s="311"/>
      <c r="DP234" s="311"/>
      <c r="DQ234" s="311"/>
      <c r="DR234" s="311"/>
      <c r="DS234" s="311"/>
      <c r="DT234" s="311"/>
      <c r="DU234" s="312"/>
      <c r="DV234" s="310">
        <v>12</v>
      </c>
      <c r="DW234" s="311"/>
      <c r="DX234" s="311"/>
      <c r="DY234" s="311"/>
      <c r="DZ234" s="311"/>
      <c r="EA234" s="311"/>
      <c r="EB234" s="311"/>
      <c r="EC234" s="311"/>
      <c r="ED234" s="311"/>
      <c r="EE234" s="311"/>
      <c r="EF234" s="311"/>
      <c r="EG234" s="311"/>
      <c r="EH234" s="312"/>
      <c r="EI234" s="310">
        <v>13</v>
      </c>
      <c r="EJ234" s="311"/>
      <c r="EK234" s="311"/>
      <c r="EL234" s="311"/>
      <c r="EM234" s="311"/>
      <c r="EN234" s="311"/>
      <c r="EO234" s="311"/>
      <c r="EP234" s="311"/>
      <c r="EQ234" s="311"/>
      <c r="ER234" s="311"/>
      <c r="ES234" s="311"/>
      <c r="ET234" s="312"/>
      <c r="EU234" s="310">
        <v>14</v>
      </c>
      <c r="EV234" s="311"/>
      <c r="EW234" s="311"/>
      <c r="EX234" s="311"/>
      <c r="EY234" s="311"/>
      <c r="EZ234" s="311"/>
      <c r="FA234" s="311"/>
      <c r="FB234" s="311"/>
      <c r="FC234" s="311"/>
      <c r="FD234" s="311"/>
      <c r="FE234" s="311"/>
      <c r="FF234" s="311"/>
      <c r="FG234" s="312"/>
      <c r="FH234" s="310">
        <v>15</v>
      </c>
      <c r="FI234" s="311"/>
      <c r="FJ234" s="311"/>
      <c r="FK234" s="311"/>
      <c r="FL234" s="311"/>
      <c r="FM234" s="311"/>
      <c r="FN234" s="311"/>
      <c r="FO234" s="311"/>
      <c r="FP234" s="311"/>
      <c r="FQ234" s="311"/>
      <c r="FR234" s="311"/>
      <c r="FS234" s="311"/>
      <c r="FT234" s="312"/>
      <c r="FU234" s="310">
        <v>16</v>
      </c>
      <c r="FV234" s="311"/>
      <c r="FW234" s="311"/>
      <c r="FX234" s="311"/>
      <c r="FY234" s="311"/>
      <c r="FZ234" s="311"/>
      <c r="GA234" s="311"/>
      <c r="GB234" s="311"/>
      <c r="GC234" s="311"/>
      <c r="GD234" s="311"/>
      <c r="GE234" s="311"/>
      <c r="GF234" s="312"/>
      <c r="GG234" s="310">
        <v>17</v>
      </c>
      <c r="GH234" s="311"/>
      <c r="GI234" s="311"/>
      <c r="GJ234" s="311"/>
      <c r="GK234" s="311"/>
      <c r="GL234" s="311"/>
      <c r="GM234" s="311"/>
      <c r="GN234" s="311"/>
      <c r="GO234" s="311"/>
      <c r="GP234" s="311"/>
      <c r="GQ234" s="311"/>
      <c r="GR234" s="312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</row>
    <row r="235" spans="1:218" s="147" customFormat="1" ht="80.25" hidden="1" customHeight="1" x14ac:dyDescent="0.2">
      <c r="A235" s="249" t="s">
        <v>233</v>
      </c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1"/>
      <c r="U235" s="264" t="s">
        <v>43</v>
      </c>
      <c r="V235" s="264"/>
      <c r="W235" s="264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 t="s">
        <v>226</v>
      </c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 t="s">
        <v>43</v>
      </c>
      <c r="AT235" s="264"/>
      <c r="AU235" s="264"/>
      <c r="AV235" s="264"/>
      <c r="AW235" s="264"/>
      <c r="AX235" s="264"/>
      <c r="AY235" s="264"/>
      <c r="AZ235" s="264"/>
      <c r="BA235" s="264"/>
      <c r="BB235" s="264"/>
      <c r="BC235" s="264"/>
      <c r="BD235" s="264"/>
      <c r="BE235" s="265" t="s">
        <v>44</v>
      </c>
      <c r="BF235" s="265"/>
      <c r="BG235" s="265"/>
      <c r="BH235" s="265"/>
      <c r="BI235" s="265"/>
      <c r="BJ235" s="265"/>
      <c r="BK235" s="265"/>
      <c r="BL235" s="265"/>
      <c r="BM235" s="265"/>
      <c r="BN235" s="265"/>
      <c r="BO235" s="265"/>
      <c r="BP235" s="265"/>
      <c r="BQ235" s="208" t="s">
        <v>60</v>
      </c>
      <c r="BR235" s="209"/>
      <c r="BS235" s="209"/>
      <c r="BT235" s="209"/>
      <c r="BU235" s="209"/>
      <c r="BV235" s="209"/>
      <c r="BW235" s="209"/>
      <c r="BX235" s="209"/>
      <c r="BY235" s="209"/>
      <c r="BZ235" s="209"/>
      <c r="CA235" s="210"/>
      <c r="CB235" s="266" t="s">
        <v>61</v>
      </c>
      <c r="CC235" s="267"/>
      <c r="CD235" s="267"/>
      <c r="CE235" s="267"/>
      <c r="CF235" s="267"/>
      <c r="CG235" s="267"/>
      <c r="CH235" s="267"/>
      <c r="CI235" s="267"/>
      <c r="CJ235" s="267"/>
      <c r="CK235" s="268"/>
      <c r="CL235" s="269" t="s">
        <v>62</v>
      </c>
      <c r="CM235" s="270"/>
      <c r="CN235" s="270"/>
      <c r="CO235" s="270"/>
      <c r="CP235" s="270"/>
      <c r="CQ235" s="271"/>
      <c r="CR235" s="272">
        <f>Приложение!C85</f>
        <v>0</v>
      </c>
      <c r="CS235" s="273"/>
      <c r="CT235" s="273"/>
      <c r="CU235" s="273"/>
      <c r="CV235" s="273"/>
      <c r="CW235" s="273"/>
      <c r="CX235" s="273"/>
      <c r="CY235" s="273"/>
      <c r="CZ235" s="273"/>
      <c r="DA235" s="274"/>
      <c r="DB235" s="272">
        <f>CR235</f>
        <v>0</v>
      </c>
      <c r="DC235" s="273"/>
      <c r="DD235" s="273"/>
      <c r="DE235" s="273"/>
      <c r="DF235" s="273"/>
      <c r="DG235" s="273"/>
      <c r="DH235" s="273"/>
      <c r="DI235" s="273"/>
      <c r="DJ235" s="273"/>
      <c r="DK235" s="274"/>
      <c r="DL235" s="272">
        <f>DB235</f>
        <v>0</v>
      </c>
      <c r="DM235" s="273"/>
      <c r="DN235" s="273"/>
      <c r="DO235" s="273"/>
      <c r="DP235" s="273"/>
      <c r="DQ235" s="273"/>
      <c r="DR235" s="273"/>
      <c r="DS235" s="273"/>
      <c r="DT235" s="273"/>
      <c r="DU235" s="274"/>
      <c r="DV235" s="490">
        <f>Приложение!O85</f>
        <v>0</v>
      </c>
      <c r="DW235" s="491"/>
      <c r="DX235" s="491"/>
      <c r="DY235" s="491"/>
      <c r="DZ235" s="491"/>
      <c r="EA235" s="491"/>
      <c r="EB235" s="491"/>
      <c r="EC235" s="491"/>
      <c r="ED235" s="491"/>
      <c r="EE235" s="491"/>
      <c r="EF235" s="491"/>
      <c r="EG235" s="491"/>
      <c r="EH235" s="492"/>
      <c r="EI235" s="487"/>
      <c r="EJ235" s="488"/>
      <c r="EK235" s="488"/>
      <c r="EL235" s="488"/>
      <c r="EM235" s="488"/>
      <c r="EN235" s="488"/>
      <c r="EO235" s="488"/>
      <c r="EP235" s="488"/>
      <c r="EQ235" s="488"/>
      <c r="ER235" s="488"/>
      <c r="ES235" s="488"/>
      <c r="ET235" s="489"/>
      <c r="EU235" s="487">
        <f>Приложение!O86</f>
        <v>0</v>
      </c>
      <c r="EV235" s="488"/>
      <c r="EW235" s="488"/>
      <c r="EX235" s="488"/>
      <c r="EY235" s="488"/>
      <c r="EZ235" s="488"/>
      <c r="FA235" s="488"/>
      <c r="FB235" s="488"/>
      <c r="FC235" s="488"/>
      <c r="FD235" s="488"/>
      <c r="FE235" s="488"/>
      <c r="FF235" s="488"/>
      <c r="FG235" s="489"/>
      <c r="FH235" s="487"/>
      <c r="FI235" s="488"/>
      <c r="FJ235" s="488"/>
      <c r="FK235" s="488"/>
      <c r="FL235" s="488"/>
      <c r="FM235" s="488"/>
      <c r="FN235" s="488"/>
      <c r="FO235" s="488"/>
      <c r="FP235" s="488"/>
      <c r="FQ235" s="488"/>
      <c r="FR235" s="488"/>
      <c r="FS235" s="488"/>
      <c r="FT235" s="489"/>
      <c r="FU235" s="487">
        <f>Приложение!O87</f>
        <v>0</v>
      </c>
      <c r="FV235" s="488"/>
      <c r="FW235" s="488"/>
      <c r="FX235" s="488"/>
      <c r="FY235" s="488"/>
      <c r="FZ235" s="488"/>
      <c r="GA235" s="488"/>
      <c r="GB235" s="488"/>
      <c r="GC235" s="488"/>
      <c r="GD235" s="488"/>
      <c r="GE235" s="488"/>
      <c r="GF235" s="489"/>
      <c r="GG235" s="487"/>
      <c r="GH235" s="488"/>
      <c r="GI235" s="488"/>
      <c r="GJ235" s="488"/>
      <c r="GK235" s="488"/>
      <c r="GL235" s="488"/>
      <c r="GM235" s="488"/>
      <c r="GN235" s="488"/>
      <c r="GO235" s="488"/>
      <c r="GP235" s="488"/>
      <c r="GQ235" s="488"/>
      <c r="GR235" s="489"/>
      <c r="GS235" s="148"/>
      <c r="GT235" s="148"/>
      <c r="GU235" s="148"/>
      <c r="GV235" s="148"/>
      <c r="GW235" s="148"/>
      <c r="GX235" s="148"/>
      <c r="GY235" s="148"/>
      <c r="GZ235" s="148"/>
      <c r="HA235" s="148"/>
      <c r="HB235" s="148"/>
      <c r="HC235" s="148"/>
      <c r="HD235" s="148"/>
      <c r="HE235" s="148"/>
      <c r="HF235" s="148"/>
      <c r="HG235" s="148"/>
      <c r="HH235" s="148"/>
      <c r="HI235" s="148"/>
      <c r="HJ235" s="148"/>
    </row>
    <row r="236" spans="1:218" s="147" customFormat="1" ht="78.75" hidden="1" customHeight="1" x14ac:dyDescent="0.2">
      <c r="A236" s="249" t="s">
        <v>234</v>
      </c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1"/>
      <c r="U236" s="264" t="s">
        <v>155</v>
      </c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 t="s">
        <v>226</v>
      </c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 t="s">
        <v>43</v>
      </c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5" t="s">
        <v>44</v>
      </c>
      <c r="BF236" s="265"/>
      <c r="BG236" s="265"/>
      <c r="BH236" s="265"/>
      <c r="BI236" s="265"/>
      <c r="BJ236" s="265"/>
      <c r="BK236" s="265"/>
      <c r="BL236" s="265"/>
      <c r="BM236" s="265"/>
      <c r="BN236" s="265"/>
      <c r="BO236" s="265"/>
      <c r="BP236" s="265"/>
      <c r="BQ236" s="208" t="s">
        <v>60</v>
      </c>
      <c r="BR236" s="209"/>
      <c r="BS236" s="209"/>
      <c r="BT236" s="209"/>
      <c r="BU236" s="209"/>
      <c r="BV236" s="209"/>
      <c r="BW236" s="209"/>
      <c r="BX236" s="209"/>
      <c r="BY236" s="209"/>
      <c r="BZ236" s="209"/>
      <c r="CA236" s="210"/>
      <c r="CB236" s="266" t="s">
        <v>61</v>
      </c>
      <c r="CC236" s="267"/>
      <c r="CD236" s="267"/>
      <c r="CE236" s="267"/>
      <c r="CF236" s="267"/>
      <c r="CG236" s="267"/>
      <c r="CH236" s="267"/>
      <c r="CI236" s="267"/>
      <c r="CJ236" s="267"/>
      <c r="CK236" s="268"/>
      <c r="CL236" s="269" t="s">
        <v>62</v>
      </c>
      <c r="CM236" s="270"/>
      <c r="CN236" s="270"/>
      <c r="CO236" s="270"/>
      <c r="CP236" s="270"/>
      <c r="CQ236" s="271"/>
      <c r="CR236" s="272">
        <f>Приложение!C89</f>
        <v>0</v>
      </c>
      <c r="CS236" s="273"/>
      <c r="CT236" s="273"/>
      <c r="CU236" s="273"/>
      <c r="CV236" s="273"/>
      <c r="CW236" s="273"/>
      <c r="CX236" s="273"/>
      <c r="CY236" s="273"/>
      <c r="CZ236" s="273"/>
      <c r="DA236" s="274"/>
      <c r="DB236" s="272">
        <f t="shared" ref="DB236:DB249" si="2">CR236</f>
        <v>0</v>
      </c>
      <c r="DC236" s="273"/>
      <c r="DD236" s="273"/>
      <c r="DE236" s="273"/>
      <c r="DF236" s="273"/>
      <c r="DG236" s="273"/>
      <c r="DH236" s="273"/>
      <c r="DI236" s="273"/>
      <c r="DJ236" s="273"/>
      <c r="DK236" s="274"/>
      <c r="DL236" s="272">
        <f t="shared" ref="DL236:DL249" si="3">DB236</f>
        <v>0</v>
      </c>
      <c r="DM236" s="273"/>
      <c r="DN236" s="273"/>
      <c r="DO236" s="273"/>
      <c r="DP236" s="273"/>
      <c r="DQ236" s="273"/>
      <c r="DR236" s="273"/>
      <c r="DS236" s="273"/>
      <c r="DT236" s="273"/>
      <c r="DU236" s="274"/>
      <c r="DV236" s="490">
        <f>Приложение!O89</f>
        <v>0</v>
      </c>
      <c r="DW236" s="491"/>
      <c r="DX236" s="491"/>
      <c r="DY236" s="491"/>
      <c r="DZ236" s="491"/>
      <c r="EA236" s="491"/>
      <c r="EB236" s="491"/>
      <c r="EC236" s="491"/>
      <c r="ED236" s="491"/>
      <c r="EE236" s="491"/>
      <c r="EF236" s="491"/>
      <c r="EG236" s="491"/>
      <c r="EH236" s="492"/>
      <c r="EI236" s="487"/>
      <c r="EJ236" s="488"/>
      <c r="EK236" s="488"/>
      <c r="EL236" s="488"/>
      <c r="EM236" s="488"/>
      <c r="EN236" s="488"/>
      <c r="EO236" s="488"/>
      <c r="EP236" s="488"/>
      <c r="EQ236" s="488"/>
      <c r="ER236" s="488"/>
      <c r="ES236" s="488"/>
      <c r="ET236" s="489"/>
      <c r="EU236" s="487">
        <f>Приложение!O90</f>
        <v>0</v>
      </c>
      <c r="EV236" s="488"/>
      <c r="EW236" s="488"/>
      <c r="EX236" s="488"/>
      <c r="EY236" s="488"/>
      <c r="EZ236" s="488"/>
      <c r="FA236" s="488"/>
      <c r="FB236" s="488"/>
      <c r="FC236" s="488"/>
      <c r="FD236" s="488"/>
      <c r="FE236" s="488"/>
      <c r="FF236" s="488"/>
      <c r="FG236" s="489"/>
      <c r="FH236" s="487"/>
      <c r="FI236" s="488"/>
      <c r="FJ236" s="488"/>
      <c r="FK236" s="488"/>
      <c r="FL236" s="488"/>
      <c r="FM236" s="488"/>
      <c r="FN236" s="488"/>
      <c r="FO236" s="488"/>
      <c r="FP236" s="488"/>
      <c r="FQ236" s="488"/>
      <c r="FR236" s="488"/>
      <c r="FS236" s="488"/>
      <c r="FT236" s="489"/>
      <c r="FU236" s="487">
        <f>Приложение!O91</f>
        <v>0</v>
      </c>
      <c r="FV236" s="488"/>
      <c r="FW236" s="488"/>
      <c r="FX236" s="488"/>
      <c r="FY236" s="488"/>
      <c r="FZ236" s="488"/>
      <c r="GA236" s="488"/>
      <c r="GB236" s="488"/>
      <c r="GC236" s="488"/>
      <c r="GD236" s="488"/>
      <c r="GE236" s="488"/>
      <c r="GF236" s="489"/>
      <c r="GG236" s="487"/>
      <c r="GH236" s="488"/>
      <c r="GI236" s="488"/>
      <c r="GJ236" s="488"/>
      <c r="GK236" s="488"/>
      <c r="GL236" s="488"/>
      <c r="GM236" s="488"/>
      <c r="GN236" s="488"/>
      <c r="GO236" s="488"/>
      <c r="GP236" s="488"/>
      <c r="GQ236" s="488"/>
      <c r="GR236" s="489"/>
      <c r="GS236" s="148"/>
      <c r="GT236" s="148"/>
      <c r="GU236" s="148"/>
      <c r="GV236" s="148"/>
      <c r="GW236" s="148"/>
      <c r="GX236" s="148"/>
      <c r="GY236" s="148"/>
      <c r="GZ236" s="148"/>
      <c r="HA236" s="148"/>
      <c r="HB236" s="148"/>
      <c r="HC236" s="148"/>
      <c r="HD236" s="148"/>
      <c r="HE236" s="148"/>
      <c r="HF236" s="148"/>
      <c r="HG236" s="148"/>
      <c r="HH236" s="148"/>
      <c r="HI236" s="148"/>
      <c r="HJ236" s="148"/>
    </row>
    <row r="237" spans="1:218" s="147" customFormat="1" ht="72.75" hidden="1" customHeight="1" x14ac:dyDescent="0.2">
      <c r="A237" s="249" t="s">
        <v>235</v>
      </c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1"/>
      <c r="U237" s="264" t="s">
        <v>221</v>
      </c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 t="s">
        <v>226</v>
      </c>
      <c r="AH237" s="264"/>
      <c r="AI237" s="264"/>
      <c r="AJ237" s="264"/>
      <c r="AK237" s="264"/>
      <c r="AL237" s="264"/>
      <c r="AM237" s="264"/>
      <c r="AN237" s="264"/>
      <c r="AO237" s="264"/>
      <c r="AP237" s="264"/>
      <c r="AQ237" s="264"/>
      <c r="AR237" s="264"/>
      <c r="AS237" s="264" t="s">
        <v>43</v>
      </c>
      <c r="AT237" s="264"/>
      <c r="AU237" s="264"/>
      <c r="AV237" s="264"/>
      <c r="AW237" s="264"/>
      <c r="AX237" s="264"/>
      <c r="AY237" s="264"/>
      <c r="AZ237" s="264"/>
      <c r="BA237" s="264"/>
      <c r="BB237" s="264"/>
      <c r="BC237" s="264"/>
      <c r="BD237" s="264"/>
      <c r="BE237" s="265" t="s">
        <v>44</v>
      </c>
      <c r="BF237" s="265"/>
      <c r="BG237" s="265"/>
      <c r="BH237" s="265"/>
      <c r="BI237" s="265"/>
      <c r="BJ237" s="265"/>
      <c r="BK237" s="265"/>
      <c r="BL237" s="265"/>
      <c r="BM237" s="265"/>
      <c r="BN237" s="265"/>
      <c r="BO237" s="265"/>
      <c r="BP237" s="265"/>
      <c r="BQ237" s="208" t="s">
        <v>60</v>
      </c>
      <c r="BR237" s="209"/>
      <c r="BS237" s="209"/>
      <c r="BT237" s="209"/>
      <c r="BU237" s="209"/>
      <c r="BV237" s="209"/>
      <c r="BW237" s="209"/>
      <c r="BX237" s="209"/>
      <c r="BY237" s="209"/>
      <c r="BZ237" s="209"/>
      <c r="CA237" s="210"/>
      <c r="CB237" s="266" t="s">
        <v>61</v>
      </c>
      <c r="CC237" s="267"/>
      <c r="CD237" s="267"/>
      <c r="CE237" s="267"/>
      <c r="CF237" s="267"/>
      <c r="CG237" s="267"/>
      <c r="CH237" s="267"/>
      <c r="CI237" s="267"/>
      <c r="CJ237" s="267"/>
      <c r="CK237" s="268"/>
      <c r="CL237" s="269" t="s">
        <v>62</v>
      </c>
      <c r="CM237" s="270"/>
      <c r="CN237" s="270"/>
      <c r="CO237" s="270"/>
      <c r="CP237" s="270"/>
      <c r="CQ237" s="271"/>
      <c r="CR237" s="272">
        <f>Приложение!C93</f>
        <v>0</v>
      </c>
      <c r="CS237" s="273"/>
      <c r="CT237" s="273"/>
      <c r="CU237" s="273"/>
      <c r="CV237" s="273"/>
      <c r="CW237" s="273"/>
      <c r="CX237" s="273"/>
      <c r="CY237" s="273"/>
      <c r="CZ237" s="273"/>
      <c r="DA237" s="274"/>
      <c r="DB237" s="272">
        <f t="shared" si="2"/>
        <v>0</v>
      </c>
      <c r="DC237" s="273"/>
      <c r="DD237" s="273"/>
      <c r="DE237" s="273"/>
      <c r="DF237" s="273"/>
      <c r="DG237" s="273"/>
      <c r="DH237" s="273"/>
      <c r="DI237" s="273"/>
      <c r="DJ237" s="273"/>
      <c r="DK237" s="274"/>
      <c r="DL237" s="272">
        <f t="shared" si="3"/>
        <v>0</v>
      </c>
      <c r="DM237" s="273"/>
      <c r="DN237" s="273"/>
      <c r="DO237" s="273"/>
      <c r="DP237" s="273"/>
      <c r="DQ237" s="273"/>
      <c r="DR237" s="273"/>
      <c r="DS237" s="273"/>
      <c r="DT237" s="273"/>
      <c r="DU237" s="274"/>
      <c r="DV237" s="490">
        <f>Приложение!O93</f>
        <v>0</v>
      </c>
      <c r="DW237" s="491"/>
      <c r="DX237" s="491"/>
      <c r="DY237" s="491"/>
      <c r="DZ237" s="491"/>
      <c r="EA237" s="491"/>
      <c r="EB237" s="491"/>
      <c r="EC237" s="491"/>
      <c r="ED237" s="491"/>
      <c r="EE237" s="491"/>
      <c r="EF237" s="491"/>
      <c r="EG237" s="491"/>
      <c r="EH237" s="492"/>
      <c r="EI237" s="487"/>
      <c r="EJ237" s="488"/>
      <c r="EK237" s="488"/>
      <c r="EL237" s="488"/>
      <c r="EM237" s="488"/>
      <c r="EN237" s="488"/>
      <c r="EO237" s="488"/>
      <c r="EP237" s="488"/>
      <c r="EQ237" s="488"/>
      <c r="ER237" s="488"/>
      <c r="ES237" s="488"/>
      <c r="ET237" s="489"/>
      <c r="EU237" s="487">
        <f>Приложение!O94</f>
        <v>0</v>
      </c>
      <c r="EV237" s="488"/>
      <c r="EW237" s="488"/>
      <c r="EX237" s="488"/>
      <c r="EY237" s="488"/>
      <c r="EZ237" s="488"/>
      <c r="FA237" s="488"/>
      <c r="FB237" s="488"/>
      <c r="FC237" s="488"/>
      <c r="FD237" s="488"/>
      <c r="FE237" s="488"/>
      <c r="FF237" s="488"/>
      <c r="FG237" s="489"/>
      <c r="FH237" s="487"/>
      <c r="FI237" s="488"/>
      <c r="FJ237" s="488"/>
      <c r="FK237" s="488"/>
      <c r="FL237" s="488"/>
      <c r="FM237" s="488"/>
      <c r="FN237" s="488"/>
      <c r="FO237" s="488"/>
      <c r="FP237" s="488"/>
      <c r="FQ237" s="488"/>
      <c r="FR237" s="488"/>
      <c r="FS237" s="488"/>
      <c r="FT237" s="489"/>
      <c r="FU237" s="487">
        <f>Приложение!O95</f>
        <v>0</v>
      </c>
      <c r="FV237" s="488"/>
      <c r="FW237" s="488"/>
      <c r="FX237" s="488"/>
      <c r="FY237" s="488"/>
      <c r="FZ237" s="488"/>
      <c r="GA237" s="488"/>
      <c r="GB237" s="488"/>
      <c r="GC237" s="488"/>
      <c r="GD237" s="488"/>
      <c r="GE237" s="488"/>
      <c r="GF237" s="489"/>
      <c r="GG237" s="487"/>
      <c r="GH237" s="488"/>
      <c r="GI237" s="488"/>
      <c r="GJ237" s="488"/>
      <c r="GK237" s="488"/>
      <c r="GL237" s="488"/>
      <c r="GM237" s="488"/>
      <c r="GN237" s="488"/>
      <c r="GO237" s="488"/>
      <c r="GP237" s="488"/>
      <c r="GQ237" s="488"/>
      <c r="GR237" s="489"/>
      <c r="GS237" s="148"/>
      <c r="GT237" s="148"/>
      <c r="GU237" s="148"/>
      <c r="GV237" s="148"/>
      <c r="GW237" s="148"/>
      <c r="GX237" s="148"/>
      <c r="GY237" s="148"/>
      <c r="GZ237" s="148"/>
      <c r="HA237" s="148"/>
      <c r="HB237" s="148"/>
      <c r="HC237" s="148"/>
      <c r="HD237" s="148"/>
      <c r="HE237" s="148"/>
      <c r="HF237" s="148"/>
      <c r="HG237" s="148"/>
      <c r="HH237" s="148"/>
      <c r="HI237" s="148"/>
      <c r="HJ237" s="148"/>
    </row>
    <row r="238" spans="1:218" s="147" customFormat="1" ht="60" customHeight="1" x14ac:dyDescent="0.2">
      <c r="A238" s="249" t="s">
        <v>236</v>
      </c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1"/>
      <c r="U238" s="264" t="s">
        <v>155</v>
      </c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264" t="s">
        <v>216</v>
      </c>
      <c r="AH238" s="264"/>
      <c r="AI238" s="264"/>
      <c r="AJ238" s="264"/>
      <c r="AK238" s="264"/>
      <c r="AL238" s="264"/>
      <c r="AM238" s="264"/>
      <c r="AN238" s="264"/>
      <c r="AO238" s="264"/>
      <c r="AP238" s="264"/>
      <c r="AQ238" s="264"/>
      <c r="AR238" s="264"/>
      <c r="AS238" s="264" t="s">
        <v>43</v>
      </c>
      <c r="AT238" s="264"/>
      <c r="AU238" s="264"/>
      <c r="AV238" s="264"/>
      <c r="AW238" s="264"/>
      <c r="AX238" s="264"/>
      <c r="AY238" s="264"/>
      <c r="AZ238" s="264"/>
      <c r="BA238" s="264"/>
      <c r="BB238" s="264"/>
      <c r="BC238" s="264"/>
      <c r="BD238" s="264"/>
      <c r="BE238" s="265" t="s">
        <v>44</v>
      </c>
      <c r="BF238" s="265"/>
      <c r="BG238" s="265"/>
      <c r="BH238" s="265"/>
      <c r="BI238" s="265"/>
      <c r="BJ238" s="265"/>
      <c r="BK238" s="265"/>
      <c r="BL238" s="265"/>
      <c r="BM238" s="265"/>
      <c r="BN238" s="265"/>
      <c r="BO238" s="265"/>
      <c r="BP238" s="265"/>
      <c r="BQ238" s="208" t="s">
        <v>60</v>
      </c>
      <c r="BR238" s="209"/>
      <c r="BS238" s="209"/>
      <c r="BT238" s="209"/>
      <c r="BU238" s="209"/>
      <c r="BV238" s="209"/>
      <c r="BW238" s="209"/>
      <c r="BX238" s="209"/>
      <c r="BY238" s="209"/>
      <c r="BZ238" s="209"/>
      <c r="CA238" s="210"/>
      <c r="CB238" s="266" t="s">
        <v>61</v>
      </c>
      <c r="CC238" s="267"/>
      <c r="CD238" s="267"/>
      <c r="CE238" s="267"/>
      <c r="CF238" s="267"/>
      <c r="CG238" s="267"/>
      <c r="CH238" s="267"/>
      <c r="CI238" s="267"/>
      <c r="CJ238" s="267"/>
      <c r="CK238" s="268"/>
      <c r="CL238" s="269" t="s">
        <v>62</v>
      </c>
      <c r="CM238" s="270"/>
      <c r="CN238" s="270"/>
      <c r="CO238" s="270"/>
      <c r="CP238" s="270"/>
      <c r="CQ238" s="271"/>
      <c r="CR238" s="272">
        <f>Приложение!C97</f>
        <v>13</v>
      </c>
      <c r="CS238" s="273"/>
      <c r="CT238" s="273"/>
      <c r="CU238" s="273"/>
      <c r="CV238" s="273"/>
      <c r="CW238" s="273"/>
      <c r="CX238" s="273"/>
      <c r="CY238" s="273"/>
      <c r="CZ238" s="273"/>
      <c r="DA238" s="274"/>
      <c r="DB238" s="272">
        <f>Приложение!C98</f>
        <v>13</v>
      </c>
      <c r="DC238" s="273"/>
      <c r="DD238" s="273"/>
      <c r="DE238" s="273"/>
      <c r="DF238" s="273"/>
      <c r="DG238" s="273"/>
      <c r="DH238" s="273"/>
      <c r="DI238" s="273"/>
      <c r="DJ238" s="273"/>
      <c r="DK238" s="274"/>
      <c r="DL238" s="272">
        <f t="shared" si="3"/>
        <v>13</v>
      </c>
      <c r="DM238" s="273"/>
      <c r="DN238" s="273"/>
      <c r="DO238" s="273"/>
      <c r="DP238" s="273"/>
      <c r="DQ238" s="273"/>
      <c r="DR238" s="273"/>
      <c r="DS238" s="273"/>
      <c r="DT238" s="273"/>
      <c r="DU238" s="274"/>
      <c r="DV238" s="490">
        <f>Приложение!O97</f>
        <v>892234.67744430609</v>
      </c>
      <c r="DW238" s="491"/>
      <c r="DX238" s="491"/>
      <c r="DY238" s="491"/>
      <c r="DZ238" s="491"/>
      <c r="EA238" s="491"/>
      <c r="EB238" s="491"/>
      <c r="EC238" s="491"/>
      <c r="ED238" s="491"/>
      <c r="EE238" s="491"/>
      <c r="EF238" s="491"/>
      <c r="EG238" s="491"/>
      <c r="EH238" s="492"/>
      <c r="EI238" s="487"/>
      <c r="EJ238" s="488"/>
      <c r="EK238" s="488"/>
      <c r="EL238" s="488"/>
      <c r="EM238" s="488"/>
      <c r="EN238" s="488"/>
      <c r="EO238" s="488"/>
      <c r="EP238" s="488"/>
      <c r="EQ238" s="488"/>
      <c r="ER238" s="488"/>
      <c r="ES238" s="488"/>
      <c r="ET238" s="489"/>
      <c r="EU238" s="487">
        <f>Приложение!O98</f>
        <v>882012.98945448152</v>
      </c>
      <c r="EV238" s="488"/>
      <c r="EW238" s="488"/>
      <c r="EX238" s="488"/>
      <c r="EY238" s="488"/>
      <c r="EZ238" s="488"/>
      <c r="FA238" s="488"/>
      <c r="FB238" s="488"/>
      <c r="FC238" s="488"/>
      <c r="FD238" s="488"/>
      <c r="FE238" s="488"/>
      <c r="FF238" s="488"/>
      <c r="FG238" s="489"/>
      <c r="FH238" s="487"/>
      <c r="FI238" s="488"/>
      <c r="FJ238" s="488"/>
      <c r="FK238" s="488"/>
      <c r="FL238" s="488"/>
      <c r="FM238" s="488"/>
      <c r="FN238" s="488"/>
      <c r="FO238" s="488"/>
      <c r="FP238" s="488"/>
      <c r="FQ238" s="488"/>
      <c r="FR238" s="488"/>
      <c r="FS238" s="488"/>
      <c r="FT238" s="489"/>
      <c r="FU238" s="487">
        <f>Приложение!O99</f>
        <v>841300.68262173794</v>
      </c>
      <c r="FV238" s="488"/>
      <c r="FW238" s="488"/>
      <c r="FX238" s="488"/>
      <c r="FY238" s="488"/>
      <c r="FZ238" s="488"/>
      <c r="GA238" s="488"/>
      <c r="GB238" s="488"/>
      <c r="GC238" s="488"/>
      <c r="GD238" s="488"/>
      <c r="GE238" s="488"/>
      <c r="GF238" s="489"/>
      <c r="GG238" s="487"/>
      <c r="GH238" s="488"/>
      <c r="GI238" s="488"/>
      <c r="GJ238" s="488"/>
      <c r="GK238" s="488"/>
      <c r="GL238" s="488"/>
      <c r="GM238" s="488"/>
      <c r="GN238" s="488"/>
      <c r="GO238" s="488"/>
      <c r="GP238" s="488"/>
      <c r="GQ238" s="488"/>
      <c r="GR238" s="489"/>
      <c r="GS238" s="148"/>
      <c r="GT238" s="148"/>
      <c r="GU238" s="148"/>
      <c r="GV238" s="148"/>
      <c r="GW238" s="148"/>
      <c r="GX238" s="148"/>
      <c r="GY238" s="148"/>
      <c r="GZ238" s="148"/>
      <c r="HA238" s="148"/>
      <c r="HB238" s="148"/>
      <c r="HC238" s="148"/>
      <c r="HD238" s="148"/>
      <c r="HE238" s="148"/>
      <c r="HF238" s="148"/>
      <c r="HG238" s="148"/>
      <c r="HH238" s="148"/>
      <c r="HI238" s="148"/>
      <c r="HJ238" s="148"/>
    </row>
    <row r="239" spans="1:218" s="147" customFormat="1" ht="60" hidden="1" customHeight="1" x14ac:dyDescent="0.2">
      <c r="A239" s="249" t="s">
        <v>237</v>
      </c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1"/>
      <c r="U239" s="264" t="s">
        <v>155</v>
      </c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 t="s">
        <v>216</v>
      </c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 t="s">
        <v>218</v>
      </c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5" t="s">
        <v>44</v>
      </c>
      <c r="BF239" s="265"/>
      <c r="BG239" s="265"/>
      <c r="BH239" s="265"/>
      <c r="BI239" s="265"/>
      <c r="BJ239" s="265"/>
      <c r="BK239" s="265"/>
      <c r="BL239" s="265"/>
      <c r="BM239" s="265"/>
      <c r="BN239" s="265"/>
      <c r="BO239" s="265"/>
      <c r="BP239" s="265"/>
      <c r="BQ239" s="208" t="s">
        <v>60</v>
      </c>
      <c r="BR239" s="209"/>
      <c r="BS239" s="209"/>
      <c r="BT239" s="209"/>
      <c r="BU239" s="209"/>
      <c r="BV239" s="209"/>
      <c r="BW239" s="209"/>
      <c r="BX239" s="209"/>
      <c r="BY239" s="209"/>
      <c r="BZ239" s="209"/>
      <c r="CA239" s="210"/>
      <c r="CB239" s="266" t="s">
        <v>61</v>
      </c>
      <c r="CC239" s="267"/>
      <c r="CD239" s="267"/>
      <c r="CE239" s="267"/>
      <c r="CF239" s="267"/>
      <c r="CG239" s="267"/>
      <c r="CH239" s="267"/>
      <c r="CI239" s="267"/>
      <c r="CJ239" s="267"/>
      <c r="CK239" s="268"/>
      <c r="CL239" s="269" t="s">
        <v>62</v>
      </c>
      <c r="CM239" s="270"/>
      <c r="CN239" s="270"/>
      <c r="CO239" s="270"/>
      <c r="CP239" s="270"/>
      <c r="CQ239" s="271"/>
      <c r="CR239" s="272">
        <f>Приложение!C101</f>
        <v>0</v>
      </c>
      <c r="CS239" s="273"/>
      <c r="CT239" s="273"/>
      <c r="CU239" s="273"/>
      <c r="CV239" s="273"/>
      <c r="CW239" s="273"/>
      <c r="CX239" s="273"/>
      <c r="CY239" s="273"/>
      <c r="CZ239" s="273"/>
      <c r="DA239" s="274"/>
      <c r="DB239" s="272">
        <f>Приложение!C102</f>
        <v>0</v>
      </c>
      <c r="DC239" s="273"/>
      <c r="DD239" s="273"/>
      <c r="DE239" s="273"/>
      <c r="DF239" s="273"/>
      <c r="DG239" s="273"/>
      <c r="DH239" s="273"/>
      <c r="DI239" s="273"/>
      <c r="DJ239" s="273"/>
      <c r="DK239" s="274"/>
      <c r="DL239" s="272">
        <f>DB239</f>
        <v>0</v>
      </c>
      <c r="DM239" s="273"/>
      <c r="DN239" s="273"/>
      <c r="DO239" s="273"/>
      <c r="DP239" s="273"/>
      <c r="DQ239" s="273"/>
      <c r="DR239" s="273"/>
      <c r="DS239" s="273"/>
      <c r="DT239" s="273"/>
      <c r="DU239" s="274"/>
      <c r="DV239" s="490">
        <f>Приложение!O101</f>
        <v>0</v>
      </c>
      <c r="DW239" s="491"/>
      <c r="DX239" s="491"/>
      <c r="DY239" s="491"/>
      <c r="DZ239" s="491"/>
      <c r="EA239" s="491"/>
      <c r="EB239" s="491"/>
      <c r="EC239" s="491"/>
      <c r="ED239" s="491"/>
      <c r="EE239" s="491"/>
      <c r="EF239" s="491"/>
      <c r="EG239" s="491"/>
      <c r="EH239" s="492"/>
      <c r="EI239" s="487"/>
      <c r="EJ239" s="488"/>
      <c r="EK239" s="488"/>
      <c r="EL239" s="488"/>
      <c r="EM239" s="488"/>
      <c r="EN239" s="488"/>
      <c r="EO239" s="488"/>
      <c r="EP239" s="488"/>
      <c r="EQ239" s="488"/>
      <c r="ER239" s="488"/>
      <c r="ES239" s="488"/>
      <c r="ET239" s="489"/>
      <c r="EU239" s="487">
        <f>Приложение!O102</f>
        <v>0</v>
      </c>
      <c r="EV239" s="488"/>
      <c r="EW239" s="488"/>
      <c r="EX239" s="488"/>
      <c r="EY239" s="488"/>
      <c r="EZ239" s="488"/>
      <c r="FA239" s="488"/>
      <c r="FB239" s="488"/>
      <c r="FC239" s="488"/>
      <c r="FD239" s="488"/>
      <c r="FE239" s="488"/>
      <c r="FF239" s="488"/>
      <c r="FG239" s="489"/>
      <c r="FH239" s="487"/>
      <c r="FI239" s="488"/>
      <c r="FJ239" s="488"/>
      <c r="FK239" s="488"/>
      <c r="FL239" s="488"/>
      <c r="FM239" s="488"/>
      <c r="FN239" s="488"/>
      <c r="FO239" s="488"/>
      <c r="FP239" s="488"/>
      <c r="FQ239" s="488"/>
      <c r="FR239" s="488"/>
      <c r="FS239" s="488"/>
      <c r="FT239" s="489"/>
      <c r="FU239" s="487">
        <f>Приложение!O103</f>
        <v>0</v>
      </c>
      <c r="FV239" s="488"/>
      <c r="FW239" s="488"/>
      <c r="FX239" s="488"/>
      <c r="FY239" s="488"/>
      <c r="FZ239" s="488"/>
      <c r="GA239" s="488"/>
      <c r="GB239" s="488"/>
      <c r="GC239" s="488"/>
      <c r="GD239" s="488"/>
      <c r="GE239" s="488"/>
      <c r="GF239" s="489"/>
      <c r="GG239" s="487"/>
      <c r="GH239" s="488"/>
      <c r="GI239" s="488"/>
      <c r="GJ239" s="488"/>
      <c r="GK239" s="488"/>
      <c r="GL239" s="488"/>
      <c r="GM239" s="488"/>
      <c r="GN239" s="488"/>
      <c r="GO239" s="488"/>
      <c r="GP239" s="488"/>
      <c r="GQ239" s="488"/>
      <c r="GR239" s="489"/>
      <c r="GS239" s="148"/>
      <c r="GT239" s="148"/>
      <c r="GU239" s="148"/>
      <c r="GV239" s="148"/>
      <c r="GW239" s="148"/>
      <c r="GX239" s="148"/>
      <c r="GY239" s="148"/>
      <c r="GZ239" s="148"/>
      <c r="HA239" s="148"/>
      <c r="HB239" s="148"/>
      <c r="HC239" s="148"/>
      <c r="HD239" s="148"/>
      <c r="HE239" s="148"/>
      <c r="HF239" s="148"/>
      <c r="HG239" s="148"/>
      <c r="HH239" s="148"/>
      <c r="HI239" s="148"/>
      <c r="HJ239" s="148"/>
    </row>
    <row r="240" spans="1:218" s="147" customFormat="1" ht="60" hidden="1" customHeight="1" x14ac:dyDescent="0.2">
      <c r="A240" s="249" t="s">
        <v>238</v>
      </c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1"/>
      <c r="U240" s="264" t="s">
        <v>155</v>
      </c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 t="s">
        <v>43</v>
      </c>
      <c r="AH240" s="264"/>
      <c r="AI240" s="264"/>
      <c r="AJ240" s="264"/>
      <c r="AK240" s="264"/>
      <c r="AL240" s="264"/>
      <c r="AM240" s="264"/>
      <c r="AN240" s="264"/>
      <c r="AO240" s="264"/>
      <c r="AP240" s="264"/>
      <c r="AQ240" s="264"/>
      <c r="AR240" s="264"/>
      <c r="AS240" s="264" t="s">
        <v>43</v>
      </c>
      <c r="AT240" s="264"/>
      <c r="AU240" s="264"/>
      <c r="AV240" s="264"/>
      <c r="AW240" s="264"/>
      <c r="AX240" s="264"/>
      <c r="AY240" s="264"/>
      <c r="AZ240" s="264"/>
      <c r="BA240" s="264"/>
      <c r="BB240" s="264"/>
      <c r="BC240" s="264"/>
      <c r="BD240" s="264"/>
      <c r="BE240" s="265" t="s">
        <v>44</v>
      </c>
      <c r="BF240" s="265"/>
      <c r="BG240" s="265"/>
      <c r="BH240" s="265"/>
      <c r="BI240" s="265"/>
      <c r="BJ240" s="265"/>
      <c r="BK240" s="265"/>
      <c r="BL240" s="265"/>
      <c r="BM240" s="265"/>
      <c r="BN240" s="265"/>
      <c r="BO240" s="265"/>
      <c r="BP240" s="265"/>
      <c r="BQ240" s="208" t="s">
        <v>60</v>
      </c>
      <c r="BR240" s="209"/>
      <c r="BS240" s="209"/>
      <c r="BT240" s="209"/>
      <c r="BU240" s="209"/>
      <c r="BV240" s="209"/>
      <c r="BW240" s="209"/>
      <c r="BX240" s="209"/>
      <c r="BY240" s="209"/>
      <c r="BZ240" s="209"/>
      <c r="CA240" s="210"/>
      <c r="CB240" s="266" t="s">
        <v>61</v>
      </c>
      <c r="CC240" s="267"/>
      <c r="CD240" s="267"/>
      <c r="CE240" s="267"/>
      <c r="CF240" s="267"/>
      <c r="CG240" s="267"/>
      <c r="CH240" s="267"/>
      <c r="CI240" s="267"/>
      <c r="CJ240" s="267"/>
      <c r="CK240" s="268"/>
      <c r="CL240" s="269" t="s">
        <v>62</v>
      </c>
      <c r="CM240" s="270"/>
      <c r="CN240" s="270"/>
      <c r="CO240" s="270"/>
      <c r="CP240" s="270"/>
      <c r="CQ240" s="271"/>
      <c r="CR240" s="272">
        <f>Приложение!C105</f>
        <v>0</v>
      </c>
      <c r="CS240" s="273"/>
      <c r="CT240" s="273"/>
      <c r="CU240" s="273"/>
      <c r="CV240" s="273"/>
      <c r="CW240" s="273"/>
      <c r="CX240" s="273"/>
      <c r="CY240" s="273"/>
      <c r="CZ240" s="273"/>
      <c r="DA240" s="274"/>
      <c r="DB240" s="272">
        <f t="shared" si="2"/>
        <v>0</v>
      </c>
      <c r="DC240" s="273"/>
      <c r="DD240" s="273"/>
      <c r="DE240" s="273"/>
      <c r="DF240" s="273"/>
      <c r="DG240" s="273"/>
      <c r="DH240" s="273"/>
      <c r="DI240" s="273"/>
      <c r="DJ240" s="273"/>
      <c r="DK240" s="274"/>
      <c r="DL240" s="272">
        <f t="shared" si="3"/>
        <v>0</v>
      </c>
      <c r="DM240" s="273"/>
      <c r="DN240" s="273"/>
      <c r="DO240" s="273"/>
      <c r="DP240" s="273"/>
      <c r="DQ240" s="273"/>
      <c r="DR240" s="273"/>
      <c r="DS240" s="273"/>
      <c r="DT240" s="273"/>
      <c r="DU240" s="274"/>
      <c r="DV240" s="490">
        <f>Приложение!O105</f>
        <v>0</v>
      </c>
      <c r="DW240" s="491"/>
      <c r="DX240" s="491"/>
      <c r="DY240" s="491"/>
      <c r="DZ240" s="491"/>
      <c r="EA240" s="491"/>
      <c r="EB240" s="491"/>
      <c r="EC240" s="491"/>
      <c r="ED240" s="491"/>
      <c r="EE240" s="491"/>
      <c r="EF240" s="491"/>
      <c r="EG240" s="491"/>
      <c r="EH240" s="492"/>
      <c r="EI240" s="487"/>
      <c r="EJ240" s="488"/>
      <c r="EK240" s="488"/>
      <c r="EL240" s="488"/>
      <c r="EM240" s="488"/>
      <c r="EN240" s="488"/>
      <c r="EO240" s="488"/>
      <c r="EP240" s="488"/>
      <c r="EQ240" s="488"/>
      <c r="ER240" s="488"/>
      <c r="ES240" s="488"/>
      <c r="ET240" s="489"/>
      <c r="EU240" s="487">
        <f>Приложение!O106</f>
        <v>0</v>
      </c>
      <c r="EV240" s="488"/>
      <c r="EW240" s="488"/>
      <c r="EX240" s="488"/>
      <c r="EY240" s="488"/>
      <c r="EZ240" s="488"/>
      <c r="FA240" s="488"/>
      <c r="FB240" s="488"/>
      <c r="FC240" s="488"/>
      <c r="FD240" s="488"/>
      <c r="FE240" s="488"/>
      <c r="FF240" s="488"/>
      <c r="FG240" s="489"/>
      <c r="FH240" s="487"/>
      <c r="FI240" s="488"/>
      <c r="FJ240" s="488"/>
      <c r="FK240" s="488"/>
      <c r="FL240" s="488"/>
      <c r="FM240" s="488"/>
      <c r="FN240" s="488"/>
      <c r="FO240" s="488"/>
      <c r="FP240" s="488"/>
      <c r="FQ240" s="488"/>
      <c r="FR240" s="488"/>
      <c r="FS240" s="488"/>
      <c r="FT240" s="489"/>
      <c r="FU240" s="487">
        <f>Приложение!O107</f>
        <v>0</v>
      </c>
      <c r="FV240" s="488"/>
      <c r="FW240" s="488"/>
      <c r="FX240" s="488"/>
      <c r="FY240" s="488"/>
      <c r="FZ240" s="488"/>
      <c r="GA240" s="488"/>
      <c r="GB240" s="488"/>
      <c r="GC240" s="488"/>
      <c r="GD240" s="488"/>
      <c r="GE240" s="488"/>
      <c r="GF240" s="489"/>
      <c r="GG240" s="487"/>
      <c r="GH240" s="488"/>
      <c r="GI240" s="488"/>
      <c r="GJ240" s="488"/>
      <c r="GK240" s="488"/>
      <c r="GL240" s="488"/>
      <c r="GM240" s="488"/>
      <c r="GN240" s="488"/>
      <c r="GO240" s="488"/>
      <c r="GP240" s="488"/>
      <c r="GQ240" s="488"/>
      <c r="GR240" s="489"/>
      <c r="GS240" s="148"/>
      <c r="GT240" s="148"/>
      <c r="GU240" s="148"/>
      <c r="GV240" s="148"/>
      <c r="GW240" s="148"/>
      <c r="GX240" s="148"/>
      <c r="GY240" s="148"/>
      <c r="GZ240" s="148"/>
      <c r="HA240" s="148"/>
      <c r="HB240" s="148"/>
      <c r="HC240" s="148"/>
      <c r="HD240" s="148"/>
      <c r="HE240" s="148"/>
      <c r="HF240" s="148"/>
      <c r="HG240" s="148"/>
      <c r="HH240" s="148"/>
      <c r="HI240" s="148"/>
      <c r="HJ240" s="148"/>
    </row>
    <row r="241" spans="1:218" s="147" customFormat="1" ht="60" hidden="1" customHeight="1" x14ac:dyDescent="0.2">
      <c r="A241" s="249" t="s">
        <v>239</v>
      </c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1"/>
      <c r="U241" s="264" t="s">
        <v>221</v>
      </c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 t="s">
        <v>216</v>
      </c>
      <c r="AH241" s="264"/>
      <c r="AI241" s="264"/>
      <c r="AJ241" s="264"/>
      <c r="AK241" s="264"/>
      <c r="AL241" s="264"/>
      <c r="AM241" s="264"/>
      <c r="AN241" s="264"/>
      <c r="AO241" s="264"/>
      <c r="AP241" s="264"/>
      <c r="AQ241" s="264"/>
      <c r="AR241" s="264"/>
      <c r="AS241" s="264" t="s">
        <v>43</v>
      </c>
      <c r="AT241" s="264"/>
      <c r="AU241" s="264"/>
      <c r="AV241" s="264"/>
      <c r="AW241" s="264"/>
      <c r="AX241" s="264"/>
      <c r="AY241" s="264"/>
      <c r="AZ241" s="264"/>
      <c r="BA241" s="264"/>
      <c r="BB241" s="264"/>
      <c r="BC241" s="264"/>
      <c r="BD241" s="264"/>
      <c r="BE241" s="265" t="s">
        <v>44</v>
      </c>
      <c r="BF241" s="265"/>
      <c r="BG241" s="265"/>
      <c r="BH241" s="265"/>
      <c r="BI241" s="265"/>
      <c r="BJ241" s="265"/>
      <c r="BK241" s="265"/>
      <c r="BL241" s="265"/>
      <c r="BM241" s="265"/>
      <c r="BN241" s="265"/>
      <c r="BO241" s="265"/>
      <c r="BP241" s="265"/>
      <c r="BQ241" s="208" t="s">
        <v>60</v>
      </c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10"/>
      <c r="CB241" s="266" t="s">
        <v>61</v>
      </c>
      <c r="CC241" s="267"/>
      <c r="CD241" s="267"/>
      <c r="CE241" s="267"/>
      <c r="CF241" s="267"/>
      <c r="CG241" s="267"/>
      <c r="CH241" s="267"/>
      <c r="CI241" s="267"/>
      <c r="CJ241" s="267"/>
      <c r="CK241" s="268"/>
      <c r="CL241" s="269" t="s">
        <v>62</v>
      </c>
      <c r="CM241" s="270"/>
      <c r="CN241" s="270"/>
      <c r="CO241" s="270"/>
      <c r="CP241" s="270"/>
      <c r="CQ241" s="271"/>
      <c r="CR241" s="272">
        <f>Приложение!C109</f>
        <v>0</v>
      </c>
      <c r="CS241" s="273"/>
      <c r="CT241" s="273"/>
      <c r="CU241" s="273"/>
      <c r="CV241" s="273"/>
      <c r="CW241" s="273"/>
      <c r="CX241" s="273"/>
      <c r="CY241" s="273"/>
      <c r="CZ241" s="273"/>
      <c r="DA241" s="274"/>
      <c r="DB241" s="272">
        <f t="shared" si="2"/>
        <v>0</v>
      </c>
      <c r="DC241" s="273"/>
      <c r="DD241" s="273"/>
      <c r="DE241" s="273"/>
      <c r="DF241" s="273"/>
      <c r="DG241" s="273"/>
      <c r="DH241" s="273"/>
      <c r="DI241" s="273"/>
      <c r="DJ241" s="273"/>
      <c r="DK241" s="274"/>
      <c r="DL241" s="272">
        <f t="shared" si="3"/>
        <v>0</v>
      </c>
      <c r="DM241" s="273"/>
      <c r="DN241" s="273"/>
      <c r="DO241" s="273"/>
      <c r="DP241" s="273"/>
      <c r="DQ241" s="273"/>
      <c r="DR241" s="273"/>
      <c r="DS241" s="273"/>
      <c r="DT241" s="273"/>
      <c r="DU241" s="274"/>
      <c r="DV241" s="490">
        <f>Приложение!O109</f>
        <v>0</v>
      </c>
      <c r="DW241" s="491"/>
      <c r="DX241" s="491"/>
      <c r="DY241" s="491"/>
      <c r="DZ241" s="491"/>
      <c r="EA241" s="491"/>
      <c r="EB241" s="491"/>
      <c r="EC241" s="491"/>
      <c r="ED241" s="491"/>
      <c r="EE241" s="491"/>
      <c r="EF241" s="491"/>
      <c r="EG241" s="491"/>
      <c r="EH241" s="492"/>
      <c r="EI241" s="487"/>
      <c r="EJ241" s="488"/>
      <c r="EK241" s="488"/>
      <c r="EL241" s="488"/>
      <c r="EM241" s="488"/>
      <c r="EN241" s="488"/>
      <c r="EO241" s="488"/>
      <c r="EP241" s="488"/>
      <c r="EQ241" s="488"/>
      <c r="ER241" s="488"/>
      <c r="ES241" s="488"/>
      <c r="ET241" s="489"/>
      <c r="EU241" s="487">
        <f>Приложение!O110</f>
        <v>0</v>
      </c>
      <c r="EV241" s="488"/>
      <c r="EW241" s="488"/>
      <c r="EX241" s="488"/>
      <c r="EY241" s="488"/>
      <c r="EZ241" s="488"/>
      <c r="FA241" s="488"/>
      <c r="FB241" s="488"/>
      <c r="FC241" s="488"/>
      <c r="FD241" s="488"/>
      <c r="FE241" s="488"/>
      <c r="FF241" s="488"/>
      <c r="FG241" s="489"/>
      <c r="FH241" s="487"/>
      <c r="FI241" s="488"/>
      <c r="FJ241" s="488"/>
      <c r="FK241" s="488"/>
      <c r="FL241" s="488"/>
      <c r="FM241" s="488"/>
      <c r="FN241" s="488"/>
      <c r="FO241" s="488"/>
      <c r="FP241" s="488"/>
      <c r="FQ241" s="488"/>
      <c r="FR241" s="488"/>
      <c r="FS241" s="488"/>
      <c r="FT241" s="489"/>
      <c r="FU241" s="487">
        <f>Приложение!O111</f>
        <v>0</v>
      </c>
      <c r="FV241" s="488"/>
      <c r="FW241" s="488"/>
      <c r="FX241" s="488"/>
      <c r="FY241" s="488"/>
      <c r="FZ241" s="488"/>
      <c r="GA241" s="488"/>
      <c r="GB241" s="488"/>
      <c r="GC241" s="488"/>
      <c r="GD241" s="488"/>
      <c r="GE241" s="488"/>
      <c r="GF241" s="489"/>
      <c r="GG241" s="487"/>
      <c r="GH241" s="488"/>
      <c r="GI241" s="488"/>
      <c r="GJ241" s="488"/>
      <c r="GK241" s="488"/>
      <c r="GL241" s="488"/>
      <c r="GM241" s="488"/>
      <c r="GN241" s="488"/>
      <c r="GO241" s="488"/>
      <c r="GP241" s="488"/>
      <c r="GQ241" s="488"/>
      <c r="GR241" s="489"/>
      <c r="GS241" s="148"/>
      <c r="GT241" s="148"/>
      <c r="GU241" s="148"/>
      <c r="GV241" s="148"/>
      <c r="GW241" s="148"/>
      <c r="GX241" s="148"/>
      <c r="GY241" s="148"/>
      <c r="GZ241" s="148"/>
      <c r="HA241" s="148"/>
      <c r="HB241" s="148"/>
      <c r="HC241" s="148"/>
      <c r="HD241" s="148"/>
      <c r="HE241" s="148"/>
      <c r="HF241" s="148"/>
      <c r="HG241" s="148"/>
      <c r="HH241" s="148"/>
      <c r="HI241" s="148"/>
      <c r="HJ241" s="148"/>
    </row>
    <row r="242" spans="1:218" s="147" customFormat="1" ht="60" hidden="1" customHeight="1" x14ac:dyDescent="0.2">
      <c r="A242" s="249" t="s">
        <v>240</v>
      </c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1"/>
      <c r="U242" s="264" t="s">
        <v>221</v>
      </c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 t="s">
        <v>216</v>
      </c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 t="s">
        <v>218</v>
      </c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5" t="s">
        <v>44</v>
      </c>
      <c r="BF242" s="265"/>
      <c r="BG242" s="265"/>
      <c r="BH242" s="265"/>
      <c r="BI242" s="265"/>
      <c r="BJ242" s="265"/>
      <c r="BK242" s="265"/>
      <c r="BL242" s="265"/>
      <c r="BM242" s="265"/>
      <c r="BN242" s="265"/>
      <c r="BO242" s="265"/>
      <c r="BP242" s="265"/>
      <c r="BQ242" s="208" t="s">
        <v>60</v>
      </c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10"/>
      <c r="CB242" s="266" t="s">
        <v>61</v>
      </c>
      <c r="CC242" s="267"/>
      <c r="CD242" s="267"/>
      <c r="CE242" s="267"/>
      <c r="CF242" s="267"/>
      <c r="CG242" s="267"/>
      <c r="CH242" s="267"/>
      <c r="CI242" s="267"/>
      <c r="CJ242" s="267"/>
      <c r="CK242" s="268"/>
      <c r="CL242" s="269" t="s">
        <v>62</v>
      </c>
      <c r="CM242" s="270"/>
      <c r="CN242" s="270"/>
      <c r="CO242" s="270"/>
      <c r="CP242" s="270"/>
      <c r="CQ242" s="271"/>
      <c r="CR242" s="272">
        <f>Приложение!C113</f>
        <v>0</v>
      </c>
      <c r="CS242" s="273"/>
      <c r="CT242" s="273"/>
      <c r="CU242" s="273"/>
      <c r="CV242" s="273"/>
      <c r="CW242" s="273"/>
      <c r="CX242" s="273"/>
      <c r="CY242" s="273"/>
      <c r="CZ242" s="273"/>
      <c r="DA242" s="274"/>
      <c r="DB242" s="272">
        <f t="shared" si="2"/>
        <v>0</v>
      </c>
      <c r="DC242" s="273"/>
      <c r="DD242" s="273"/>
      <c r="DE242" s="273"/>
      <c r="DF242" s="273"/>
      <c r="DG242" s="273"/>
      <c r="DH242" s="273"/>
      <c r="DI242" s="273"/>
      <c r="DJ242" s="273"/>
      <c r="DK242" s="274"/>
      <c r="DL242" s="272">
        <f t="shared" si="3"/>
        <v>0</v>
      </c>
      <c r="DM242" s="273"/>
      <c r="DN242" s="273"/>
      <c r="DO242" s="273"/>
      <c r="DP242" s="273"/>
      <c r="DQ242" s="273"/>
      <c r="DR242" s="273"/>
      <c r="DS242" s="273"/>
      <c r="DT242" s="273"/>
      <c r="DU242" s="274"/>
      <c r="DV242" s="490">
        <f>Приложение!O113</f>
        <v>0</v>
      </c>
      <c r="DW242" s="491"/>
      <c r="DX242" s="491"/>
      <c r="DY242" s="491"/>
      <c r="DZ242" s="491"/>
      <c r="EA242" s="491"/>
      <c r="EB242" s="491"/>
      <c r="EC242" s="491"/>
      <c r="ED242" s="491"/>
      <c r="EE242" s="491"/>
      <c r="EF242" s="491"/>
      <c r="EG242" s="491"/>
      <c r="EH242" s="492"/>
      <c r="EI242" s="487"/>
      <c r="EJ242" s="488"/>
      <c r="EK242" s="488"/>
      <c r="EL242" s="488"/>
      <c r="EM242" s="488"/>
      <c r="EN242" s="488"/>
      <c r="EO242" s="488"/>
      <c r="EP242" s="488"/>
      <c r="EQ242" s="488"/>
      <c r="ER242" s="488"/>
      <c r="ES242" s="488"/>
      <c r="ET242" s="489"/>
      <c r="EU242" s="487">
        <f>Приложение!O114</f>
        <v>0</v>
      </c>
      <c r="EV242" s="488"/>
      <c r="EW242" s="488"/>
      <c r="EX242" s="488"/>
      <c r="EY242" s="488"/>
      <c r="EZ242" s="488"/>
      <c r="FA242" s="488"/>
      <c r="FB242" s="488"/>
      <c r="FC242" s="488"/>
      <c r="FD242" s="488"/>
      <c r="FE242" s="488"/>
      <c r="FF242" s="488"/>
      <c r="FG242" s="489"/>
      <c r="FH242" s="487"/>
      <c r="FI242" s="488"/>
      <c r="FJ242" s="488"/>
      <c r="FK242" s="488"/>
      <c r="FL242" s="488"/>
      <c r="FM242" s="488"/>
      <c r="FN242" s="488"/>
      <c r="FO242" s="488"/>
      <c r="FP242" s="488"/>
      <c r="FQ242" s="488"/>
      <c r="FR242" s="488"/>
      <c r="FS242" s="488"/>
      <c r="FT242" s="489"/>
      <c r="FU242" s="487">
        <f>Приложение!O115</f>
        <v>0</v>
      </c>
      <c r="FV242" s="488"/>
      <c r="FW242" s="488"/>
      <c r="FX242" s="488"/>
      <c r="FY242" s="488"/>
      <c r="FZ242" s="488"/>
      <c r="GA242" s="488"/>
      <c r="GB242" s="488"/>
      <c r="GC242" s="488"/>
      <c r="GD242" s="488"/>
      <c r="GE242" s="488"/>
      <c r="GF242" s="489"/>
      <c r="GG242" s="487"/>
      <c r="GH242" s="488"/>
      <c r="GI242" s="488"/>
      <c r="GJ242" s="488"/>
      <c r="GK242" s="488"/>
      <c r="GL242" s="488"/>
      <c r="GM242" s="488"/>
      <c r="GN242" s="488"/>
      <c r="GO242" s="488"/>
      <c r="GP242" s="488"/>
      <c r="GQ242" s="488"/>
      <c r="GR242" s="489"/>
      <c r="GS242" s="148"/>
      <c r="GT242" s="148"/>
      <c r="GU242" s="148"/>
      <c r="GV242" s="148"/>
      <c r="GW242" s="148"/>
      <c r="GX242" s="148"/>
      <c r="GY242" s="148"/>
      <c r="GZ242" s="148"/>
      <c r="HA242" s="148"/>
      <c r="HB242" s="148"/>
      <c r="HC242" s="148"/>
      <c r="HD242" s="148"/>
      <c r="HE242" s="148"/>
      <c r="HF242" s="148"/>
      <c r="HG242" s="148"/>
      <c r="HH242" s="148"/>
      <c r="HI242" s="148"/>
      <c r="HJ242" s="148"/>
    </row>
    <row r="243" spans="1:218" s="147" customFormat="1" ht="39" customHeight="1" x14ac:dyDescent="0.2">
      <c r="A243" s="249" t="s">
        <v>241</v>
      </c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1"/>
      <c r="U243" s="264" t="s">
        <v>221</v>
      </c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 t="s">
        <v>43</v>
      </c>
      <c r="AH243" s="264"/>
      <c r="AI243" s="264"/>
      <c r="AJ243" s="264"/>
      <c r="AK243" s="264"/>
      <c r="AL243" s="264"/>
      <c r="AM243" s="264"/>
      <c r="AN243" s="264"/>
      <c r="AO243" s="264"/>
      <c r="AP243" s="264"/>
      <c r="AQ243" s="264"/>
      <c r="AR243" s="264"/>
      <c r="AS243" s="264" t="s">
        <v>43</v>
      </c>
      <c r="AT243" s="264"/>
      <c r="AU243" s="264"/>
      <c r="AV243" s="264"/>
      <c r="AW243" s="264"/>
      <c r="AX243" s="264"/>
      <c r="AY243" s="264"/>
      <c r="AZ243" s="264"/>
      <c r="BA243" s="264"/>
      <c r="BB243" s="264"/>
      <c r="BC243" s="264"/>
      <c r="BD243" s="264"/>
      <c r="BE243" s="265" t="s">
        <v>44</v>
      </c>
      <c r="BF243" s="265"/>
      <c r="BG243" s="265"/>
      <c r="BH243" s="265"/>
      <c r="BI243" s="265"/>
      <c r="BJ243" s="265"/>
      <c r="BK243" s="265"/>
      <c r="BL243" s="265"/>
      <c r="BM243" s="265"/>
      <c r="BN243" s="265"/>
      <c r="BO243" s="265"/>
      <c r="BP243" s="265"/>
      <c r="BQ243" s="208" t="s">
        <v>60</v>
      </c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10"/>
      <c r="CB243" s="266" t="s">
        <v>61</v>
      </c>
      <c r="CC243" s="267"/>
      <c r="CD243" s="267"/>
      <c r="CE243" s="267"/>
      <c r="CF243" s="267"/>
      <c r="CG243" s="267"/>
      <c r="CH243" s="267"/>
      <c r="CI243" s="267"/>
      <c r="CJ243" s="267"/>
      <c r="CK243" s="268"/>
      <c r="CL243" s="269" t="s">
        <v>62</v>
      </c>
      <c r="CM243" s="270"/>
      <c r="CN243" s="270"/>
      <c r="CO243" s="270"/>
      <c r="CP243" s="270"/>
      <c r="CQ243" s="271"/>
      <c r="CR243" s="272">
        <f>Приложение!C117</f>
        <v>4</v>
      </c>
      <c r="CS243" s="273"/>
      <c r="CT243" s="273"/>
      <c r="CU243" s="273"/>
      <c r="CV243" s="273"/>
      <c r="CW243" s="273"/>
      <c r="CX243" s="273"/>
      <c r="CY243" s="273"/>
      <c r="CZ243" s="273"/>
      <c r="DA243" s="274"/>
      <c r="DB243" s="272">
        <f t="shared" si="2"/>
        <v>4</v>
      </c>
      <c r="DC243" s="273"/>
      <c r="DD243" s="273"/>
      <c r="DE243" s="273"/>
      <c r="DF243" s="273"/>
      <c r="DG243" s="273"/>
      <c r="DH243" s="273"/>
      <c r="DI243" s="273"/>
      <c r="DJ243" s="273"/>
      <c r="DK243" s="274"/>
      <c r="DL243" s="272">
        <f t="shared" si="3"/>
        <v>4</v>
      </c>
      <c r="DM243" s="273"/>
      <c r="DN243" s="273"/>
      <c r="DO243" s="273"/>
      <c r="DP243" s="273"/>
      <c r="DQ243" s="273"/>
      <c r="DR243" s="273"/>
      <c r="DS243" s="273"/>
      <c r="DT243" s="273"/>
      <c r="DU243" s="274"/>
      <c r="DV243" s="490">
        <f>Приложение!O117</f>
        <v>280714.12902576989</v>
      </c>
      <c r="DW243" s="491"/>
      <c r="DX243" s="491"/>
      <c r="DY243" s="491"/>
      <c r="DZ243" s="491"/>
      <c r="EA243" s="491"/>
      <c r="EB243" s="491"/>
      <c r="EC243" s="491"/>
      <c r="ED243" s="491"/>
      <c r="EE243" s="491"/>
      <c r="EF243" s="491"/>
      <c r="EG243" s="491"/>
      <c r="EH243" s="492"/>
      <c r="EI243" s="487"/>
      <c r="EJ243" s="488"/>
      <c r="EK243" s="488"/>
      <c r="EL243" s="488"/>
      <c r="EM243" s="488"/>
      <c r="EN243" s="488"/>
      <c r="EO243" s="488"/>
      <c r="EP243" s="488"/>
      <c r="EQ243" s="488"/>
      <c r="ER243" s="488"/>
      <c r="ES243" s="488"/>
      <c r="ET243" s="489"/>
      <c r="EU243" s="487">
        <f>Приложение!O118</f>
        <v>277498.19008753478</v>
      </c>
      <c r="EV243" s="488"/>
      <c r="EW243" s="488"/>
      <c r="EX243" s="488"/>
      <c r="EY243" s="488"/>
      <c r="EZ243" s="488"/>
      <c r="FA243" s="488"/>
      <c r="FB243" s="488"/>
      <c r="FC243" s="488"/>
      <c r="FD243" s="488"/>
      <c r="FE243" s="488"/>
      <c r="FF243" s="488"/>
      <c r="FG243" s="489"/>
      <c r="FH243" s="487"/>
      <c r="FI243" s="488"/>
      <c r="FJ243" s="488"/>
      <c r="FK243" s="488"/>
      <c r="FL243" s="488"/>
      <c r="FM243" s="488"/>
      <c r="FN243" s="488"/>
      <c r="FO243" s="488"/>
      <c r="FP243" s="488"/>
      <c r="FQ243" s="488"/>
      <c r="FR243" s="488"/>
      <c r="FS243" s="488"/>
      <c r="FT243" s="489"/>
      <c r="FU243" s="487">
        <f>Приложение!O119</f>
        <v>264689.31811461499</v>
      </c>
      <c r="FV243" s="488"/>
      <c r="FW243" s="488"/>
      <c r="FX243" s="488"/>
      <c r="FY243" s="488"/>
      <c r="FZ243" s="488"/>
      <c r="GA243" s="488"/>
      <c r="GB243" s="488"/>
      <c r="GC243" s="488"/>
      <c r="GD243" s="488"/>
      <c r="GE243" s="488"/>
      <c r="GF243" s="489"/>
      <c r="GG243" s="487"/>
      <c r="GH243" s="488"/>
      <c r="GI243" s="488"/>
      <c r="GJ243" s="488"/>
      <c r="GK243" s="488"/>
      <c r="GL243" s="488"/>
      <c r="GM243" s="488"/>
      <c r="GN243" s="488"/>
      <c r="GO243" s="488"/>
      <c r="GP243" s="488"/>
      <c r="GQ243" s="488"/>
      <c r="GR243" s="489"/>
      <c r="GS243" s="148"/>
      <c r="GT243" s="148"/>
      <c r="GU243" s="148"/>
      <c r="GV243" s="148"/>
      <c r="GW243" s="148"/>
      <c r="GX243" s="148"/>
      <c r="GY243" s="148"/>
      <c r="GZ243" s="148"/>
      <c r="HA243" s="148"/>
      <c r="HB243" s="148"/>
      <c r="HC243" s="148"/>
      <c r="HD243" s="148"/>
      <c r="HE243" s="148"/>
      <c r="HF243" s="148"/>
      <c r="HG243" s="148"/>
      <c r="HH243" s="148"/>
      <c r="HI243" s="148"/>
      <c r="HJ243" s="148"/>
    </row>
    <row r="244" spans="1:218" s="147" customFormat="1" ht="60" hidden="1" customHeight="1" x14ac:dyDescent="0.2">
      <c r="A244" s="249" t="s">
        <v>242</v>
      </c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1"/>
      <c r="U244" s="264" t="s">
        <v>221</v>
      </c>
      <c r="V244" s="264"/>
      <c r="W244" s="264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264" t="s">
        <v>43</v>
      </c>
      <c r="AH244" s="264"/>
      <c r="AI244" s="264"/>
      <c r="AJ244" s="264"/>
      <c r="AK244" s="264"/>
      <c r="AL244" s="264"/>
      <c r="AM244" s="264"/>
      <c r="AN244" s="264"/>
      <c r="AO244" s="264"/>
      <c r="AP244" s="264"/>
      <c r="AQ244" s="264"/>
      <c r="AR244" s="264"/>
      <c r="AS244" s="264" t="s">
        <v>218</v>
      </c>
      <c r="AT244" s="264"/>
      <c r="AU244" s="264"/>
      <c r="AV244" s="264"/>
      <c r="AW244" s="264"/>
      <c r="AX244" s="264"/>
      <c r="AY244" s="264"/>
      <c r="AZ244" s="264"/>
      <c r="BA244" s="264"/>
      <c r="BB244" s="264"/>
      <c r="BC244" s="264"/>
      <c r="BD244" s="264"/>
      <c r="BE244" s="265" t="s">
        <v>44</v>
      </c>
      <c r="BF244" s="265"/>
      <c r="BG244" s="265"/>
      <c r="BH244" s="265"/>
      <c r="BI244" s="265"/>
      <c r="BJ244" s="265"/>
      <c r="BK244" s="265"/>
      <c r="BL244" s="265"/>
      <c r="BM244" s="265"/>
      <c r="BN244" s="265"/>
      <c r="BO244" s="265"/>
      <c r="BP244" s="265"/>
      <c r="BQ244" s="208" t="s">
        <v>60</v>
      </c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10"/>
      <c r="CB244" s="266" t="s">
        <v>61</v>
      </c>
      <c r="CC244" s="267"/>
      <c r="CD244" s="267"/>
      <c r="CE244" s="267"/>
      <c r="CF244" s="267"/>
      <c r="CG244" s="267"/>
      <c r="CH244" s="267"/>
      <c r="CI244" s="267"/>
      <c r="CJ244" s="267"/>
      <c r="CK244" s="268"/>
      <c r="CL244" s="269" t="s">
        <v>62</v>
      </c>
      <c r="CM244" s="270"/>
      <c r="CN244" s="270"/>
      <c r="CO244" s="270"/>
      <c r="CP244" s="270"/>
      <c r="CQ244" s="271"/>
      <c r="CR244" s="272">
        <f>Приложение!C121</f>
        <v>0</v>
      </c>
      <c r="CS244" s="273"/>
      <c r="CT244" s="273"/>
      <c r="CU244" s="273"/>
      <c r="CV244" s="273"/>
      <c r="CW244" s="273"/>
      <c r="CX244" s="273"/>
      <c r="CY244" s="273"/>
      <c r="CZ244" s="273"/>
      <c r="DA244" s="274"/>
      <c r="DB244" s="272">
        <f t="shared" si="2"/>
        <v>0</v>
      </c>
      <c r="DC244" s="273"/>
      <c r="DD244" s="273"/>
      <c r="DE244" s="273"/>
      <c r="DF244" s="273"/>
      <c r="DG244" s="273"/>
      <c r="DH244" s="273"/>
      <c r="DI244" s="273"/>
      <c r="DJ244" s="273"/>
      <c r="DK244" s="274"/>
      <c r="DL244" s="272">
        <f t="shared" si="3"/>
        <v>0</v>
      </c>
      <c r="DM244" s="273"/>
      <c r="DN244" s="273"/>
      <c r="DO244" s="273"/>
      <c r="DP244" s="273"/>
      <c r="DQ244" s="273"/>
      <c r="DR244" s="273"/>
      <c r="DS244" s="273"/>
      <c r="DT244" s="273"/>
      <c r="DU244" s="274"/>
      <c r="DV244" s="490">
        <f>Приложение!O121</f>
        <v>0</v>
      </c>
      <c r="DW244" s="491"/>
      <c r="DX244" s="491"/>
      <c r="DY244" s="491"/>
      <c r="DZ244" s="491"/>
      <c r="EA244" s="491"/>
      <c r="EB244" s="491"/>
      <c r="EC244" s="491"/>
      <c r="ED244" s="491"/>
      <c r="EE244" s="491"/>
      <c r="EF244" s="491"/>
      <c r="EG244" s="491"/>
      <c r="EH244" s="492"/>
      <c r="EI244" s="487"/>
      <c r="EJ244" s="488"/>
      <c r="EK244" s="488"/>
      <c r="EL244" s="488"/>
      <c r="EM244" s="488"/>
      <c r="EN244" s="488"/>
      <c r="EO244" s="488"/>
      <c r="EP244" s="488"/>
      <c r="EQ244" s="488"/>
      <c r="ER244" s="488"/>
      <c r="ES244" s="488"/>
      <c r="ET244" s="489"/>
      <c r="EU244" s="487">
        <f>Приложение!O122</f>
        <v>0</v>
      </c>
      <c r="EV244" s="488"/>
      <c r="EW244" s="488"/>
      <c r="EX244" s="488"/>
      <c r="EY244" s="488"/>
      <c r="EZ244" s="488"/>
      <c r="FA244" s="488"/>
      <c r="FB244" s="488"/>
      <c r="FC244" s="488"/>
      <c r="FD244" s="488"/>
      <c r="FE244" s="488"/>
      <c r="FF244" s="488"/>
      <c r="FG244" s="489"/>
      <c r="FH244" s="487"/>
      <c r="FI244" s="488"/>
      <c r="FJ244" s="488"/>
      <c r="FK244" s="488"/>
      <c r="FL244" s="488"/>
      <c r="FM244" s="488"/>
      <c r="FN244" s="488"/>
      <c r="FO244" s="488"/>
      <c r="FP244" s="488"/>
      <c r="FQ244" s="488"/>
      <c r="FR244" s="488"/>
      <c r="FS244" s="488"/>
      <c r="FT244" s="489"/>
      <c r="FU244" s="487">
        <f>Приложение!O123</f>
        <v>0</v>
      </c>
      <c r="FV244" s="488"/>
      <c r="FW244" s="488"/>
      <c r="FX244" s="488"/>
      <c r="FY244" s="488"/>
      <c r="FZ244" s="488"/>
      <c r="GA244" s="488"/>
      <c r="GB244" s="488"/>
      <c r="GC244" s="488"/>
      <c r="GD244" s="488"/>
      <c r="GE244" s="488"/>
      <c r="GF244" s="489"/>
      <c r="GG244" s="487"/>
      <c r="GH244" s="488"/>
      <c r="GI244" s="488"/>
      <c r="GJ244" s="488"/>
      <c r="GK244" s="488"/>
      <c r="GL244" s="488"/>
      <c r="GM244" s="488"/>
      <c r="GN244" s="488"/>
      <c r="GO244" s="488"/>
      <c r="GP244" s="488"/>
      <c r="GQ244" s="488"/>
      <c r="GR244" s="489"/>
      <c r="GS244" s="148"/>
      <c r="GT244" s="148"/>
      <c r="GU244" s="148"/>
      <c r="GV244" s="148"/>
      <c r="GW244" s="148"/>
      <c r="GX244" s="148"/>
      <c r="GY244" s="148"/>
      <c r="GZ244" s="148"/>
      <c r="HA244" s="148"/>
      <c r="HB244" s="148"/>
      <c r="HC244" s="148"/>
      <c r="HD244" s="148"/>
      <c r="HE244" s="148"/>
      <c r="HF244" s="148"/>
      <c r="HG244" s="148"/>
      <c r="HH244" s="148"/>
      <c r="HI244" s="148"/>
      <c r="HJ244" s="148"/>
    </row>
    <row r="245" spans="1:218" s="147" customFormat="1" ht="38.25" customHeight="1" x14ac:dyDescent="0.2">
      <c r="A245" s="249" t="s">
        <v>87</v>
      </c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1"/>
      <c r="U245" s="264" t="s">
        <v>43</v>
      </c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 t="s">
        <v>43</v>
      </c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 t="s">
        <v>43</v>
      </c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5" t="s">
        <v>44</v>
      </c>
      <c r="BF245" s="265"/>
      <c r="BG245" s="265"/>
      <c r="BH245" s="265"/>
      <c r="BI245" s="265"/>
      <c r="BJ245" s="265"/>
      <c r="BK245" s="265"/>
      <c r="BL245" s="265"/>
      <c r="BM245" s="265"/>
      <c r="BN245" s="265"/>
      <c r="BO245" s="265"/>
      <c r="BP245" s="265"/>
      <c r="BQ245" s="208" t="s">
        <v>60</v>
      </c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10"/>
      <c r="CB245" s="266" t="s">
        <v>61</v>
      </c>
      <c r="CC245" s="267"/>
      <c r="CD245" s="267"/>
      <c r="CE245" s="267"/>
      <c r="CF245" s="267"/>
      <c r="CG245" s="267"/>
      <c r="CH245" s="267"/>
      <c r="CI245" s="267"/>
      <c r="CJ245" s="267"/>
      <c r="CK245" s="268"/>
      <c r="CL245" s="269" t="s">
        <v>62</v>
      </c>
      <c r="CM245" s="270"/>
      <c r="CN245" s="270"/>
      <c r="CO245" s="270"/>
      <c r="CP245" s="270"/>
      <c r="CQ245" s="271"/>
      <c r="CR245" s="272">
        <f>Приложение!C125</f>
        <v>741</v>
      </c>
      <c r="CS245" s="273"/>
      <c r="CT245" s="273"/>
      <c r="CU245" s="273"/>
      <c r="CV245" s="273"/>
      <c r="CW245" s="273"/>
      <c r="CX245" s="273"/>
      <c r="CY245" s="273"/>
      <c r="CZ245" s="273"/>
      <c r="DA245" s="274"/>
      <c r="DB245" s="272">
        <f>Приложение!C126</f>
        <v>741</v>
      </c>
      <c r="DC245" s="273"/>
      <c r="DD245" s="273"/>
      <c r="DE245" s="273"/>
      <c r="DF245" s="273"/>
      <c r="DG245" s="273"/>
      <c r="DH245" s="273"/>
      <c r="DI245" s="273"/>
      <c r="DJ245" s="273"/>
      <c r="DK245" s="274"/>
      <c r="DL245" s="272">
        <f t="shared" si="3"/>
        <v>741</v>
      </c>
      <c r="DM245" s="273"/>
      <c r="DN245" s="273"/>
      <c r="DO245" s="273"/>
      <c r="DP245" s="273"/>
      <c r="DQ245" s="273"/>
      <c r="DR245" s="273"/>
      <c r="DS245" s="273"/>
      <c r="DT245" s="273"/>
      <c r="DU245" s="274"/>
      <c r="DV245" s="490">
        <f>Приложение!O125</f>
        <v>52002292.402023874</v>
      </c>
      <c r="DW245" s="491"/>
      <c r="DX245" s="491"/>
      <c r="DY245" s="491"/>
      <c r="DZ245" s="491"/>
      <c r="EA245" s="491"/>
      <c r="EB245" s="491"/>
      <c r="EC245" s="491"/>
      <c r="ED245" s="491"/>
      <c r="EE245" s="491"/>
      <c r="EF245" s="491"/>
      <c r="EG245" s="491"/>
      <c r="EH245" s="492"/>
      <c r="EI245" s="487"/>
      <c r="EJ245" s="488"/>
      <c r="EK245" s="488"/>
      <c r="EL245" s="488"/>
      <c r="EM245" s="488"/>
      <c r="EN245" s="488"/>
      <c r="EO245" s="488"/>
      <c r="EP245" s="488"/>
      <c r="EQ245" s="488"/>
      <c r="ER245" s="488"/>
      <c r="ES245" s="488"/>
      <c r="ET245" s="489"/>
      <c r="EU245" s="487">
        <f>Приложение!O126</f>
        <v>51406539.713715822</v>
      </c>
      <c r="EV245" s="488"/>
      <c r="EW245" s="488"/>
      <c r="EX245" s="488"/>
      <c r="EY245" s="488"/>
      <c r="EZ245" s="488"/>
      <c r="FA245" s="488"/>
      <c r="FB245" s="488"/>
      <c r="FC245" s="488"/>
      <c r="FD245" s="488"/>
      <c r="FE245" s="488"/>
      <c r="FF245" s="488"/>
      <c r="FG245" s="489"/>
      <c r="FH245" s="487"/>
      <c r="FI245" s="488"/>
      <c r="FJ245" s="488"/>
      <c r="FK245" s="488"/>
      <c r="FL245" s="488"/>
      <c r="FM245" s="488"/>
      <c r="FN245" s="488"/>
      <c r="FO245" s="488"/>
      <c r="FP245" s="488"/>
      <c r="FQ245" s="488"/>
      <c r="FR245" s="488"/>
      <c r="FS245" s="488"/>
      <c r="FT245" s="489"/>
      <c r="FU245" s="487">
        <f>Приложение!O127</f>
        <v>49033696.180732429</v>
      </c>
      <c r="FV245" s="488"/>
      <c r="FW245" s="488"/>
      <c r="FX245" s="488"/>
      <c r="FY245" s="488"/>
      <c r="FZ245" s="488"/>
      <c r="GA245" s="488"/>
      <c r="GB245" s="488"/>
      <c r="GC245" s="488"/>
      <c r="GD245" s="488"/>
      <c r="GE245" s="488"/>
      <c r="GF245" s="489"/>
      <c r="GG245" s="487"/>
      <c r="GH245" s="488"/>
      <c r="GI245" s="488"/>
      <c r="GJ245" s="488"/>
      <c r="GK245" s="488"/>
      <c r="GL245" s="488"/>
      <c r="GM245" s="488"/>
      <c r="GN245" s="488"/>
      <c r="GO245" s="488"/>
      <c r="GP245" s="488"/>
      <c r="GQ245" s="488"/>
      <c r="GR245" s="489"/>
      <c r="GS245" s="148"/>
      <c r="GT245" s="148"/>
      <c r="GU245" s="148"/>
      <c r="GV245" s="148"/>
      <c r="GW245" s="148"/>
      <c r="GX245" s="148"/>
      <c r="GY245" s="148"/>
      <c r="GZ245" s="148"/>
      <c r="HA245" s="148"/>
      <c r="HB245" s="148"/>
      <c r="HC245" s="148"/>
      <c r="HD245" s="148"/>
      <c r="HE245" s="148"/>
      <c r="HF245" s="148"/>
      <c r="HG245" s="148"/>
      <c r="HH245" s="148"/>
      <c r="HI245" s="148"/>
      <c r="HJ245" s="148"/>
    </row>
    <row r="246" spans="1:218" s="147" customFormat="1" ht="40.5" hidden="1" customHeight="1" x14ac:dyDescent="0.2">
      <c r="A246" s="249" t="s">
        <v>243</v>
      </c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1"/>
      <c r="U246" s="264" t="s">
        <v>43</v>
      </c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 t="s">
        <v>43</v>
      </c>
      <c r="AH246" s="264"/>
      <c r="AI246" s="264"/>
      <c r="AJ246" s="264"/>
      <c r="AK246" s="264"/>
      <c r="AL246" s="264"/>
      <c r="AM246" s="264"/>
      <c r="AN246" s="264"/>
      <c r="AO246" s="264"/>
      <c r="AP246" s="264"/>
      <c r="AQ246" s="264"/>
      <c r="AR246" s="264"/>
      <c r="AS246" s="264" t="s">
        <v>218</v>
      </c>
      <c r="AT246" s="264"/>
      <c r="AU246" s="264"/>
      <c r="AV246" s="264"/>
      <c r="AW246" s="264"/>
      <c r="AX246" s="264"/>
      <c r="AY246" s="264"/>
      <c r="AZ246" s="264"/>
      <c r="BA246" s="264"/>
      <c r="BB246" s="264"/>
      <c r="BC246" s="264"/>
      <c r="BD246" s="264"/>
      <c r="BE246" s="265" t="s">
        <v>44</v>
      </c>
      <c r="BF246" s="265"/>
      <c r="BG246" s="265"/>
      <c r="BH246" s="265"/>
      <c r="BI246" s="265"/>
      <c r="BJ246" s="265"/>
      <c r="BK246" s="265"/>
      <c r="BL246" s="265"/>
      <c r="BM246" s="265"/>
      <c r="BN246" s="265"/>
      <c r="BO246" s="265"/>
      <c r="BP246" s="265"/>
      <c r="BQ246" s="208" t="s">
        <v>60</v>
      </c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10"/>
      <c r="CB246" s="266" t="s">
        <v>61</v>
      </c>
      <c r="CC246" s="267"/>
      <c r="CD246" s="267"/>
      <c r="CE246" s="267"/>
      <c r="CF246" s="267"/>
      <c r="CG246" s="267"/>
      <c r="CH246" s="267"/>
      <c r="CI246" s="267"/>
      <c r="CJ246" s="267"/>
      <c r="CK246" s="268"/>
      <c r="CL246" s="269" t="s">
        <v>62</v>
      </c>
      <c r="CM246" s="270"/>
      <c r="CN246" s="270"/>
      <c r="CO246" s="270"/>
      <c r="CP246" s="270"/>
      <c r="CQ246" s="271"/>
      <c r="CR246" s="272">
        <f>Приложение!C129</f>
        <v>0</v>
      </c>
      <c r="CS246" s="273"/>
      <c r="CT246" s="273"/>
      <c r="CU246" s="273"/>
      <c r="CV246" s="273"/>
      <c r="CW246" s="273"/>
      <c r="CX246" s="273"/>
      <c r="CY246" s="273"/>
      <c r="CZ246" s="273"/>
      <c r="DA246" s="274"/>
      <c r="DB246" s="272">
        <f t="shared" si="2"/>
        <v>0</v>
      </c>
      <c r="DC246" s="273"/>
      <c r="DD246" s="273"/>
      <c r="DE246" s="273"/>
      <c r="DF246" s="273"/>
      <c r="DG246" s="273"/>
      <c r="DH246" s="273"/>
      <c r="DI246" s="273"/>
      <c r="DJ246" s="273"/>
      <c r="DK246" s="274"/>
      <c r="DL246" s="272">
        <f t="shared" si="3"/>
        <v>0</v>
      </c>
      <c r="DM246" s="273"/>
      <c r="DN246" s="273"/>
      <c r="DO246" s="273"/>
      <c r="DP246" s="273"/>
      <c r="DQ246" s="273"/>
      <c r="DR246" s="273"/>
      <c r="DS246" s="273"/>
      <c r="DT246" s="273"/>
      <c r="DU246" s="274"/>
      <c r="DV246" s="490">
        <f>Приложение!O129</f>
        <v>0</v>
      </c>
      <c r="DW246" s="491"/>
      <c r="DX246" s="491"/>
      <c r="DY246" s="491"/>
      <c r="DZ246" s="491"/>
      <c r="EA246" s="491"/>
      <c r="EB246" s="491"/>
      <c r="EC246" s="491"/>
      <c r="ED246" s="491"/>
      <c r="EE246" s="491"/>
      <c r="EF246" s="491"/>
      <c r="EG246" s="491"/>
      <c r="EH246" s="492"/>
      <c r="EI246" s="487"/>
      <c r="EJ246" s="488"/>
      <c r="EK246" s="488"/>
      <c r="EL246" s="488"/>
      <c r="EM246" s="488"/>
      <c r="EN246" s="488"/>
      <c r="EO246" s="488"/>
      <c r="EP246" s="488"/>
      <c r="EQ246" s="488"/>
      <c r="ER246" s="488"/>
      <c r="ES246" s="488"/>
      <c r="ET246" s="489"/>
      <c r="EU246" s="487">
        <f>Приложение!O130</f>
        <v>0</v>
      </c>
      <c r="EV246" s="488"/>
      <c r="EW246" s="488"/>
      <c r="EX246" s="488"/>
      <c r="EY246" s="488"/>
      <c r="EZ246" s="488"/>
      <c r="FA246" s="488"/>
      <c r="FB246" s="488"/>
      <c r="FC246" s="488"/>
      <c r="FD246" s="488"/>
      <c r="FE246" s="488"/>
      <c r="FF246" s="488"/>
      <c r="FG246" s="489"/>
      <c r="FH246" s="487"/>
      <c r="FI246" s="488"/>
      <c r="FJ246" s="488"/>
      <c r="FK246" s="488"/>
      <c r="FL246" s="488"/>
      <c r="FM246" s="488"/>
      <c r="FN246" s="488"/>
      <c r="FO246" s="488"/>
      <c r="FP246" s="488"/>
      <c r="FQ246" s="488"/>
      <c r="FR246" s="488"/>
      <c r="FS246" s="488"/>
      <c r="FT246" s="489"/>
      <c r="FU246" s="487">
        <f>Приложение!O131</f>
        <v>0</v>
      </c>
      <c r="FV246" s="488"/>
      <c r="FW246" s="488"/>
      <c r="FX246" s="488"/>
      <c r="FY246" s="488"/>
      <c r="FZ246" s="488"/>
      <c r="GA246" s="488"/>
      <c r="GB246" s="488"/>
      <c r="GC246" s="488"/>
      <c r="GD246" s="488"/>
      <c r="GE246" s="488"/>
      <c r="GF246" s="489"/>
      <c r="GG246" s="487"/>
      <c r="GH246" s="488"/>
      <c r="GI246" s="488"/>
      <c r="GJ246" s="488"/>
      <c r="GK246" s="488"/>
      <c r="GL246" s="488"/>
      <c r="GM246" s="488"/>
      <c r="GN246" s="488"/>
      <c r="GO246" s="488"/>
      <c r="GP246" s="488"/>
      <c r="GQ246" s="488"/>
      <c r="GR246" s="489"/>
    </row>
    <row r="247" spans="1:218" s="147" customFormat="1" ht="60" hidden="1" customHeight="1" x14ac:dyDescent="0.2">
      <c r="A247" s="249" t="s">
        <v>244</v>
      </c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1"/>
      <c r="U247" s="264" t="s">
        <v>43</v>
      </c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 t="s">
        <v>43</v>
      </c>
      <c r="AH247" s="264"/>
      <c r="AI247" s="264"/>
      <c r="AJ247" s="264"/>
      <c r="AK247" s="264"/>
      <c r="AL247" s="264"/>
      <c r="AM247" s="264"/>
      <c r="AN247" s="264"/>
      <c r="AO247" s="264"/>
      <c r="AP247" s="264"/>
      <c r="AQ247" s="264"/>
      <c r="AR247" s="264"/>
      <c r="AS247" s="264" t="s">
        <v>229</v>
      </c>
      <c r="AT247" s="264"/>
      <c r="AU247" s="264"/>
      <c r="AV247" s="264"/>
      <c r="AW247" s="264"/>
      <c r="AX247" s="264"/>
      <c r="AY247" s="264"/>
      <c r="AZ247" s="264"/>
      <c r="BA247" s="264"/>
      <c r="BB247" s="264"/>
      <c r="BC247" s="264"/>
      <c r="BD247" s="264"/>
      <c r="BE247" s="265" t="s">
        <v>44</v>
      </c>
      <c r="BF247" s="265"/>
      <c r="BG247" s="265"/>
      <c r="BH247" s="265"/>
      <c r="BI247" s="265"/>
      <c r="BJ247" s="265"/>
      <c r="BK247" s="265"/>
      <c r="BL247" s="265"/>
      <c r="BM247" s="265"/>
      <c r="BN247" s="265"/>
      <c r="BO247" s="265"/>
      <c r="BP247" s="265"/>
      <c r="BQ247" s="208" t="s">
        <v>60</v>
      </c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10"/>
      <c r="CB247" s="266" t="s">
        <v>61</v>
      </c>
      <c r="CC247" s="267"/>
      <c r="CD247" s="267"/>
      <c r="CE247" s="267"/>
      <c r="CF247" s="267"/>
      <c r="CG247" s="267"/>
      <c r="CH247" s="267"/>
      <c r="CI247" s="267"/>
      <c r="CJ247" s="267"/>
      <c r="CK247" s="268"/>
      <c r="CL247" s="269" t="s">
        <v>62</v>
      </c>
      <c r="CM247" s="270"/>
      <c r="CN247" s="270"/>
      <c r="CO247" s="270"/>
      <c r="CP247" s="270"/>
      <c r="CQ247" s="271"/>
      <c r="CR247" s="272">
        <f>Приложение!C133</f>
        <v>0</v>
      </c>
      <c r="CS247" s="273"/>
      <c r="CT247" s="273"/>
      <c r="CU247" s="273"/>
      <c r="CV247" s="273"/>
      <c r="CW247" s="273"/>
      <c r="CX247" s="273"/>
      <c r="CY247" s="273"/>
      <c r="CZ247" s="273"/>
      <c r="DA247" s="274"/>
      <c r="DB247" s="272">
        <f t="shared" si="2"/>
        <v>0</v>
      </c>
      <c r="DC247" s="273"/>
      <c r="DD247" s="273"/>
      <c r="DE247" s="273"/>
      <c r="DF247" s="273"/>
      <c r="DG247" s="273"/>
      <c r="DH247" s="273"/>
      <c r="DI247" s="273"/>
      <c r="DJ247" s="273"/>
      <c r="DK247" s="274"/>
      <c r="DL247" s="272">
        <f t="shared" si="3"/>
        <v>0</v>
      </c>
      <c r="DM247" s="273"/>
      <c r="DN247" s="273"/>
      <c r="DO247" s="273"/>
      <c r="DP247" s="273"/>
      <c r="DQ247" s="273"/>
      <c r="DR247" s="273"/>
      <c r="DS247" s="273"/>
      <c r="DT247" s="273"/>
      <c r="DU247" s="274"/>
      <c r="DV247" s="490">
        <f>Приложение!O133</f>
        <v>0</v>
      </c>
      <c r="DW247" s="491"/>
      <c r="DX247" s="491"/>
      <c r="DY247" s="491"/>
      <c r="DZ247" s="491"/>
      <c r="EA247" s="491"/>
      <c r="EB247" s="491"/>
      <c r="EC247" s="491"/>
      <c r="ED247" s="491"/>
      <c r="EE247" s="491"/>
      <c r="EF247" s="491"/>
      <c r="EG247" s="491"/>
      <c r="EH247" s="492"/>
      <c r="EI247" s="487"/>
      <c r="EJ247" s="488"/>
      <c r="EK247" s="488"/>
      <c r="EL247" s="488"/>
      <c r="EM247" s="488"/>
      <c r="EN247" s="488"/>
      <c r="EO247" s="488"/>
      <c r="EP247" s="488"/>
      <c r="EQ247" s="488"/>
      <c r="ER247" s="488"/>
      <c r="ES247" s="488"/>
      <c r="ET247" s="489"/>
      <c r="EU247" s="487">
        <f>Приложение!O134</f>
        <v>0</v>
      </c>
      <c r="EV247" s="488"/>
      <c r="EW247" s="488"/>
      <c r="EX247" s="488"/>
      <c r="EY247" s="488"/>
      <c r="EZ247" s="488"/>
      <c r="FA247" s="488"/>
      <c r="FB247" s="488"/>
      <c r="FC247" s="488"/>
      <c r="FD247" s="488"/>
      <c r="FE247" s="488"/>
      <c r="FF247" s="488"/>
      <c r="FG247" s="489"/>
      <c r="FH247" s="487"/>
      <c r="FI247" s="488"/>
      <c r="FJ247" s="488"/>
      <c r="FK247" s="488"/>
      <c r="FL247" s="488"/>
      <c r="FM247" s="488"/>
      <c r="FN247" s="488"/>
      <c r="FO247" s="488"/>
      <c r="FP247" s="488"/>
      <c r="FQ247" s="488"/>
      <c r="FR247" s="488"/>
      <c r="FS247" s="488"/>
      <c r="FT247" s="489"/>
      <c r="FU247" s="487">
        <f>Приложение!O135</f>
        <v>0</v>
      </c>
      <c r="FV247" s="488"/>
      <c r="FW247" s="488"/>
      <c r="FX247" s="488"/>
      <c r="FY247" s="488"/>
      <c r="FZ247" s="488"/>
      <c r="GA247" s="488"/>
      <c r="GB247" s="488"/>
      <c r="GC247" s="488"/>
      <c r="GD247" s="488"/>
      <c r="GE247" s="488"/>
      <c r="GF247" s="489"/>
      <c r="GG247" s="487"/>
      <c r="GH247" s="488"/>
      <c r="GI247" s="488"/>
      <c r="GJ247" s="488"/>
      <c r="GK247" s="488"/>
      <c r="GL247" s="488"/>
      <c r="GM247" s="488"/>
      <c r="GN247" s="488"/>
      <c r="GO247" s="488"/>
      <c r="GP247" s="488"/>
      <c r="GQ247" s="488"/>
      <c r="GR247" s="489"/>
    </row>
    <row r="248" spans="1:218" s="147" customFormat="1" ht="60" hidden="1" customHeight="1" x14ac:dyDescent="0.2">
      <c r="A248" s="249" t="s">
        <v>245</v>
      </c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1"/>
      <c r="U248" s="264" t="s">
        <v>43</v>
      </c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 t="s">
        <v>43</v>
      </c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 t="s">
        <v>43</v>
      </c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5" t="s">
        <v>246</v>
      </c>
      <c r="BF248" s="265"/>
      <c r="BG248" s="265"/>
      <c r="BH248" s="265"/>
      <c r="BI248" s="265"/>
      <c r="BJ248" s="265"/>
      <c r="BK248" s="265"/>
      <c r="BL248" s="265"/>
      <c r="BM248" s="265"/>
      <c r="BN248" s="265"/>
      <c r="BO248" s="265"/>
      <c r="BP248" s="265"/>
      <c r="BQ248" s="208" t="s">
        <v>60</v>
      </c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10"/>
      <c r="CB248" s="266" t="s">
        <v>61</v>
      </c>
      <c r="CC248" s="267"/>
      <c r="CD248" s="267"/>
      <c r="CE248" s="267"/>
      <c r="CF248" s="267"/>
      <c r="CG248" s="267"/>
      <c r="CH248" s="267"/>
      <c r="CI248" s="267"/>
      <c r="CJ248" s="267"/>
      <c r="CK248" s="268"/>
      <c r="CL248" s="269" t="s">
        <v>62</v>
      </c>
      <c r="CM248" s="270"/>
      <c r="CN248" s="270"/>
      <c r="CO248" s="270"/>
      <c r="CP248" s="270"/>
      <c r="CQ248" s="271"/>
      <c r="CR248" s="272">
        <f>Приложение!C137</f>
        <v>0</v>
      </c>
      <c r="CS248" s="273"/>
      <c r="CT248" s="273"/>
      <c r="CU248" s="273"/>
      <c r="CV248" s="273"/>
      <c r="CW248" s="273"/>
      <c r="CX248" s="273"/>
      <c r="CY248" s="273"/>
      <c r="CZ248" s="273"/>
      <c r="DA248" s="274"/>
      <c r="DB248" s="272">
        <f t="shared" si="2"/>
        <v>0</v>
      </c>
      <c r="DC248" s="273"/>
      <c r="DD248" s="273"/>
      <c r="DE248" s="273"/>
      <c r="DF248" s="273"/>
      <c r="DG248" s="273"/>
      <c r="DH248" s="273"/>
      <c r="DI248" s="273"/>
      <c r="DJ248" s="273"/>
      <c r="DK248" s="274"/>
      <c r="DL248" s="272">
        <f t="shared" si="3"/>
        <v>0</v>
      </c>
      <c r="DM248" s="273"/>
      <c r="DN248" s="273"/>
      <c r="DO248" s="273"/>
      <c r="DP248" s="273"/>
      <c r="DQ248" s="273"/>
      <c r="DR248" s="273"/>
      <c r="DS248" s="273"/>
      <c r="DT248" s="273"/>
      <c r="DU248" s="274"/>
      <c r="DV248" s="490">
        <f>Приложение!O137</f>
        <v>0</v>
      </c>
      <c r="DW248" s="491"/>
      <c r="DX248" s="491"/>
      <c r="DY248" s="491"/>
      <c r="DZ248" s="491"/>
      <c r="EA248" s="491"/>
      <c r="EB248" s="491"/>
      <c r="EC248" s="491"/>
      <c r="ED248" s="491"/>
      <c r="EE248" s="491"/>
      <c r="EF248" s="491"/>
      <c r="EG248" s="491"/>
      <c r="EH248" s="492"/>
      <c r="EI248" s="487"/>
      <c r="EJ248" s="488"/>
      <c r="EK248" s="488"/>
      <c r="EL248" s="488"/>
      <c r="EM248" s="488"/>
      <c r="EN248" s="488"/>
      <c r="EO248" s="488"/>
      <c r="EP248" s="488"/>
      <c r="EQ248" s="488"/>
      <c r="ER248" s="488"/>
      <c r="ES248" s="488"/>
      <c r="ET248" s="489"/>
      <c r="EU248" s="487">
        <f>Приложение!O138</f>
        <v>0</v>
      </c>
      <c r="EV248" s="488"/>
      <c r="EW248" s="488"/>
      <c r="EX248" s="488"/>
      <c r="EY248" s="488"/>
      <c r="EZ248" s="488"/>
      <c r="FA248" s="488"/>
      <c r="FB248" s="488"/>
      <c r="FC248" s="488"/>
      <c r="FD248" s="488"/>
      <c r="FE248" s="488"/>
      <c r="FF248" s="488"/>
      <c r="FG248" s="489"/>
      <c r="FH248" s="487"/>
      <c r="FI248" s="488"/>
      <c r="FJ248" s="488"/>
      <c r="FK248" s="488"/>
      <c r="FL248" s="488"/>
      <c r="FM248" s="488"/>
      <c r="FN248" s="488"/>
      <c r="FO248" s="488"/>
      <c r="FP248" s="488"/>
      <c r="FQ248" s="488"/>
      <c r="FR248" s="488"/>
      <c r="FS248" s="488"/>
      <c r="FT248" s="489"/>
      <c r="FU248" s="487">
        <f>Приложение!O139</f>
        <v>0</v>
      </c>
      <c r="FV248" s="488"/>
      <c r="FW248" s="488"/>
      <c r="FX248" s="488"/>
      <c r="FY248" s="488"/>
      <c r="FZ248" s="488"/>
      <c r="GA248" s="488"/>
      <c r="GB248" s="488"/>
      <c r="GC248" s="488"/>
      <c r="GD248" s="488"/>
      <c r="GE248" s="488"/>
      <c r="GF248" s="489"/>
      <c r="GG248" s="487"/>
      <c r="GH248" s="488"/>
      <c r="GI248" s="488"/>
      <c r="GJ248" s="488"/>
      <c r="GK248" s="488"/>
      <c r="GL248" s="488"/>
      <c r="GM248" s="488"/>
      <c r="GN248" s="488"/>
      <c r="GO248" s="488"/>
      <c r="GP248" s="488"/>
      <c r="GQ248" s="488"/>
      <c r="GR248" s="489"/>
    </row>
    <row r="249" spans="1:218" s="147" customFormat="1" ht="81.75" hidden="1" customHeight="1" x14ac:dyDescent="0.2">
      <c r="A249" s="249" t="s">
        <v>247</v>
      </c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1"/>
      <c r="U249" s="264" t="s">
        <v>43</v>
      </c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 t="s">
        <v>226</v>
      </c>
      <c r="AH249" s="264"/>
      <c r="AI249" s="264"/>
      <c r="AJ249" s="264"/>
      <c r="AK249" s="264"/>
      <c r="AL249" s="264"/>
      <c r="AM249" s="264"/>
      <c r="AN249" s="264"/>
      <c r="AO249" s="264"/>
      <c r="AP249" s="264"/>
      <c r="AQ249" s="264"/>
      <c r="AR249" s="264"/>
      <c r="AS249" s="264" t="s">
        <v>218</v>
      </c>
      <c r="AT249" s="264"/>
      <c r="AU249" s="264"/>
      <c r="AV249" s="264"/>
      <c r="AW249" s="264"/>
      <c r="AX249" s="264"/>
      <c r="AY249" s="264"/>
      <c r="AZ249" s="264"/>
      <c r="BA249" s="264"/>
      <c r="BB249" s="264"/>
      <c r="BC249" s="264"/>
      <c r="BD249" s="264"/>
      <c r="BE249" s="265" t="s">
        <v>44</v>
      </c>
      <c r="BF249" s="265"/>
      <c r="BG249" s="265"/>
      <c r="BH249" s="265"/>
      <c r="BI249" s="265"/>
      <c r="BJ249" s="265"/>
      <c r="BK249" s="265"/>
      <c r="BL249" s="265"/>
      <c r="BM249" s="265"/>
      <c r="BN249" s="265"/>
      <c r="BO249" s="265"/>
      <c r="BP249" s="265"/>
      <c r="BQ249" s="208" t="s">
        <v>60</v>
      </c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10"/>
      <c r="CB249" s="266" t="s">
        <v>61</v>
      </c>
      <c r="CC249" s="267"/>
      <c r="CD249" s="267"/>
      <c r="CE249" s="267"/>
      <c r="CF249" s="267"/>
      <c r="CG249" s="267"/>
      <c r="CH249" s="267"/>
      <c r="CI249" s="267"/>
      <c r="CJ249" s="267"/>
      <c r="CK249" s="268"/>
      <c r="CL249" s="269" t="s">
        <v>62</v>
      </c>
      <c r="CM249" s="270"/>
      <c r="CN249" s="270"/>
      <c r="CO249" s="270"/>
      <c r="CP249" s="270"/>
      <c r="CQ249" s="271"/>
      <c r="CR249" s="272">
        <f>Приложение!C141</f>
        <v>0</v>
      </c>
      <c r="CS249" s="273"/>
      <c r="CT249" s="273"/>
      <c r="CU249" s="273"/>
      <c r="CV249" s="273"/>
      <c r="CW249" s="273"/>
      <c r="CX249" s="273"/>
      <c r="CY249" s="273"/>
      <c r="CZ249" s="273"/>
      <c r="DA249" s="274"/>
      <c r="DB249" s="272">
        <f t="shared" si="2"/>
        <v>0</v>
      </c>
      <c r="DC249" s="273"/>
      <c r="DD249" s="273"/>
      <c r="DE249" s="273"/>
      <c r="DF249" s="273"/>
      <c r="DG249" s="273"/>
      <c r="DH249" s="273"/>
      <c r="DI249" s="273"/>
      <c r="DJ249" s="273"/>
      <c r="DK249" s="274"/>
      <c r="DL249" s="272">
        <f t="shared" si="3"/>
        <v>0</v>
      </c>
      <c r="DM249" s="273"/>
      <c r="DN249" s="273"/>
      <c r="DO249" s="273"/>
      <c r="DP249" s="273"/>
      <c r="DQ249" s="273"/>
      <c r="DR249" s="273"/>
      <c r="DS249" s="273"/>
      <c r="DT249" s="273"/>
      <c r="DU249" s="274"/>
      <c r="DV249" s="490">
        <f>Приложение!O141</f>
        <v>0</v>
      </c>
      <c r="DW249" s="491"/>
      <c r="DX249" s="491"/>
      <c r="DY249" s="491"/>
      <c r="DZ249" s="491"/>
      <c r="EA249" s="491"/>
      <c r="EB249" s="491"/>
      <c r="EC249" s="491"/>
      <c r="ED249" s="491"/>
      <c r="EE249" s="491"/>
      <c r="EF249" s="491"/>
      <c r="EG249" s="491"/>
      <c r="EH249" s="492"/>
      <c r="EI249" s="487"/>
      <c r="EJ249" s="488"/>
      <c r="EK249" s="488"/>
      <c r="EL249" s="488"/>
      <c r="EM249" s="488"/>
      <c r="EN249" s="488"/>
      <c r="EO249" s="488"/>
      <c r="EP249" s="488"/>
      <c r="EQ249" s="488"/>
      <c r="ER249" s="488"/>
      <c r="ES249" s="488"/>
      <c r="ET249" s="489"/>
      <c r="EU249" s="487">
        <f>Приложение!O142</f>
        <v>0</v>
      </c>
      <c r="EV249" s="488"/>
      <c r="EW249" s="488"/>
      <c r="EX249" s="488"/>
      <c r="EY249" s="488"/>
      <c r="EZ249" s="488"/>
      <c r="FA249" s="488"/>
      <c r="FB249" s="488"/>
      <c r="FC249" s="488"/>
      <c r="FD249" s="488"/>
      <c r="FE249" s="488"/>
      <c r="FF249" s="488"/>
      <c r="FG249" s="489"/>
      <c r="FH249" s="487"/>
      <c r="FI249" s="488"/>
      <c r="FJ249" s="488"/>
      <c r="FK249" s="488"/>
      <c r="FL249" s="488"/>
      <c r="FM249" s="488"/>
      <c r="FN249" s="488"/>
      <c r="FO249" s="488"/>
      <c r="FP249" s="488"/>
      <c r="FQ249" s="488"/>
      <c r="FR249" s="488"/>
      <c r="FS249" s="488"/>
      <c r="FT249" s="489"/>
      <c r="FU249" s="487">
        <f>Приложение!O143</f>
        <v>0</v>
      </c>
      <c r="FV249" s="488"/>
      <c r="FW249" s="488"/>
      <c r="FX249" s="488"/>
      <c r="FY249" s="488"/>
      <c r="FZ249" s="488"/>
      <c r="GA249" s="488"/>
      <c r="GB249" s="488"/>
      <c r="GC249" s="488"/>
      <c r="GD249" s="488"/>
      <c r="GE249" s="488"/>
      <c r="GF249" s="489"/>
      <c r="GG249" s="487"/>
      <c r="GH249" s="488"/>
      <c r="GI249" s="488"/>
      <c r="GJ249" s="488"/>
      <c r="GK249" s="488"/>
      <c r="GL249" s="488"/>
      <c r="GM249" s="488"/>
      <c r="GN249" s="488"/>
      <c r="GO249" s="488"/>
      <c r="GP249" s="488"/>
      <c r="GQ249" s="488"/>
      <c r="GR249" s="489"/>
    </row>
    <row r="250" spans="1:218" s="10" customFormat="1" ht="23.2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8.75" customHeight="1" x14ac:dyDescent="0.2">
      <c r="A251" s="7" t="s">
        <v>63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</row>
    <row r="253" spans="1:218" s="10" customFormat="1" ht="23.25" customHeight="1" x14ac:dyDescent="0.2">
      <c r="A253" s="325" t="s">
        <v>64</v>
      </c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  <c r="AH253" s="326"/>
      <c r="AI253" s="326"/>
      <c r="AJ253" s="326"/>
      <c r="AK253" s="326"/>
      <c r="AL253" s="326"/>
      <c r="AM253" s="326"/>
      <c r="AN253" s="326"/>
      <c r="AO253" s="326"/>
      <c r="AP253" s="326"/>
      <c r="AQ253" s="326"/>
      <c r="AR253" s="326"/>
      <c r="AS253" s="326"/>
      <c r="AT253" s="326"/>
      <c r="AU253" s="326"/>
      <c r="AV253" s="326"/>
      <c r="AW253" s="326"/>
      <c r="AX253" s="326"/>
      <c r="AY253" s="326"/>
      <c r="AZ253" s="326"/>
      <c r="BA253" s="326"/>
      <c r="BB253" s="326"/>
      <c r="BC253" s="326"/>
      <c r="BD253" s="326"/>
      <c r="BE253" s="326"/>
      <c r="BF253" s="326"/>
      <c r="BG253" s="326"/>
      <c r="BH253" s="326"/>
      <c r="BI253" s="326"/>
      <c r="BJ253" s="326"/>
      <c r="BK253" s="326"/>
      <c r="BL253" s="326"/>
      <c r="BM253" s="326"/>
      <c r="BN253" s="326"/>
      <c r="BO253" s="326"/>
      <c r="BP253" s="326"/>
      <c r="BQ253" s="326"/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6"/>
      <c r="CB253" s="326"/>
      <c r="CC253" s="326"/>
      <c r="CD253" s="326"/>
      <c r="CE253" s="326"/>
      <c r="CF253" s="326"/>
      <c r="CG253" s="326"/>
      <c r="CH253" s="326"/>
      <c r="CI253" s="326"/>
      <c r="CJ253" s="326"/>
      <c r="CK253" s="326"/>
      <c r="CL253" s="326"/>
      <c r="CM253" s="326"/>
      <c r="CN253" s="326"/>
      <c r="CO253" s="326"/>
      <c r="CP253" s="326"/>
      <c r="CQ253" s="326"/>
      <c r="CR253" s="326"/>
      <c r="CS253" s="326"/>
      <c r="CT253" s="326"/>
      <c r="CU253" s="326"/>
      <c r="CV253" s="326"/>
      <c r="CW253" s="326"/>
      <c r="CX253" s="326"/>
      <c r="CY253" s="326"/>
      <c r="CZ253" s="326"/>
      <c r="DA253" s="326"/>
      <c r="DB253" s="326"/>
      <c r="DC253" s="326"/>
      <c r="DD253" s="326"/>
      <c r="DE253" s="326"/>
      <c r="DF253" s="326"/>
      <c r="DG253" s="326"/>
      <c r="DH253" s="326"/>
      <c r="DI253" s="326"/>
      <c r="DJ253" s="326"/>
      <c r="DK253" s="326"/>
      <c r="DL253" s="326"/>
      <c r="DM253" s="326"/>
      <c r="DN253" s="326"/>
      <c r="DO253" s="326"/>
      <c r="DP253" s="326"/>
      <c r="DQ253" s="326"/>
      <c r="DR253" s="326"/>
      <c r="DS253" s="326"/>
      <c r="DT253" s="326"/>
      <c r="DU253" s="326"/>
      <c r="DV253" s="326"/>
      <c r="DW253" s="326"/>
      <c r="DX253" s="326"/>
      <c r="DY253" s="326"/>
      <c r="DZ253" s="326"/>
      <c r="EA253" s="326"/>
      <c r="EB253" s="326"/>
      <c r="EC253" s="326"/>
      <c r="ED253" s="326"/>
      <c r="EE253" s="326"/>
      <c r="EF253" s="326"/>
      <c r="EG253" s="326"/>
      <c r="EH253" s="326"/>
      <c r="EI253" s="326"/>
      <c r="EJ253" s="326"/>
      <c r="EK253" s="326"/>
      <c r="EL253" s="326"/>
      <c r="EM253" s="326"/>
      <c r="EN253" s="326"/>
      <c r="EO253" s="326"/>
      <c r="EP253" s="326"/>
      <c r="EQ253" s="326"/>
      <c r="ER253" s="326"/>
      <c r="ES253" s="326"/>
      <c r="ET253" s="326"/>
      <c r="EU253" s="326"/>
      <c r="EV253" s="326"/>
      <c r="EW253" s="326"/>
      <c r="EX253" s="326"/>
      <c r="EY253" s="326"/>
      <c r="EZ253" s="326"/>
      <c r="FA253" s="326"/>
      <c r="FB253" s="326"/>
      <c r="FC253" s="326"/>
      <c r="FD253" s="326"/>
      <c r="FE253" s="32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</row>
    <row r="254" spans="1:218" s="10" customFormat="1" ht="23.25" customHeight="1" x14ac:dyDescent="0.2">
      <c r="A254" s="309" t="s">
        <v>65</v>
      </c>
      <c r="B254" s="309"/>
      <c r="C254" s="309"/>
      <c r="D254" s="309"/>
      <c r="E254" s="309"/>
      <c r="F254" s="309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 t="s">
        <v>66</v>
      </c>
      <c r="W254" s="309"/>
      <c r="X254" s="309"/>
      <c r="Y254" s="309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  <c r="AO254" s="309"/>
      <c r="AP254" s="309"/>
      <c r="AQ254" s="309" t="s">
        <v>67</v>
      </c>
      <c r="AR254" s="309"/>
      <c r="AS254" s="309"/>
      <c r="AT254" s="309"/>
      <c r="AU254" s="309"/>
      <c r="AV254" s="309"/>
      <c r="AW254" s="309"/>
      <c r="AX254" s="309"/>
      <c r="AY254" s="309"/>
      <c r="AZ254" s="309"/>
      <c r="BA254" s="309"/>
      <c r="BB254" s="309"/>
      <c r="BC254" s="309"/>
      <c r="BD254" s="309"/>
      <c r="BE254" s="309"/>
      <c r="BF254" s="309"/>
      <c r="BG254" s="309"/>
      <c r="BH254" s="309"/>
      <c r="BI254" s="309" t="s">
        <v>68</v>
      </c>
      <c r="BJ254" s="309"/>
      <c r="BK254" s="309"/>
      <c r="BL254" s="309"/>
      <c r="BM254" s="309"/>
      <c r="BN254" s="309"/>
      <c r="BO254" s="309"/>
      <c r="BP254" s="309"/>
      <c r="BQ254" s="309"/>
      <c r="BR254" s="309"/>
      <c r="BS254" s="309"/>
      <c r="BT254" s="309"/>
      <c r="BU254" s="309"/>
      <c r="BV254" s="309"/>
      <c r="BW254" s="309"/>
      <c r="BX254" s="309"/>
      <c r="BY254" s="309"/>
      <c r="BZ254" s="309"/>
      <c r="CA254" s="309"/>
      <c r="CB254" s="309"/>
      <c r="CC254" s="309" t="s">
        <v>40</v>
      </c>
      <c r="CD254" s="309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9"/>
      <c r="CO254" s="309"/>
      <c r="CP254" s="309"/>
      <c r="CQ254" s="309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9"/>
      <c r="DC254" s="309"/>
      <c r="DD254" s="309"/>
      <c r="DE254" s="309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9"/>
      <c r="DQ254" s="309"/>
      <c r="DR254" s="309"/>
      <c r="DS254" s="309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9"/>
      <c r="EE254" s="309"/>
      <c r="EF254" s="309"/>
      <c r="EG254" s="309"/>
      <c r="EH254" s="309"/>
      <c r="EI254" s="309"/>
      <c r="EJ254" s="309"/>
      <c r="EK254" s="309"/>
      <c r="EL254" s="309"/>
      <c r="EM254" s="309"/>
      <c r="EN254" s="309"/>
      <c r="EO254" s="309"/>
      <c r="EP254" s="309"/>
      <c r="EQ254" s="309"/>
      <c r="ER254" s="309"/>
      <c r="ES254" s="309"/>
      <c r="ET254" s="309"/>
      <c r="EU254" s="309"/>
      <c r="EV254" s="309"/>
      <c r="EW254" s="309"/>
      <c r="EX254" s="309"/>
      <c r="EY254" s="309"/>
      <c r="EZ254" s="309"/>
      <c r="FA254" s="309"/>
      <c r="FB254" s="309"/>
      <c r="FC254" s="309"/>
      <c r="FD254" s="309"/>
      <c r="FE254" s="309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</row>
    <row r="255" spans="1:218" s="10" customFormat="1" ht="23.25" customHeight="1" x14ac:dyDescent="0.2">
      <c r="A255" s="314">
        <v>1</v>
      </c>
      <c r="B255" s="314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4">
        <v>2</v>
      </c>
      <c r="W255" s="314"/>
      <c r="X255" s="314"/>
      <c r="Y255" s="314"/>
      <c r="Z255" s="314"/>
      <c r="AA255" s="314"/>
      <c r="AB255" s="314"/>
      <c r="AC255" s="314"/>
      <c r="AD255" s="314"/>
      <c r="AE255" s="314"/>
      <c r="AF255" s="314"/>
      <c r="AG255" s="314"/>
      <c r="AH255" s="314"/>
      <c r="AI255" s="314"/>
      <c r="AJ255" s="314"/>
      <c r="AK255" s="314"/>
      <c r="AL255" s="314"/>
      <c r="AM255" s="314"/>
      <c r="AN255" s="314"/>
      <c r="AO255" s="314"/>
      <c r="AP255" s="314"/>
      <c r="AQ255" s="313" t="s">
        <v>69</v>
      </c>
      <c r="AR255" s="313"/>
      <c r="AS255" s="313"/>
      <c r="AT255" s="313"/>
      <c r="AU255" s="313"/>
      <c r="AV255" s="313"/>
      <c r="AW255" s="313"/>
      <c r="AX255" s="313"/>
      <c r="AY255" s="313"/>
      <c r="AZ255" s="313"/>
      <c r="BA255" s="313"/>
      <c r="BB255" s="313"/>
      <c r="BC255" s="313"/>
      <c r="BD255" s="313"/>
      <c r="BE255" s="313"/>
      <c r="BF255" s="313"/>
      <c r="BG255" s="313"/>
      <c r="BH255" s="313"/>
      <c r="BI255" s="313" t="s">
        <v>70</v>
      </c>
      <c r="BJ255" s="313"/>
      <c r="BK255" s="313"/>
      <c r="BL255" s="313"/>
      <c r="BM255" s="313"/>
      <c r="BN255" s="313"/>
      <c r="BO255" s="313"/>
      <c r="BP255" s="313"/>
      <c r="BQ255" s="313"/>
      <c r="BR255" s="313"/>
      <c r="BS255" s="313"/>
      <c r="BT255" s="313"/>
      <c r="BU255" s="313"/>
      <c r="BV255" s="313"/>
      <c r="BW255" s="313"/>
      <c r="BX255" s="313"/>
      <c r="BY255" s="313"/>
      <c r="BZ255" s="313"/>
      <c r="CA255" s="313"/>
      <c r="CB255" s="313"/>
      <c r="CC255" s="314">
        <v>5</v>
      </c>
      <c r="CD255" s="314"/>
      <c r="CE255" s="314"/>
      <c r="CF255" s="314"/>
      <c r="CG255" s="314"/>
      <c r="CH255" s="314"/>
      <c r="CI255" s="314"/>
      <c r="CJ255" s="314"/>
      <c r="CK255" s="314"/>
      <c r="CL255" s="314"/>
      <c r="CM255" s="314"/>
      <c r="CN255" s="314"/>
      <c r="CO255" s="314"/>
      <c r="CP255" s="314"/>
      <c r="CQ255" s="314"/>
      <c r="CR255" s="314"/>
      <c r="CS255" s="314"/>
      <c r="CT255" s="314"/>
      <c r="CU255" s="314"/>
      <c r="CV255" s="314"/>
      <c r="CW255" s="314"/>
      <c r="CX255" s="314"/>
      <c r="CY255" s="314"/>
      <c r="CZ255" s="314"/>
      <c r="DA255" s="314"/>
      <c r="DB255" s="314"/>
      <c r="DC255" s="314"/>
      <c r="DD255" s="314"/>
      <c r="DE255" s="314"/>
      <c r="DF255" s="314"/>
      <c r="DG255" s="314"/>
      <c r="DH255" s="314"/>
      <c r="DI255" s="314"/>
      <c r="DJ255" s="314"/>
      <c r="DK255" s="314"/>
      <c r="DL255" s="314"/>
      <c r="DM255" s="314"/>
      <c r="DN255" s="314"/>
      <c r="DO255" s="314"/>
      <c r="DP255" s="314"/>
      <c r="DQ255" s="314"/>
      <c r="DR255" s="314"/>
      <c r="DS255" s="314"/>
      <c r="DT255" s="314"/>
      <c r="DU255" s="314"/>
      <c r="DV255" s="314"/>
      <c r="DW255" s="314"/>
      <c r="DX255" s="314"/>
      <c r="DY255" s="314"/>
      <c r="DZ255" s="314"/>
      <c r="EA255" s="314"/>
      <c r="EB255" s="314"/>
      <c r="EC255" s="314"/>
      <c r="ED255" s="314"/>
      <c r="EE255" s="314"/>
      <c r="EF255" s="314"/>
      <c r="EG255" s="314"/>
      <c r="EH255" s="314"/>
      <c r="EI255" s="314"/>
      <c r="EJ255" s="314"/>
      <c r="EK255" s="314"/>
      <c r="EL255" s="314"/>
      <c r="EM255" s="314"/>
      <c r="EN255" s="314"/>
      <c r="EO255" s="314"/>
      <c r="EP255" s="314"/>
      <c r="EQ255" s="314"/>
      <c r="ER255" s="314"/>
      <c r="ES255" s="314"/>
      <c r="ET255" s="314"/>
      <c r="EU255" s="314"/>
      <c r="EV255" s="314"/>
      <c r="EW255" s="314"/>
      <c r="EX255" s="314"/>
      <c r="EY255" s="314"/>
      <c r="EZ255" s="314"/>
      <c r="FA255" s="314"/>
      <c r="FB255" s="314"/>
      <c r="FC255" s="314"/>
      <c r="FD255" s="314"/>
      <c r="FE255" s="314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</row>
    <row r="256" spans="1:218" s="10" customFormat="1" ht="23.25" customHeight="1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  <c r="AA256" s="227"/>
      <c r="AB256" s="227"/>
      <c r="AC256" s="227"/>
      <c r="AD256" s="227"/>
      <c r="AE256" s="227"/>
      <c r="AF256" s="227"/>
      <c r="AG256" s="227"/>
      <c r="AH256" s="227"/>
      <c r="AI256" s="227"/>
      <c r="AJ256" s="227"/>
      <c r="AK256" s="227"/>
      <c r="AL256" s="227"/>
      <c r="AM256" s="227"/>
      <c r="AN256" s="227"/>
      <c r="AO256" s="227"/>
      <c r="AP256" s="227"/>
      <c r="AQ256" s="228"/>
      <c r="AR256" s="228"/>
      <c r="AS256" s="228"/>
      <c r="AT256" s="228"/>
      <c r="AU256" s="228"/>
      <c r="AV256" s="228"/>
      <c r="AW256" s="228"/>
      <c r="AX256" s="228"/>
      <c r="AY256" s="228"/>
      <c r="AZ256" s="228"/>
      <c r="BA256" s="228"/>
      <c r="BB256" s="228"/>
      <c r="BC256" s="228"/>
      <c r="BD256" s="228"/>
      <c r="BE256" s="228"/>
      <c r="BF256" s="228"/>
      <c r="BG256" s="228"/>
      <c r="BH256" s="228"/>
      <c r="BI256" s="228"/>
      <c r="BJ256" s="228"/>
      <c r="BK256" s="228"/>
      <c r="BL256" s="228"/>
      <c r="BM256" s="228"/>
      <c r="BN256" s="228"/>
      <c r="BO256" s="228"/>
      <c r="BP256" s="228"/>
      <c r="BQ256" s="228"/>
      <c r="BR256" s="228"/>
      <c r="BS256" s="228"/>
      <c r="BT256" s="228"/>
      <c r="BU256" s="228"/>
      <c r="BV256" s="228"/>
      <c r="BW256" s="228"/>
      <c r="BX256" s="228"/>
      <c r="BY256" s="228"/>
      <c r="BZ256" s="228"/>
      <c r="CA256" s="228"/>
      <c r="CB256" s="228"/>
      <c r="CC256" s="324"/>
      <c r="CD256" s="324"/>
      <c r="CE256" s="324"/>
      <c r="CF256" s="324"/>
      <c r="CG256" s="324"/>
      <c r="CH256" s="324"/>
      <c r="CI256" s="324"/>
      <c r="CJ256" s="324"/>
      <c r="CK256" s="324"/>
      <c r="CL256" s="324"/>
      <c r="CM256" s="324"/>
      <c r="CN256" s="324"/>
      <c r="CO256" s="324"/>
      <c r="CP256" s="324"/>
      <c r="CQ256" s="324"/>
      <c r="CR256" s="324"/>
      <c r="CS256" s="324"/>
      <c r="CT256" s="324"/>
      <c r="CU256" s="324"/>
      <c r="CV256" s="324"/>
      <c r="CW256" s="324"/>
      <c r="CX256" s="324"/>
      <c r="CY256" s="324"/>
      <c r="CZ256" s="324"/>
      <c r="DA256" s="324"/>
      <c r="DB256" s="324"/>
      <c r="DC256" s="324"/>
      <c r="DD256" s="324"/>
      <c r="DE256" s="324"/>
      <c r="DF256" s="324"/>
      <c r="DG256" s="324"/>
      <c r="DH256" s="324"/>
      <c r="DI256" s="324"/>
      <c r="DJ256" s="324"/>
      <c r="DK256" s="324"/>
      <c r="DL256" s="324"/>
      <c r="DM256" s="324"/>
      <c r="DN256" s="324"/>
      <c r="DO256" s="324"/>
      <c r="DP256" s="324"/>
      <c r="DQ256" s="324"/>
      <c r="DR256" s="324"/>
      <c r="DS256" s="324"/>
      <c r="DT256" s="324"/>
      <c r="DU256" s="324"/>
      <c r="DV256" s="324"/>
      <c r="DW256" s="324"/>
      <c r="DX256" s="324"/>
      <c r="DY256" s="324"/>
      <c r="DZ256" s="324"/>
      <c r="EA256" s="324"/>
      <c r="EB256" s="324"/>
      <c r="EC256" s="324"/>
      <c r="ED256" s="324"/>
      <c r="EE256" s="324"/>
      <c r="EF256" s="324"/>
      <c r="EG256" s="324"/>
      <c r="EH256" s="324"/>
      <c r="EI256" s="324"/>
      <c r="EJ256" s="324"/>
      <c r="EK256" s="324"/>
      <c r="EL256" s="324"/>
      <c r="EM256" s="324"/>
      <c r="EN256" s="324"/>
      <c r="EO256" s="324"/>
      <c r="EP256" s="324"/>
      <c r="EQ256" s="324"/>
      <c r="ER256" s="324"/>
      <c r="ES256" s="324"/>
      <c r="ET256" s="324"/>
      <c r="EU256" s="324"/>
      <c r="EV256" s="324"/>
      <c r="EW256" s="324"/>
      <c r="EX256" s="324"/>
      <c r="EY256" s="324"/>
      <c r="EZ256" s="324"/>
      <c r="FA256" s="324"/>
      <c r="FB256" s="324"/>
      <c r="FC256" s="324"/>
      <c r="FD256" s="324"/>
      <c r="FE256" s="324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</row>
    <row r="257" spans="1:433" s="10" customFormat="1" ht="23.2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 t="s">
        <v>71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14.25" customHeight="1" x14ac:dyDescent="0.2">
      <c r="A259" s="7" t="s">
        <v>72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14.25" customHeight="1" x14ac:dyDescent="0.2">
      <c r="A260" s="328" t="s">
        <v>73</v>
      </c>
      <c r="B260" s="328"/>
      <c r="C260" s="328"/>
      <c r="D260" s="328"/>
      <c r="E260" s="328"/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28"/>
      <c r="AF260" s="328"/>
      <c r="AG260" s="328"/>
      <c r="AH260" s="328"/>
      <c r="AI260" s="328"/>
      <c r="AJ260" s="328"/>
      <c r="AK260" s="328"/>
      <c r="AL260" s="328"/>
      <c r="AM260" s="328"/>
      <c r="AN260" s="328"/>
      <c r="AO260" s="328"/>
      <c r="AP260" s="328"/>
      <c r="AQ260" s="328"/>
      <c r="AR260" s="328"/>
      <c r="AS260" s="328"/>
      <c r="AT260" s="328"/>
      <c r="AU260" s="328"/>
      <c r="AV260" s="328"/>
      <c r="AW260" s="328"/>
      <c r="AX260" s="328"/>
      <c r="AY260" s="328"/>
      <c r="AZ260" s="328"/>
      <c r="BA260" s="328"/>
      <c r="BB260" s="328"/>
      <c r="BC260" s="328"/>
      <c r="BD260" s="328"/>
      <c r="BE260" s="328"/>
      <c r="BF260" s="328"/>
      <c r="BG260" s="328"/>
      <c r="BH260" s="328"/>
      <c r="BI260" s="328"/>
      <c r="BJ260" s="328"/>
      <c r="BK260" s="328"/>
      <c r="BL260" s="328"/>
      <c r="BM260" s="328"/>
      <c r="BN260" s="328"/>
      <c r="BO260" s="328"/>
      <c r="BP260" s="328"/>
      <c r="BQ260" s="328"/>
      <c r="BR260" s="328"/>
      <c r="BS260" s="328"/>
      <c r="BT260" s="328"/>
      <c r="BU260" s="328"/>
      <c r="BV260" s="328"/>
      <c r="BW260" s="328"/>
      <c r="BX260" s="328"/>
      <c r="BY260" s="328"/>
      <c r="BZ260" s="328"/>
      <c r="CA260" s="328"/>
      <c r="CB260" s="328"/>
      <c r="CC260" s="328"/>
      <c r="CD260" s="328"/>
      <c r="CE260" s="328"/>
      <c r="CF260" s="328"/>
      <c r="CG260" s="328"/>
      <c r="CH260" s="328"/>
      <c r="CI260" s="328"/>
      <c r="CJ260" s="328"/>
      <c r="CK260" s="328"/>
      <c r="CL260" s="328"/>
      <c r="CM260" s="328"/>
      <c r="CN260" s="328"/>
      <c r="CO260" s="328"/>
      <c r="CP260" s="328"/>
      <c r="CQ260" s="328"/>
      <c r="CR260" s="328"/>
      <c r="CS260" s="328"/>
      <c r="CT260" s="328"/>
      <c r="CU260" s="328"/>
      <c r="CV260" s="328"/>
      <c r="CW260" s="328"/>
      <c r="CX260" s="328"/>
      <c r="CY260" s="328"/>
      <c r="CZ260" s="328"/>
      <c r="DA260" s="328"/>
      <c r="DB260" s="328"/>
      <c r="DC260" s="328"/>
      <c r="DD260" s="328"/>
      <c r="DE260" s="328"/>
      <c r="DF260" s="328"/>
      <c r="DG260" s="328"/>
      <c r="DH260" s="328"/>
      <c r="DI260" s="328"/>
      <c r="DJ260" s="328"/>
      <c r="DK260" s="328"/>
      <c r="DL260" s="328"/>
      <c r="DM260" s="328"/>
      <c r="DN260" s="328"/>
      <c r="DO260" s="328"/>
      <c r="DP260" s="328"/>
      <c r="DQ260" s="328"/>
      <c r="DR260" s="328"/>
      <c r="DS260" s="328"/>
      <c r="DT260" s="328"/>
      <c r="DU260" s="328"/>
      <c r="DV260" s="328"/>
      <c r="DW260" s="328"/>
      <c r="DX260" s="328"/>
      <c r="DY260" s="328"/>
      <c r="DZ260" s="328"/>
      <c r="EA260" s="328"/>
      <c r="EB260" s="328"/>
      <c r="EC260" s="328"/>
      <c r="ED260" s="328"/>
      <c r="EE260" s="328"/>
      <c r="EF260" s="328"/>
      <c r="EG260" s="328"/>
      <c r="EH260" s="328"/>
      <c r="EI260" s="328"/>
      <c r="EJ260" s="328"/>
      <c r="EK260" s="328"/>
      <c r="EL260" s="328"/>
      <c r="EM260" s="328"/>
      <c r="EN260" s="328"/>
      <c r="EO260" s="328"/>
      <c r="EP260" s="328"/>
      <c r="EQ260" s="328"/>
      <c r="ER260" s="328"/>
      <c r="ES260" s="328"/>
      <c r="ET260" s="328"/>
      <c r="EU260" s="328"/>
      <c r="EV260" s="328"/>
      <c r="EW260" s="328"/>
      <c r="EX260" s="328"/>
      <c r="EY260" s="328"/>
      <c r="EZ260" s="328"/>
      <c r="FA260" s="328"/>
      <c r="FB260" s="328"/>
      <c r="FC260" s="328"/>
      <c r="FD260" s="328"/>
      <c r="FE260" s="328"/>
      <c r="FF260" s="328"/>
      <c r="FG260" s="328"/>
      <c r="FH260" s="328"/>
      <c r="FI260" s="328"/>
      <c r="FJ260" s="328"/>
      <c r="FK260" s="328"/>
      <c r="FL260" s="328"/>
      <c r="FM260" s="328"/>
      <c r="FN260" s="328"/>
      <c r="FO260" s="328"/>
      <c r="FP260" s="328"/>
      <c r="FQ260" s="328"/>
      <c r="FR260" s="328"/>
      <c r="FS260" s="328"/>
      <c r="FT260" s="328"/>
      <c r="FU260" s="328"/>
      <c r="FV260" s="328"/>
      <c r="FW260" s="328"/>
      <c r="FX260" s="328"/>
      <c r="FY260" s="328"/>
      <c r="FZ260" s="328"/>
      <c r="GA260" s="328"/>
      <c r="GB260" s="328"/>
      <c r="GC260" s="328"/>
      <c r="GD260" s="328"/>
      <c r="GE260" s="328"/>
      <c r="GF260" s="328"/>
      <c r="GG260" s="328"/>
      <c r="GH260" s="328"/>
      <c r="GI260" s="328"/>
      <c r="GJ260" s="328"/>
      <c r="GK260" s="328"/>
      <c r="GL260" s="328"/>
      <c r="GM260" s="328"/>
      <c r="GN260" s="328"/>
      <c r="GO260" s="328"/>
      <c r="GP260" s="328"/>
      <c r="GQ260" s="328"/>
      <c r="GR260" s="328"/>
      <c r="GS260" s="328"/>
      <c r="GT260" s="328"/>
      <c r="GU260" s="328"/>
      <c r="GV260" s="328"/>
      <c r="GW260" s="328"/>
      <c r="GX260" s="328"/>
      <c r="GY260" s="328"/>
      <c r="GZ260" s="328"/>
      <c r="HA260" s="328"/>
      <c r="HB260" s="328"/>
      <c r="HC260" s="328"/>
      <c r="HD260" s="328"/>
      <c r="HE260" s="328"/>
      <c r="HF260" s="328"/>
      <c r="HG260" s="328"/>
      <c r="HH260" s="328"/>
      <c r="HI260" s="328"/>
      <c r="HJ260" s="328"/>
    </row>
    <row r="261" spans="1:433" s="10" customFormat="1" ht="16.5" customHeight="1" x14ac:dyDescent="0.2">
      <c r="A261" s="329" t="s">
        <v>74</v>
      </c>
      <c r="B261" s="329"/>
      <c r="C261" s="329"/>
      <c r="D261" s="329"/>
      <c r="E261" s="329"/>
      <c r="F261" s="329"/>
      <c r="G261" s="329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329"/>
      <c r="AO261" s="329"/>
      <c r="AP261" s="329"/>
      <c r="AQ261" s="329"/>
      <c r="AR261" s="329"/>
      <c r="AS261" s="329"/>
      <c r="AT261" s="329"/>
      <c r="AU261" s="329"/>
      <c r="AV261" s="329"/>
      <c r="AW261" s="329"/>
      <c r="AX261" s="329"/>
      <c r="AY261" s="329"/>
      <c r="AZ261" s="329"/>
      <c r="BA261" s="329"/>
      <c r="BB261" s="329"/>
      <c r="BC261" s="329"/>
      <c r="BD261" s="329"/>
      <c r="BE261" s="329"/>
      <c r="BF261" s="329"/>
      <c r="BG261" s="329"/>
      <c r="BH261" s="329"/>
      <c r="BI261" s="329"/>
      <c r="BJ261" s="329"/>
      <c r="BK261" s="329"/>
      <c r="BL261" s="329"/>
      <c r="BM261" s="329"/>
      <c r="BN261" s="329"/>
      <c r="BO261" s="329"/>
      <c r="BP261" s="329"/>
      <c r="BQ261" s="329"/>
      <c r="BR261" s="329"/>
      <c r="BS261" s="329"/>
      <c r="BT261" s="329"/>
      <c r="BU261" s="329"/>
      <c r="BV261" s="329"/>
      <c r="BW261" s="329"/>
      <c r="BX261" s="329"/>
      <c r="BY261" s="329"/>
      <c r="BZ261" s="329"/>
      <c r="CA261" s="329"/>
      <c r="CB261" s="329"/>
      <c r="CC261" s="329"/>
      <c r="CD261" s="329"/>
      <c r="CE261" s="329"/>
      <c r="CF261" s="329"/>
      <c r="CG261" s="329"/>
      <c r="CH261" s="329"/>
      <c r="CI261" s="329"/>
      <c r="CJ261" s="329"/>
      <c r="CK261" s="329"/>
      <c r="CL261" s="329"/>
      <c r="CM261" s="329"/>
      <c r="CN261" s="329"/>
      <c r="CO261" s="329"/>
      <c r="CP261" s="329"/>
      <c r="CQ261" s="329"/>
      <c r="CR261" s="329"/>
      <c r="CS261" s="329"/>
      <c r="CT261" s="329"/>
      <c r="CU261" s="329"/>
      <c r="CV261" s="329"/>
      <c r="CW261" s="329"/>
      <c r="CX261" s="329"/>
      <c r="CY261" s="329"/>
      <c r="CZ261" s="329"/>
      <c r="DA261" s="329"/>
      <c r="DB261" s="329"/>
      <c r="DC261" s="329"/>
      <c r="DD261" s="329"/>
      <c r="DE261" s="329"/>
      <c r="DF261" s="329"/>
      <c r="DG261" s="329"/>
      <c r="DH261" s="329"/>
      <c r="DI261" s="329"/>
      <c r="DJ261" s="329"/>
      <c r="DK261" s="329"/>
      <c r="DL261" s="329"/>
      <c r="DM261" s="329"/>
      <c r="DN261" s="329"/>
      <c r="DO261" s="329"/>
      <c r="DP261" s="329"/>
      <c r="DQ261" s="329"/>
      <c r="DR261" s="329"/>
      <c r="DS261" s="329"/>
      <c r="DT261" s="329"/>
      <c r="DU261" s="329"/>
      <c r="DV261" s="329"/>
      <c r="DW261" s="329"/>
      <c r="DX261" s="329"/>
      <c r="DY261" s="329"/>
      <c r="DZ261" s="329"/>
      <c r="EA261" s="329"/>
      <c r="EB261" s="329"/>
      <c r="EC261" s="329"/>
      <c r="ED261" s="329"/>
      <c r="EE261" s="329"/>
      <c r="EF261" s="329"/>
      <c r="EG261" s="329"/>
      <c r="EH261" s="329"/>
      <c r="EI261" s="329"/>
      <c r="EJ261" s="329"/>
      <c r="EK261" s="329"/>
      <c r="EL261" s="329"/>
      <c r="EM261" s="329"/>
      <c r="EN261" s="329"/>
      <c r="EO261" s="329"/>
      <c r="EP261" s="329"/>
      <c r="EQ261" s="329"/>
      <c r="ER261" s="329"/>
      <c r="ES261" s="329"/>
      <c r="ET261" s="329"/>
      <c r="EU261" s="329"/>
      <c r="EV261" s="329"/>
      <c r="EW261" s="329"/>
      <c r="EX261" s="329"/>
      <c r="EY261" s="329"/>
      <c r="EZ261" s="329"/>
      <c r="FA261" s="329"/>
      <c r="FB261" s="329"/>
      <c r="FC261" s="329"/>
      <c r="FD261" s="329"/>
      <c r="FE261" s="329"/>
      <c r="FF261" s="329"/>
      <c r="FG261" s="329"/>
      <c r="FH261" s="329"/>
      <c r="FI261" s="329"/>
      <c r="FJ261" s="329"/>
      <c r="FK261" s="329"/>
      <c r="FL261" s="329"/>
      <c r="FM261" s="329"/>
      <c r="FN261" s="329"/>
      <c r="FO261" s="329"/>
      <c r="FP261" s="329"/>
      <c r="FQ261" s="329"/>
      <c r="FR261" s="329"/>
      <c r="FS261" s="329"/>
      <c r="FT261" s="329"/>
      <c r="FU261" s="329"/>
      <c r="FV261" s="329"/>
      <c r="FW261" s="329"/>
      <c r="FX261" s="329"/>
      <c r="FY261" s="329"/>
      <c r="FZ261" s="329"/>
      <c r="GA261" s="329"/>
      <c r="GB261" s="329"/>
      <c r="GC261" s="329"/>
      <c r="GD261" s="329"/>
      <c r="GE261" s="329"/>
      <c r="GF261" s="329"/>
      <c r="GG261" s="329"/>
      <c r="GH261" s="329"/>
      <c r="GI261" s="329"/>
      <c r="GJ261" s="329"/>
      <c r="GK261" s="329"/>
      <c r="GL261" s="329"/>
      <c r="GM261" s="329"/>
      <c r="GN261" s="329"/>
      <c r="GO261" s="329"/>
      <c r="GP261" s="329"/>
      <c r="GQ261" s="329"/>
      <c r="GR261" s="329"/>
      <c r="GS261" s="329"/>
      <c r="GT261" s="329"/>
      <c r="GU261" s="329"/>
      <c r="GV261" s="329"/>
      <c r="GW261" s="329"/>
      <c r="GX261" s="329"/>
      <c r="GY261" s="329"/>
      <c r="GZ261" s="329"/>
      <c r="HA261" s="329"/>
      <c r="HB261" s="329"/>
      <c r="HC261" s="329"/>
      <c r="HD261" s="329"/>
      <c r="HE261" s="329"/>
      <c r="HF261" s="329"/>
      <c r="HG261" s="329"/>
      <c r="HH261" s="329"/>
      <c r="HI261" s="329"/>
      <c r="HJ261" s="329"/>
    </row>
    <row r="262" spans="1:433" s="10" customFormat="1" ht="15" customHeight="1" x14ac:dyDescent="0.2">
      <c r="A262" s="329" t="s">
        <v>75</v>
      </c>
      <c r="B262" s="329"/>
      <c r="C262" s="329"/>
      <c r="D262" s="329"/>
      <c r="E262" s="329"/>
      <c r="F262" s="329"/>
      <c r="G262" s="329"/>
      <c r="H262" s="329"/>
      <c r="I262" s="329"/>
      <c r="J262" s="32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  <c r="AA262" s="329"/>
      <c r="AB262" s="329"/>
      <c r="AC262" s="329"/>
      <c r="AD262" s="329"/>
      <c r="AE262" s="329"/>
      <c r="AF262" s="329"/>
      <c r="AG262" s="329"/>
      <c r="AH262" s="329"/>
      <c r="AI262" s="329"/>
      <c r="AJ262" s="329"/>
      <c r="AK262" s="329"/>
      <c r="AL262" s="329"/>
      <c r="AM262" s="329"/>
      <c r="AN262" s="329"/>
      <c r="AO262" s="329"/>
      <c r="AP262" s="329"/>
      <c r="AQ262" s="329"/>
      <c r="AR262" s="329"/>
      <c r="AS262" s="329"/>
      <c r="AT262" s="329"/>
      <c r="AU262" s="329"/>
      <c r="AV262" s="329"/>
      <c r="AW262" s="329"/>
      <c r="AX262" s="329"/>
      <c r="AY262" s="329"/>
      <c r="AZ262" s="329"/>
      <c r="BA262" s="329"/>
      <c r="BB262" s="329"/>
      <c r="BC262" s="329"/>
      <c r="BD262" s="329"/>
      <c r="BE262" s="329"/>
      <c r="BF262" s="329"/>
      <c r="BG262" s="329"/>
      <c r="BH262" s="329"/>
      <c r="BI262" s="329"/>
      <c r="BJ262" s="329"/>
      <c r="BK262" s="329"/>
      <c r="BL262" s="329"/>
      <c r="BM262" s="329"/>
      <c r="BN262" s="329"/>
      <c r="BO262" s="329"/>
      <c r="BP262" s="329"/>
      <c r="BQ262" s="329"/>
      <c r="BR262" s="329"/>
      <c r="BS262" s="329"/>
      <c r="BT262" s="329"/>
      <c r="BU262" s="329"/>
      <c r="BV262" s="329"/>
      <c r="BW262" s="329"/>
      <c r="BX262" s="329"/>
      <c r="BY262" s="329"/>
      <c r="BZ262" s="329"/>
      <c r="CA262" s="329"/>
      <c r="CB262" s="329"/>
      <c r="CC262" s="329"/>
      <c r="CD262" s="329"/>
      <c r="CE262" s="329"/>
      <c r="CF262" s="329"/>
      <c r="CG262" s="329"/>
      <c r="CH262" s="329"/>
      <c r="CI262" s="329"/>
      <c r="CJ262" s="329"/>
      <c r="CK262" s="329"/>
      <c r="CL262" s="329"/>
      <c r="CM262" s="329"/>
      <c r="CN262" s="329"/>
      <c r="CO262" s="329"/>
      <c r="CP262" s="329"/>
      <c r="CQ262" s="329"/>
      <c r="CR262" s="329"/>
      <c r="CS262" s="329"/>
      <c r="CT262" s="329"/>
      <c r="CU262" s="329"/>
      <c r="CV262" s="329"/>
      <c r="CW262" s="329"/>
      <c r="CX262" s="329"/>
      <c r="CY262" s="329"/>
      <c r="CZ262" s="329"/>
      <c r="DA262" s="329"/>
      <c r="DB262" s="329"/>
      <c r="DC262" s="329"/>
      <c r="DD262" s="329"/>
      <c r="DE262" s="329"/>
      <c r="DF262" s="329"/>
      <c r="DG262" s="329"/>
      <c r="DH262" s="329"/>
      <c r="DI262" s="329"/>
      <c r="DJ262" s="329"/>
      <c r="DK262" s="329"/>
      <c r="DL262" s="329"/>
      <c r="DM262" s="329"/>
      <c r="DN262" s="329"/>
      <c r="DO262" s="329"/>
      <c r="DP262" s="329"/>
      <c r="DQ262" s="329"/>
      <c r="DR262" s="329"/>
      <c r="DS262" s="329"/>
      <c r="DT262" s="329"/>
      <c r="DU262" s="329"/>
      <c r="DV262" s="329"/>
      <c r="DW262" s="329"/>
      <c r="DX262" s="329"/>
      <c r="DY262" s="329"/>
      <c r="DZ262" s="329"/>
      <c r="EA262" s="329"/>
      <c r="EB262" s="329"/>
      <c r="EC262" s="329"/>
      <c r="ED262" s="329"/>
      <c r="EE262" s="329"/>
      <c r="EF262" s="329"/>
      <c r="EG262" s="329"/>
      <c r="EH262" s="329"/>
      <c r="EI262" s="329"/>
      <c r="EJ262" s="329"/>
      <c r="EK262" s="329"/>
      <c r="EL262" s="329"/>
      <c r="EM262" s="329"/>
      <c r="EN262" s="329"/>
      <c r="EO262" s="329"/>
      <c r="EP262" s="329"/>
      <c r="EQ262" s="329"/>
      <c r="ER262" s="329"/>
      <c r="ES262" s="329"/>
      <c r="ET262" s="329"/>
      <c r="EU262" s="329"/>
      <c r="EV262" s="329"/>
      <c r="EW262" s="329"/>
      <c r="EX262" s="329"/>
      <c r="EY262" s="329"/>
      <c r="EZ262" s="329"/>
      <c r="FA262" s="329"/>
      <c r="FB262" s="329"/>
      <c r="FC262" s="329"/>
      <c r="FD262" s="329"/>
      <c r="FE262" s="329"/>
      <c r="FF262" s="329"/>
      <c r="FG262" s="329"/>
      <c r="FH262" s="329"/>
      <c r="FI262" s="329"/>
      <c r="FJ262" s="329"/>
      <c r="FK262" s="329"/>
      <c r="FL262" s="329"/>
      <c r="FM262" s="329"/>
      <c r="FN262" s="329"/>
      <c r="FO262" s="329"/>
      <c r="FP262" s="329"/>
      <c r="FQ262" s="329"/>
      <c r="FR262" s="329"/>
      <c r="FS262" s="329"/>
      <c r="FT262" s="329"/>
      <c r="FU262" s="329"/>
      <c r="FV262" s="329"/>
      <c r="FW262" s="329"/>
      <c r="FX262" s="329"/>
      <c r="FY262" s="329"/>
      <c r="FZ262" s="329"/>
      <c r="GA262" s="329"/>
      <c r="GB262" s="329"/>
      <c r="GC262" s="329"/>
      <c r="GD262" s="329"/>
      <c r="GE262" s="329"/>
      <c r="GF262" s="329"/>
      <c r="GG262" s="329"/>
      <c r="GH262" s="329"/>
      <c r="GI262" s="329"/>
      <c r="GJ262" s="329"/>
      <c r="GK262" s="329"/>
      <c r="GL262" s="329"/>
      <c r="GM262" s="329"/>
      <c r="GN262" s="329"/>
      <c r="GO262" s="329"/>
      <c r="GP262" s="329"/>
      <c r="GQ262" s="329"/>
      <c r="GR262" s="329"/>
      <c r="GS262" s="329"/>
      <c r="GT262" s="329"/>
      <c r="GU262" s="329"/>
      <c r="GV262" s="329"/>
      <c r="GW262" s="329"/>
      <c r="GX262" s="329"/>
      <c r="GY262" s="329"/>
      <c r="GZ262" s="329"/>
      <c r="HA262" s="329"/>
      <c r="HB262" s="329"/>
      <c r="HC262" s="329"/>
      <c r="HD262" s="329"/>
      <c r="HE262" s="329"/>
      <c r="HF262" s="329"/>
      <c r="HG262" s="329"/>
      <c r="HH262" s="329"/>
      <c r="HI262" s="329"/>
      <c r="HJ262" s="329"/>
    </row>
    <row r="263" spans="1:433" s="10" customFormat="1" ht="17.25" customHeight="1" x14ac:dyDescent="0.2">
      <c r="A263" s="329" t="s">
        <v>76</v>
      </c>
      <c r="B263" s="329"/>
      <c r="C263" s="329"/>
      <c r="D263" s="329"/>
      <c r="E263" s="329"/>
      <c r="F263" s="329"/>
      <c r="G263" s="329"/>
      <c r="H263" s="329"/>
      <c r="I263" s="329"/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  <c r="AA263" s="329"/>
      <c r="AB263" s="329"/>
      <c r="AC263" s="329"/>
      <c r="AD263" s="329"/>
      <c r="AE263" s="329"/>
      <c r="AF263" s="329"/>
      <c r="AG263" s="329"/>
      <c r="AH263" s="329"/>
      <c r="AI263" s="329"/>
      <c r="AJ263" s="329"/>
      <c r="AK263" s="329"/>
      <c r="AL263" s="329"/>
      <c r="AM263" s="329"/>
      <c r="AN263" s="329"/>
      <c r="AO263" s="329"/>
      <c r="AP263" s="329"/>
      <c r="AQ263" s="329"/>
      <c r="AR263" s="329"/>
      <c r="AS263" s="329"/>
      <c r="AT263" s="329"/>
      <c r="AU263" s="329"/>
      <c r="AV263" s="329"/>
      <c r="AW263" s="329"/>
      <c r="AX263" s="329"/>
      <c r="AY263" s="329"/>
      <c r="AZ263" s="329"/>
      <c r="BA263" s="329"/>
      <c r="BB263" s="329"/>
      <c r="BC263" s="329"/>
      <c r="BD263" s="329"/>
      <c r="BE263" s="329"/>
      <c r="BF263" s="329"/>
      <c r="BG263" s="329"/>
      <c r="BH263" s="329"/>
      <c r="BI263" s="329"/>
      <c r="BJ263" s="329"/>
      <c r="BK263" s="329"/>
      <c r="BL263" s="329"/>
      <c r="BM263" s="329"/>
      <c r="BN263" s="329"/>
      <c r="BO263" s="329"/>
      <c r="BP263" s="329"/>
      <c r="BQ263" s="329"/>
      <c r="BR263" s="329"/>
      <c r="BS263" s="329"/>
      <c r="BT263" s="329"/>
      <c r="BU263" s="329"/>
      <c r="BV263" s="329"/>
      <c r="BW263" s="329"/>
      <c r="BX263" s="329"/>
      <c r="BY263" s="329"/>
      <c r="BZ263" s="329"/>
      <c r="CA263" s="329"/>
      <c r="CB263" s="329"/>
      <c r="CC263" s="329"/>
      <c r="CD263" s="329"/>
      <c r="CE263" s="329"/>
      <c r="CF263" s="329"/>
      <c r="CG263" s="329"/>
      <c r="CH263" s="329"/>
      <c r="CI263" s="329"/>
      <c r="CJ263" s="329"/>
      <c r="CK263" s="329"/>
      <c r="CL263" s="329"/>
      <c r="CM263" s="329"/>
      <c r="CN263" s="329"/>
      <c r="CO263" s="329"/>
      <c r="CP263" s="329"/>
      <c r="CQ263" s="329"/>
      <c r="CR263" s="329"/>
      <c r="CS263" s="329"/>
      <c r="CT263" s="329"/>
      <c r="CU263" s="329"/>
      <c r="CV263" s="329"/>
      <c r="CW263" s="329"/>
      <c r="CX263" s="329"/>
      <c r="CY263" s="329"/>
      <c r="CZ263" s="329"/>
      <c r="DA263" s="329"/>
      <c r="DB263" s="329"/>
      <c r="DC263" s="329"/>
      <c r="DD263" s="329"/>
      <c r="DE263" s="329"/>
      <c r="DF263" s="329"/>
      <c r="DG263" s="329"/>
      <c r="DH263" s="329"/>
      <c r="DI263" s="329"/>
      <c r="DJ263" s="329"/>
      <c r="DK263" s="329"/>
      <c r="DL263" s="329"/>
      <c r="DM263" s="329"/>
      <c r="DN263" s="329"/>
      <c r="DO263" s="329"/>
      <c r="DP263" s="329"/>
      <c r="DQ263" s="329"/>
      <c r="DR263" s="329"/>
      <c r="DS263" s="329"/>
      <c r="DT263" s="329"/>
      <c r="DU263" s="329"/>
      <c r="DV263" s="329"/>
      <c r="DW263" s="329"/>
      <c r="DX263" s="329"/>
      <c r="DY263" s="329"/>
      <c r="DZ263" s="329"/>
      <c r="EA263" s="329"/>
      <c r="EB263" s="329"/>
      <c r="EC263" s="329"/>
      <c r="ED263" s="329"/>
      <c r="EE263" s="329"/>
      <c r="EF263" s="329"/>
      <c r="EG263" s="329"/>
      <c r="EH263" s="329"/>
      <c r="EI263" s="329"/>
      <c r="EJ263" s="329"/>
      <c r="EK263" s="329"/>
      <c r="EL263" s="329"/>
      <c r="EM263" s="329"/>
      <c r="EN263" s="329"/>
      <c r="EO263" s="329"/>
      <c r="EP263" s="329"/>
      <c r="EQ263" s="329"/>
      <c r="ER263" s="329"/>
      <c r="ES263" s="329"/>
      <c r="ET263" s="329"/>
      <c r="EU263" s="329"/>
      <c r="EV263" s="329"/>
      <c r="EW263" s="329"/>
      <c r="EX263" s="329"/>
      <c r="EY263" s="329"/>
      <c r="EZ263" s="329"/>
      <c r="FA263" s="329"/>
      <c r="FB263" s="329"/>
      <c r="FC263" s="329"/>
      <c r="FD263" s="329"/>
      <c r="FE263" s="329"/>
      <c r="FF263" s="329"/>
      <c r="FG263" s="329"/>
      <c r="FH263" s="329"/>
      <c r="FI263" s="329"/>
      <c r="FJ263" s="329"/>
      <c r="FK263" s="329"/>
      <c r="FL263" s="329"/>
      <c r="FM263" s="329"/>
      <c r="FN263" s="329"/>
      <c r="FO263" s="329"/>
      <c r="FP263" s="329"/>
      <c r="FQ263" s="329"/>
      <c r="FR263" s="329"/>
      <c r="FS263" s="329"/>
      <c r="FT263" s="329"/>
      <c r="FU263" s="329"/>
      <c r="FV263" s="329"/>
      <c r="FW263" s="329"/>
      <c r="FX263" s="329"/>
      <c r="FY263" s="329"/>
      <c r="FZ263" s="329"/>
      <c r="GA263" s="329"/>
      <c r="GB263" s="329"/>
      <c r="GC263" s="329"/>
      <c r="GD263" s="329"/>
      <c r="GE263" s="329"/>
      <c r="GF263" s="329"/>
      <c r="GG263" s="329"/>
      <c r="GH263" s="329"/>
      <c r="GI263" s="329"/>
      <c r="GJ263" s="329"/>
      <c r="GK263" s="329"/>
      <c r="GL263" s="329"/>
      <c r="GM263" s="329"/>
      <c r="GN263" s="329"/>
      <c r="GO263" s="329"/>
      <c r="GP263" s="329"/>
      <c r="GQ263" s="329"/>
      <c r="GR263" s="329"/>
      <c r="GS263" s="329"/>
      <c r="GT263" s="329"/>
      <c r="GU263" s="329"/>
      <c r="GV263" s="329"/>
      <c r="GW263" s="329"/>
      <c r="GX263" s="329"/>
      <c r="GY263" s="329"/>
      <c r="GZ263" s="329"/>
      <c r="HA263" s="329"/>
      <c r="HB263" s="329"/>
      <c r="HC263" s="329"/>
      <c r="HD263" s="329"/>
      <c r="HE263" s="329"/>
      <c r="HF263" s="329"/>
      <c r="HG263" s="329"/>
      <c r="HH263" s="329"/>
      <c r="HI263" s="329"/>
      <c r="HJ263" s="329"/>
    </row>
    <row r="264" spans="1:433" s="10" customFormat="1" ht="22.5" customHeight="1" x14ac:dyDescent="0.2">
      <c r="A264" s="405" t="s">
        <v>188</v>
      </c>
      <c r="B264" s="405"/>
      <c r="C264" s="405"/>
      <c r="D264" s="405"/>
      <c r="E264" s="405"/>
      <c r="F264" s="405"/>
      <c r="G264" s="405"/>
      <c r="H264" s="405"/>
      <c r="I264" s="405"/>
      <c r="J264" s="405"/>
      <c r="K264" s="405"/>
      <c r="L264" s="405"/>
      <c r="M264" s="405"/>
      <c r="N264" s="405"/>
      <c r="O264" s="405"/>
      <c r="P264" s="405"/>
      <c r="Q264" s="405"/>
      <c r="R264" s="405"/>
      <c r="S264" s="405"/>
      <c r="T264" s="405"/>
      <c r="U264" s="405"/>
      <c r="V264" s="405"/>
      <c r="W264" s="405"/>
      <c r="X264" s="405"/>
      <c r="Y264" s="405"/>
      <c r="Z264" s="405"/>
      <c r="AA264" s="405"/>
      <c r="AB264" s="405"/>
      <c r="AC264" s="405"/>
      <c r="AD264" s="405"/>
      <c r="AE264" s="405"/>
      <c r="AF264" s="405"/>
      <c r="AG264" s="405"/>
      <c r="AH264" s="405"/>
      <c r="AI264" s="405"/>
      <c r="AJ264" s="405"/>
      <c r="AK264" s="405"/>
      <c r="AL264" s="405"/>
      <c r="AM264" s="405"/>
      <c r="AN264" s="405"/>
      <c r="AO264" s="405"/>
      <c r="AP264" s="405"/>
      <c r="AQ264" s="405"/>
      <c r="AR264" s="405"/>
      <c r="AS264" s="405"/>
      <c r="AT264" s="405"/>
      <c r="AU264" s="405"/>
      <c r="AV264" s="405"/>
      <c r="AW264" s="405"/>
      <c r="AX264" s="405"/>
      <c r="AY264" s="405"/>
      <c r="AZ264" s="405"/>
      <c r="BA264" s="405"/>
      <c r="BB264" s="405"/>
      <c r="BC264" s="405"/>
      <c r="BD264" s="405"/>
      <c r="BE264" s="405"/>
      <c r="BF264" s="405"/>
      <c r="BG264" s="405"/>
      <c r="BH264" s="405"/>
      <c r="BI264" s="405"/>
      <c r="BJ264" s="405"/>
      <c r="BK264" s="405"/>
      <c r="BL264" s="405"/>
      <c r="BM264" s="405"/>
      <c r="BN264" s="405"/>
      <c r="BO264" s="405"/>
      <c r="BP264" s="405"/>
      <c r="BQ264" s="405"/>
      <c r="BR264" s="405"/>
      <c r="BS264" s="405"/>
      <c r="BT264" s="405"/>
      <c r="BU264" s="405"/>
      <c r="BV264" s="405"/>
      <c r="BW264" s="405"/>
      <c r="BX264" s="405"/>
      <c r="BY264" s="405"/>
      <c r="BZ264" s="405"/>
      <c r="CA264" s="405"/>
      <c r="CB264" s="405"/>
      <c r="CC264" s="405"/>
      <c r="CD264" s="405"/>
      <c r="CE264" s="405"/>
      <c r="CF264" s="405"/>
      <c r="CG264" s="405"/>
      <c r="CH264" s="405"/>
      <c r="CI264" s="405"/>
      <c r="CJ264" s="405"/>
      <c r="CK264" s="405"/>
      <c r="CL264" s="405"/>
      <c r="CM264" s="405"/>
      <c r="CN264" s="405"/>
      <c r="CO264" s="405"/>
      <c r="CP264" s="405"/>
      <c r="CQ264" s="405"/>
      <c r="CR264" s="405"/>
      <c r="CS264" s="405"/>
      <c r="CT264" s="405"/>
      <c r="CU264" s="405"/>
      <c r="CV264" s="405"/>
      <c r="CW264" s="405"/>
      <c r="CX264" s="405"/>
      <c r="CY264" s="405"/>
      <c r="CZ264" s="405"/>
      <c r="DA264" s="405"/>
      <c r="DB264" s="405"/>
      <c r="DC264" s="405"/>
      <c r="DD264" s="405"/>
      <c r="DE264" s="405"/>
      <c r="DF264" s="405"/>
      <c r="DG264" s="405"/>
      <c r="DH264" s="405"/>
      <c r="DI264" s="405"/>
      <c r="DJ264" s="405"/>
      <c r="DK264" s="405"/>
      <c r="DL264" s="405"/>
      <c r="DM264" s="405"/>
      <c r="DN264" s="405"/>
      <c r="DO264" s="405"/>
      <c r="DP264" s="405"/>
      <c r="DQ264" s="405"/>
      <c r="DR264" s="405"/>
      <c r="DS264" s="405"/>
      <c r="DT264" s="405"/>
      <c r="DU264" s="405"/>
      <c r="DV264" s="405"/>
      <c r="DW264" s="405"/>
      <c r="DX264" s="405"/>
      <c r="DY264" s="405"/>
      <c r="DZ264" s="405"/>
      <c r="EA264" s="405"/>
      <c r="EB264" s="405"/>
      <c r="EC264" s="405"/>
      <c r="ED264" s="405"/>
      <c r="EE264" s="405"/>
      <c r="EF264" s="405"/>
      <c r="EG264" s="405"/>
      <c r="EH264" s="405"/>
      <c r="EI264" s="405"/>
      <c r="EJ264" s="405"/>
      <c r="EK264" s="405"/>
      <c r="EL264" s="405"/>
      <c r="EM264" s="405"/>
      <c r="EN264" s="405"/>
      <c r="EO264" s="405"/>
      <c r="EP264" s="405"/>
      <c r="EQ264" s="405"/>
      <c r="ER264" s="405"/>
      <c r="ES264" s="405"/>
      <c r="ET264" s="405"/>
      <c r="EU264" s="405"/>
      <c r="EV264" s="405"/>
      <c r="EW264" s="405"/>
      <c r="EX264" s="405"/>
      <c r="EY264" s="405"/>
      <c r="EZ264" s="405"/>
      <c r="FA264" s="405"/>
      <c r="FB264" s="405"/>
      <c r="FC264" s="405"/>
      <c r="FD264" s="405"/>
      <c r="FE264" s="405"/>
      <c r="FF264" s="405"/>
      <c r="FG264" s="405"/>
      <c r="FH264" s="405"/>
      <c r="FI264" s="405"/>
      <c r="FJ264" s="405"/>
      <c r="FK264" s="405"/>
      <c r="FL264" s="405"/>
      <c r="FM264" s="405"/>
      <c r="FN264" s="405"/>
      <c r="FO264" s="405"/>
      <c r="FP264" s="405"/>
      <c r="FQ264" s="405"/>
      <c r="FR264" s="405"/>
      <c r="FS264" s="405"/>
      <c r="FT264" s="405"/>
      <c r="FU264" s="405"/>
      <c r="FV264" s="405"/>
      <c r="FW264" s="405"/>
      <c r="FX264" s="405"/>
      <c r="FY264" s="405"/>
      <c r="FZ264" s="405"/>
      <c r="GA264" s="405"/>
      <c r="GB264" s="405"/>
      <c r="GC264" s="405"/>
      <c r="GD264" s="405"/>
      <c r="GE264" s="405"/>
      <c r="GF264" s="405"/>
      <c r="GG264" s="405"/>
      <c r="GH264" s="405"/>
      <c r="GI264" s="405"/>
      <c r="GJ264" s="405"/>
      <c r="GK264" s="405"/>
      <c r="GL264" s="405"/>
      <c r="GM264" s="405"/>
      <c r="GN264" s="405"/>
      <c r="GO264" s="405"/>
      <c r="GP264" s="405"/>
      <c r="GQ264" s="405"/>
      <c r="GR264" s="405"/>
      <c r="GS264" s="405"/>
      <c r="GT264" s="405"/>
      <c r="GU264" s="405"/>
      <c r="GV264" s="405"/>
      <c r="GW264" s="405"/>
      <c r="GX264" s="405"/>
      <c r="GY264" s="405"/>
      <c r="GZ264" s="405"/>
      <c r="HA264" s="405"/>
      <c r="HB264" s="405"/>
      <c r="HC264" s="405"/>
      <c r="HD264" s="405"/>
      <c r="HE264" s="405"/>
      <c r="HF264" s="405"/>
      <c r="HG264" s="405"/>
      <c r="HH264" s="405"/>
      <c r="HI264" s="405"/>
      <c r="HJ264" s="405"/>
      <c r="HK264" s="43"/>
      <c r="HL264" s="43"/>
      <c r="HM264" s="43"/>
      <c r="HN264" s="43"/>
      <c r="HO264" s="43"/>
      <c r="HP264" s="43"/>
      <c r="HQ264" s="43"/>
      <c r="HR264" s="43"/>
      <c r="HS264" s="43" t="s">
        <v>153</v>
      </c>
      <c r="HT264" s="43"/>
      <c r="HU264" s="43"/>
      <c r="HV264" s="43"/>
      <c r="HW264" s="43"/>
      <c r="HX264" s="43"/>
      <c r="HY264" s="43"/>
      <c r="HZ264" s="43"/>
      <c r="IA264" s="43"/>
      <c r="IB264" s="43"/>
      <c r="IC264" s="43"/>
      <c r="ID264" s="43"/>
      <c r="IE264" s="43"/>
      <c r="IF264" s="43"/>
      <c r="IG264" s="43"/>
      <c r="IH264" s="43"/>
      <c r="II264" s="43"/>
      <c r="IJ264" s="43"/>
      <c r="IK264" s="43"/>
      <c r="IL264" s="43"/>
      <c r="IM264" s="43"/>
      <c r="IN264" s="43"/>
      <c r="IO264" s="43"/>
      <c r="IP264" s="43"/>
      <c r="IQ264" s="43"/>
      <c r="IR264" s="43"/>
      <c r="IS264" s="43"/>
      <c r="IT264" s="43"/>
      <c r="IU264" s="43"/>
      <c r="IV264" s="43"/>
      <c r="IW264" s="43"/>
      <c r="IX264" s="43"/>
      <c r="IY264" s="43"/>
      <c r="IZ264" s="43"/>
      <c r="JA264" s="43"/>
      <c r="JB264" s="43"/>
      <c r="JC264" s="43"/>
      <c r="JD264" s="43"/>
      <c r="JE264" s="43"/>
      <c r="JF264" s="43"/>
      <c r="JG264" s="43"/>
      <c r="JH264" s="43"/>
      <c r="JI264" s="43"/>
      <c r="JJ264" s="43"/>
      <c r="JK264" s="43"/>
      <c r="JL264" s="43"/>
      <c r="JM264" s="43"/>
      <c r="JN264" s="43"/>
      <c r="JO264" s="43"/>
      <c r="JP264" s="43"/>
      <c r="JQ264" s="43"/>
      <c r="JR264" s="43"/>
      <c r="JS264" s="43"/>
      <c r="JT264" s="43"/>
      <c r="JU264" s="43"/>
      <c r="JV264" s="43"/>
      <c r="JW264" s="43"/>
      <c r="JX264" s="43"/>
      <c r="JY264" s="43"/>
      <c r="JZ264" s="43"/>
      <c r="KA264" s="43"/>
      <c r="KB264" s="43"/>
      <c r="KC264" s="43"/>
      <c r="KD264" s="43"/>
      <c r="KE264" s="43"/>
      <c r="KF264" s="43"/>
      <c r="KG264" s="43"/>
      <c r="KH264" s="43"/>
      <c r="KI264" s="43"/>
      <c r="KJ264" s="43"/>
      <c r="KK264" s="43"/>
      <c r="KL264" s="43"/>
      <c r="KM264" s="43"/>
      <c r="KN264" s="43"/>
      <c r="KO264" s="43"/>
      <c r="KP264" s="43"/>
      <c r="KQ264" s="43"/>
      <c r="KR264" s="43"/>
      <c r="KS264" s="43"/>
      <c r="KT264" s="43"/>
      <c r="KU264" s="43"/>
      <c r="KV264" s="43"/>
      <c r="KW264" s="43"/>
      <c r="KX264" s="43"/>
      <c r="KY264" s="43"/>
      <c r="KZ264" s="43"/>
      <c r="LA264" s="43"/>
      <c r="LB264" s="43"/>
      <c r="LC264" s="43"/>
      <c r="LD264" s="43"/>
      <c r="LE264" s="43"/>
      <c r="LF264" s="43"/>
      <c r="LG264" s="43"/>
      <c r="LH264" s="43"/>
      <c r="LI264" s="43"/>
      <c r="LJ264" s="43"/>
      <c r="LK264" s="43"/>
      <c r="LL264" s="43"/>
      <c r="LM264" s="43"/>
      <c r="LN264" s="43"/>
      <c r="LO264" s="43"/>
      <c r="LP264" s="43"/>
      <c r="LQ264" s="43"/>
      <c r="LR264" s="43"/>
      <c r="LS264" s="43"/>
      <c r="LT264" s="43"/>
      <c r="LU264" s="43"/>
      <c r="LV264" s="43"/>
      <c r="LW264" s="43"/>
      <c r="LX264" s="43"/>
      <c r="LY264" s="43"/>
      <c r="LZ264" s="43"/>
      <c r="MA264" s="43"/>
      <c r="MB264" s="43"/>
      <c r="MC264" s="43"/>
      <c r="MD264" s="43"/>
      <c r="ME264" s="43"/>
      <c r="MF264" s="43"/>
      <c r="MG264" s="43"/>
      <c r="MH264" s="43"/>
      <c r="MI264" s="43"/>
      <c r="MJ264" s="43"/>
      <c r="MK264" s="43"/>
      <c r="ML264" s="43"/>
      <c r="MM264" s="43"/>
      <c r="MN264" s="43"/>
      <c r="MO264" s="43"/>
      <c r="MP264" s="43"/>
      <c r="MQ264" s="43"/>
      <c r="MR264" s="43"/>
      <c r="MS264" s="43"/>
      <c r="MT264" s="43"/>
      <c r="MU264" s="43"/>
      <c r="MV264" s="43"/>
      <c r="MW264" s="43"/>
      <c r="MX264" s="43"/>
      <c r="MY264" s="43"/>
      <c r="MZ264" s="43"/>
      <c r="NA264" s="43"/>
      <c r="NB264" s="43"/>
      <c r="NC264" s="43"/>
      <c r="ND264" s="43"/>
      <c r="NE264" s="43"/>
      <c r="NF264" s="43"/>
      <c r="NG264" s="43"/>
      <c r="NH264" s="43"/>
      <c r="NI264" s="43"/>
      <c r="NJ264" s="43"/>
      <c r="NK264" s="43"/>
      <c r="NL264" s="43"/>
      <c r="NM264" s="43"/>
      <c r="NN264" s="43"/>
      <c r="NO264" s="43"/>
      <c r="NP264" s="43"/>
      <c r="NQ264" s="43"/>
      <c r="NR264" s="43"/>
      <c r="NS264" s="43"/>
      <c r="NT264" s="43"/>
      <c r="NU264" s="43"/>
      <c r="NV264" s="43"/>
      <c r="NW264" s="43"/>
      <c r="NX264" s="43"/>
      <c r="NY264" s="43"/>
      <c r="NZ264" s="43"/>
      <c r="OA264" s="43"/>
      <c r="OB264" s="43"/>
      <c r="OC264" s="43"/>
      <c r="OD264" s="43"/>
      <c r="OE264" s="43"/>
      <c r="OF264" s="43"/>
      <c r="OG264" s="43"/>
      <c r="OH264" s="43"/>
      <c r="OI264" s="43"/>
      <c r="OJ264" s="43"/>
      <c r="OK264" s="43"/>
      <c r="OL264" s="43"/>
      <c r="OM264" s="43"/>
      <c r="ON264" s="43"/>
      <c r="OO264" s="43"/>
      <c r="OP264" s="43"/>
      <c r="OQ264" s="43"/>
      <c r="OR264" s="43"/>
      <c r="OS264" s="43"/>
      <c r="OT264" s="43"/>
      <c r="OU264" s="43"/>
      <c r="OV264" s="43"/>
      <c r="OW264" s="43"/>
      <c r="OX264" s="43"/>
      <c r="OY264" s="43"/>
      <c r="OZ264" s="43"/>
      <c r="PA264" s="43"/>
      <c r="PB264" s="43"/>
      <c r="PC264" s="43"/>
      <c r="PD264" s="43"/>
      <c r="PE264" s="43"/>
      <c r="PF264" s="43"/>
      <c r="PG264" s="43"/>
      <c r="PH264" s="43"/>
      <c r="PI264" s="43"/>
      <c r="PJ264" s="43"/>
      <c r="PK264" s="43"/>
      <c r="PL264" s="43"/>
      <c r="PM264" s="43"/>
      <c r="PN264" s="43"/>
      <c r="PO264" s="43"/>
      <c r="PP264" s="43"/>
      <c r="PQ264" s="43"/>
    </row>
    <row r="265" spans="1:433" s="10" customFormat="1" ht="12.75" customHeight="1" x14ac:dyDescent="0.2">
      <c r="A265" s="405" t="s">
        <v>190</v>
      </c>
      <c r="B265" s="405"/>
      <c r="C265" s="405"/>
      <c r="D265" s="405"/>
      <c r="E265" s="405"/>
      <c r="F265" s="405"/>
      <c r="G265" s="405"/>
      <c r="H265" s="405"/>
      <c r="I265" s="405"/>
      <c r="J265" s="405"/>
      <c r="K265" s="405"/>
      <c r="L265" s="405"/>
      <c r="M265" s="405"/>
      <c r="N265" s="405"/>
      <c r="O265" s="405"/>
      <c r="P265" s="405"/>
      <c r="Q265" s="405"/>
      <c r="R265" s="405"/>
      <c r="S265" s="405"/>
      <c r="T265" s="405"/>
      <c r="U265" s="405"/>
      <c r="V265" s="405"/>
      <c r="W265" s="405"/>
      <c r="X265" s="405"/>
      <c r="Y265" s="405"/>
      <c r="Z265" s="405"/>
      <c r="AA265" s="405"/>
      <c r="AB265" s="405"/>
      <c r="AC265" s="405"/>
      <c r="AD265" s="405"/>
      <c r="AE265" s="405"/>
      <c r="AF265" s="405"/>
      <c r="AG265" s="405"/>
      <c r="AH265" s="405"/>
      <c r="AI265" s="405"/>
      <c r="AJ265" s="405"/>
      <c r="AK265" s="405"/>
      <c r="AL265" s="405"/>
      <c r="AM265" s="405"/>
      <c r="AN265" s="405"/>
      <c r="AO265" s="405"/>
      <c r="AP265" s="405"/>
      <c r="AQ265" s="405"/>
      <c r="AR265" s="405"/>
      <c r="AS265" s="405"/>
      <c r="AT265" s="405"/>
      <c r="AU265" s="405"/>
      <c r="AV265" s="405"/>
      <c r="AW265" s="405"/>
      <c r="AX265" s="405"/>
      <c r="AY265" s="405"/>
      <c r="AZ265" s="405"/>
      <c r="BA265" s="405"/>
      <c r="BB265" s="405"/>
      <c r="BC265" s="405"/>
      <c r="BD265" s="405"/>
      <c r="BE265" s="405"/>
      <c r="BF265" s="405"/>
      <c r="BG265" s="405"/>
      <c r="BH265" s="405"/>
      <c r="BI265" s="405"/>
      <c r="BJ265" s="405"/>
      <c r="BK265" s="405"/>
      <c r="BL265" s="405"/>
      <c r="BM265" s="405"/>
      <c r="BN265" s="405"/>
      <c r="BO265" s="405"/>
      <c r="BP265" s="405"/>
      <c r="BQ265" s="405"/>
      <c r="BR265" s="405"/>
      <c r="BS265" s="405"/>
      <c r="BT265" s="405"/>
      <c r="BU265" s="405"/>
      <c r="BV265" s="405"/>
      <c r="BW265" s="405"/>
      <c r="BX265" s="405"/>
      <c r="BY265" s="405"/>
      <c r="BZ265" s="405"/>
      <c r="CA265" s="405"/>
      <c r="CB265" s="405"/>
      <c r="CC265" s="405"/>
      <c r="CD265" s="405"/>
      <c r="CE265" s="405"/>
      <c r="CF265" s="405"/>
      <c r="CG265" s="405"/>
      <c r="CH265" s="405"/>
      <c r="CI265" s="405"/>
      <c r="CJ265" s="405"/>
      <c r="CK265" s="405"/>
      <c r="CL265" s="405"/>
      <c r="CM265" s="405"/>
      <c r="CN265" s="405"/>
      <c r="CO265" s="405"/>
      <c r="CP265" s="405"/>
      <c r="CQ265" s="405"/>
      <c r="CR265" s="405"/>
      <c r="CS265" s="405"/>
      <c r="CT265" s="405"/>
      <c r="CU265" s="405"/>
      <c r="CV265" s="405"/>
      <c r="CW265" s="405"/>
      <c r="CX265" s="405"/>
      <c r="CY265" s="405"/>
      <c r="CZ265" s="405"/>
      <c r="DA265" s="405"/>
      <c r="DB265" s="405"/>
      <c r="DC265" s="405"/>
      <c r="DD265" s="405"/>
      <c r="DE265" s="405"/>
      <c r="DF265" s="405"/>
      <c r="DG265" s="405"/>
      <c r="DH265" s="405"/>
      <c r="DI265" s="405"/>
      <c r="DJ265" s="405"/>
      <c r="DK265" s="405"/>
      <c r="DL265" s="405"/>
      <c r="DM265" s="405"/>
      <c r="DN265" s="405"/>
      <c r="DO265" s="405"/>
      <c r="DP265" s="405"/>
      <c r="DQ265" s="405"/>
      <c r="DR265" s="405"/>
      <c r="DS265" s="405"/>
      <c r="DT265" s="405"/>
      <c r="DU265" s="405"/>
      <c r="DV265" s="405"/>
      <c r="DW265" s="405"/>
      <c r="DX265" s="405"/>
      <c r="DY265" s="405"/>
      <c r="DZ265" s="405"/>
      <c r="EA265" s="405"/>
      <c r="EB265" s="405"/>
      <c r="EC265" s="405"/>
      <c r="ED265" s="405"/>
      <c r="EE265" s="405"/>
      <c r="EF265" s="405"/>
      <c r="EG265" s="405"/>
      <c r="EH265" s="405"/>
      <c r="EI265" s="405"/>
      <c r="EJ265" s="405"/>
      <c r="EK265" s="405"/>
      <c r="EL265" s="405"/>
      <c r="EM265" s="405"/>
      <c r="EN265" s="405"/>
      <c r="EO265" s="405"/>
      <c r="EP265" s="405"/>
      <c r="EQ265" s="405"/>
      <c r="ER265" s="405"/>
      <c r="ES265" s="405"/>
      <c r="ET265" s="405"/>
      <c r="EU265" s="405"/>
      <c r="EV265" s="405"/>
      <c r="EW265" s="405"/>
      <c r="EX265" s="405"/>
      <c r="EY265" s="405"/>
      <c r="EZ265" s="405"/>
      <c r="FA265" s="405"/>
      <c r="FB265" s="405"/>
      <c r="FC265" s="405"/>
      <c r="FD265" s="405"/>
      <c r="FE265" s="405"/>
      <c r="FF265" s="405"/>
      <c r="FG265" s="405"/>
      <c r="FH265" s="405"/>
      <c r="FI265" s="405"/>
      <c r="FJ265" s="405"/>
      <c r="FK265" s="405"/>
      <c r="FL265" s="405"/>
      <c r="FM265" s="405"/>
      <c r="FN265" s="405"/>
      <c r="FO265" s="405"/>
      <c r="FP265" s="405"/>
      <c r="FQ265" s="405"/>
      <c r="FR265" s="405"/>
      <c r="FS265" s="405"/>
      <c r="FT265" s="405"/>
      <c r="FU265" s="405"/>
      <c r="FV265" s="405"/>
      <c r="FW265" s="405"/>
      <c r="FX265" s="405"/>
      <c r="FY265" s="405"/>
      <c r="FZ265" s="405"/>
      <c r="GA265" s="405"/>
      <c r="GB265" s="405"/>
      <c r="GC265" s="405"/>
      <c r="GD265" s="405"/>
      <c r="GE265" s="405"/>
      <c r="GF265" s="405"/>
      <c r="GG265" s="405"/>
      <c r="GH265" s="405"/>
      <c r="GI265" s="405"/>
      <c r="GJ265" s="405"/>
      <c r="GK265" s="405"/>
      <c r="GL265" s="405"/>
      <c r="GM265" s="405"/>
      <c r="GN265" s="405"/>
      <c r="GO265" s="405"/>
      <c r="GP265" s="405"/>
      <c r="GQ265" s="405"/>
      <c r="GR265" s="405"/>
      <c r="GS265" s="405"/>
      <c r="GT265" s="405"/>
      <c r="GU265" s="405"/>
      <c r="GV265" s="405"/>
      <c r="GW265" s="405"/>
      <c r="GX265" s="405"/>
      <c r="GY265" s="405"/>
      <c r="GZ265" s="405"/>
      <c r="HA265" s="405"/>
      <c r="HB265" s="405"/>
      <c r="HC265" s="405"/>
      <c r="HD265" s="405"/>
      <c r="HE265" s="405"/>
      <c r="HF265" s="405"/>
      <c r="HG265" s="405"/>
      <c r="HH265" s="405"/>
      <c r="HI265" s="405"/>
      <c r="HJ265" s="405"/>
      <c r="HK265" s="43"/>
      <c r="HL265" s="43"/>
      <c r="HM265" s="43"/>
      <c r="HN265" s="43"/>
      <c r="HO265" s="43"/>
      <c r="HP265" s="43"/>
      <c r="HQ265" s="43"/>
      <c r="HR265" s="43"/>
      <c r="HS265" s="43"/>
      <c r="HT265" s="43"/>
      <c r="HU265" s="43"/>
      <c r="HV265" s="43"/>
      <c r="HW265" s="43"/>
      <c r="HX265" s="43"/>
      <c r="HY265" s="43"/>
      <c r="HZ265" s="43"/>
      <c r="IA265" s="43"/>
      <c r="IB265" s="43"/>
      <c r="IC265" s="43"/>
      <c r="ID265" s="43"/>
      <c r="IE265" s="43"/>
      <c r="IF265" s="43"/>
      <c r="IG265" s="43"/>
      <c r="IH265" s="43"/>
      <c r="II265" s="43"/>
      <c r="IJ265" s="43"/>
      <c r="IK265" s="43"/>
      <c r="IL265" s="43"/>
      <c r="IM265" s="43"/>
      <c r="IN265" s="43"/>
      <c r="IO265" s="43"/>
      <c r="IP265" s="43"/>
      <c r="IQ265" s="43"/>
      <c r="IR265" s="43"/>
      <c r="IS265" s="43"/>
      <c r="IT265" s="43"/>
      <c r="IU265" s="43"/>
      <c r="IV265" s="43"/>
      <c r="IW265" s="43"/>
      <c r="IX265" s="43"/>
      <c r="IY265" s="43"/>
      <c r="IZ265" s="43"/>
      <c r="JA265" s="43"/>
      <c r="JB265" s="43"/>
      <c r="JC265" s="43"/>
      <c r="JD265" s="43"/>
      <c r="JE265" s="43"/>
      <c r="JF265" s="43"/>
      <c r="JG265" s="43"/>
      <c r="JH265" s="43"/>
      <c r="JI265" s="43"/>
      <c r="JJ265" s="43"/>
      <c r="JK265" s="43"/>
      <c r="JL265" s="43"/>
      <c r="JM265" s="43"/>
      <c r="JN265" s="43"/>
      <c r="JO265" s="43"/>
      <c r="JP265" s="43"/>
      <c r="JQ265" s="43"/>
      <c r="JR265" s="43"/>
      <c r="JS265" s="43"/>
      <c r="JT265" s="43"/>
      <c r="JU265" s="43"/>
      <c r="JV265" s="43"/>
      <c r="JW265" s="43"/>
      <c r="JX265" s="43"/>
      <c r="JY265" s="43"/>
      <c r="JZ265" s="43"/>
      <c r="KA265" s="43"/>
      <c r="KB265" s="43"/>
      <c r="KC265" s="43"/>
      <c r="KD265" s="43"/>
      <c r="KE265" s="43"/>
      <c r="KF265" s="43"/>
      <c r="KG265" s="43"/>
      <c r="KH265" s="43"/>
      <c r="KI265" s="43"/>
      <c r="KJ265" s="43"/>
      <c r="KK265" s="43"/>
      <c r="KL265" s="43"/>
      <c r="KM265" s="43"/>
      <c r="KN265" s="43"/>
      <c r="KO265" s="43"/>
      <c r="KP265" s="43"/>
      <c r="KQ265" s="43"/>
      <c r="KR265" s="43"/>
      <c r="KS265" s="43"/>
      <c r="KT265" s="43"/>
      <c r="KU265" s="43"/>
      <c r="KV265" s="43"/>
      <c r="KW265" s="43"/>
      <c r="KX265" s="43"/>
      <c r="KY265" s="43"/>
      <c r="KZ265" s="43"/>
      <c r="LA265" s="43"/>
      <c r="LB265" s="43"/>
      <c r="LC265" s="43"/>
      <c r="LD265" s="43"/>
      <c r="LE265" s="43"/>
      <c r="LF265" s="43"/>
      <c r="LG265" s="43"/>
      <c r="LH265" s="43"/>
      <c r="LI265" s="43"/>
      <c r="LJ265" s="43"/>
      <c r="LK265" s="43"/>
      <c r="LL265" s="43"/>
      <c r="LM265" s="43"/>
      <c r="LN265" s="43"/>
      <c r="LO265" s="43"/>
      <c r="LP265" s="43"/>
      <c r="LQ265" s="43"/>
      <c r="LR265" s="43"/>
      <c r="LS265" s="43"/>
      <c r="LT265" s="43"/>
      <c r="LU265" s="43"/>
      <c r="LV265" s="43"/>
      <c r="LW265" s="43"/>
      <c r="LX265" s="43"/>
      <c r="LY265" s="43"/>
      <c r="LZ265" s="43"/>
      <c r="MA265" s="43"/>
      <c r="MB265" s="43"/>
      <c r="MC265" s="43"/>
      <c r="MD265" s="43"/>
      <c r="ME265" s="43"/>
      <c r="MF265" s="43"/>
      <c r="MG265" s="43"/>
      <c r="MH265" s="43"/>
      <c r="MI265" s="43"/>
      <c r="MJ265" s="43"/>
      <c r="MK265" s="43"/>
      <c r="ML265" s="43"/>
      <c r="MM265" s="43"/>
      <c r="MN265" s="43"/>
      <c r="MO265" s="43"/>
      <c r="MP265" s="43"/>
      <c r="MQ265" s="43"/>
      <c r="MR265" s="43"/>
      <c r="MS265" s="43"/>
      <c r="MT265" s="43"/>
      <c r="MU265" s="43"/>
      <c r="MV265" s="43"/>
      <c r="MW265" s="43"/>
      <c r="MX265" s="43"/>
      <c r="MY265" s="43"/>
      <c r="MZ265" s="43"/>
      <c r="NA265" s="43"/>
      <c r="NB265" s="43"/>
      <c r="NC265" s="43"/>
      <c r="ND265" s="43"/>
      <c r="NE265" s="43"/>
      <c r="NF265" s="43"/>
      <c r="NG265" s="43"/>
      <c r="NH265" s="43"/>
      <c r="NI265" s="43"/>
      <c r="NJ265" s="43"/>
      <c r="NK265" s="43"/>
      <c r="NL265" s="43"/>
      <c r="NM265" s="43"/>
      <c r="NN265" s="43"/>
      <c r="NO265" s="43"/>
      <c r="NP265" s="43"/>
      <c r="NQ265" s="43"/>
      <c r="NR265" s="43"/>
      <c r="NS265" s="43"/>
      <c r="NT265" s="43"/>
      <c r="NU265" s="43"/>
      <c r="NV265" s="43"/>
      <c r="NW265" s="43"/>
      <c r="NX265" s="43"/>
      <c r="NY265" s="43"/>
      <c r="NZ265" s="43"/>
      <c r="OA265" s="43"/>
      <c r="OB265" s="43"/>
      <c r="OC265" s="43"/>
      <c r="OD265" s="43"/>
      <c r="OE265" s="43"/>
      <c r="OF265" s="43"/>
      <c r="OG265" s="43"/>
      <c r="OH265" s="43"/>
      <c r="OI265" s="43"/>
      <c r="OJ265" s="43"/>
      <c r="OK265" s="43"/>
      <c r="OL265" s="43"/>
      <c r="OM265" s="43"/>
      <c r="ON265" s="43"/>
      <c r="OO265" s="43"/>
      <c r="OP265" s="43"/>
      <c r="OQ265" s="43"/>
      <c r="OR265" s="43"/>
      <c r="OS265" s="43"/>
      <c r="OT265" s="43"/>
      <c r="OU265" s="43"/>
      <c r="OV265" s="43"/>
      <c r="OW265" s="43"/>
      <c r="OX265" s="43"/>
      <c r="OY265" s="43"/>
      <c r="OZ265" s="43"/>
      <c r="PA265" s="43"/>
      <c r="PB265" s="43"/>
      <c r="PC265" s="43"/>
      <c r="PD265" s="43"/>
      <c r="PE265" s="43"/>
      <c r="PF265" s="43"/>
      <c r="PG265" s="43"/>
      <c r="PH265" s="43"/>
      <c r="PI265" s="43"/>
      <c r="PJ265" s="43"/>
      <c r="PK265" s="43"/>
      <c r="PL265" s="43"/>
      <c r="PM265" s="43"/>
      <c r="PN265" s="43"/>
      <c r="PO265" s="43"/>
      <c r="PP265" s="43"/>
      <c r="PQ265" s="43"/>
    </row>
    <row r="266" spans="1:433" s="10" customFormat="1" ht="16.5" customHeight="1" x14ac:dyDescent="0.2">
      <c r="A266" s="328" t="s">
        <v>136</v>
      </c>
      <c r="B266" s="328"/>
      <c r="C266" s="328"/>
      <c r="D266" s="328"/>
      <c r="E266" s="328"/>
      <c r="F266" s="328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28"/>
      <c r="AF266" s="328"/>
      <c r="AG266" s="328"/>
      <c r="AH266" s="328"/>
      <c r="AI266" s="328"/>
      <c r="AJ266" s="328"/>
      <c r="AK266" s="328"/>
      <c r="AL266" s="328"/>
      <c r="AM266" s="328"/>
      <c r="AN266" s="328"/>
      <c r="AO266" s="328"/>
      <c r="AP266" s="328"/>
      <c r="AQ266" s="328"/>
      <c r="AR266" s="328"/>
      <c r="AS266" s="328"/>
      <c r="AT266" s="328"/>
      <c r="AU266" s="328"/>
      <c r="AV266" s="328"/>
      <c r="AW266" s="328"/>
      <c r="AX266" s="328"/>
      <c r="AY266" s="328"/>
      <c r="AZ266" s="328"/>
      <c r="BA266" s="328"/>
      <c r="BB266" s="328"/>
      <c r="BC266" s="328"/>
      <c r="BD266" s="328"/>
      <c r="BE266" s="328"/>
      <c r="BF266" s="328"/>
      <c r="BG266" s="328"/>
      <c r="BH266" s="328"/>
      <c r="BI266" s="328"/>
      <c r="BJ266" s="328"/>
      <c r="BK266" s="328"/>
      <c r="BL266" s="328"/>
      <c r="BM266" s="328"/>
      <c r="BN266" s="328"/>
      <c r="BO266" s="328"/>
      <c r="BP266" s="328"/>
      <c r="BQ266" s="328"/>
      <c r="BR266" s="328"/>
      <c r="BS266" s="328"/>
      <c r="BT266" s="328"/>
      <c r="BU266" s="328"/>
      <c r="BV266" s="328"/>
      <c r="BW266" s="328"/>
      <c r="BX266" s="328"/>
      <c r="BY266" s="328"/>
      <c r="BZ266" s="328"/>
      <c r="CA266" s="328"/>
      <c r="CB266" s="328"/>
      <c r="CC266" s="328"/>
      <c r="CD266" s="328"/>
      <c r="CE266" s="328"/>
      <c r="CF266" s="328"/>
      <c r="CG266" s="328"/>
      <c r="CH266" s="328"/>
      <c r="CI266" s="328"/>
      <c r="CJ266" s="328"/>
      <c r="CK266" s="328"/>
      <c r="CL266" s="328"/>
      <c r="CM266" s="328"/>
      <c r="CN266" s="328"/>
      <c r="CO266" s="328"/>
      <c r="CP266" s="328"/>
      <c r="CQ266" s="328"/>
      <c r="CR266" s="328"/>
      <c r="CS266" s="328"/>
      <c r="CT266" s="328"/>
      <c r="CU266" s="328"/>
      <c r="CV266" s="328"/>
      <c r="CW266" s="328"/>
      <c r="CX266" s="328"/>
      <c r="CY266" s="328"/>
      <c r="CZ266" s="328"/>
      <c r="DA266" s="328"/>
      <c r="DB266" s="328"/>
      <c r="DC266" s="328"/>
      <c r="DD266" s="328"/>
      <c r="DE266" s="328"/>
      <c r="DF266" s="328"/>
      <c r="DG266" s="328"/>
      <c r="DH266" s="328"/>
      <c r="DI266" s="328"/>
      <c r="DJ266" s="328"/>
      <c r="DK266" s="328"/>
      <c r="DL266" s="328"/>
      <c r="DM266" s="328"/>
      <c r="DN266" s="328"/>
      <c r="DO266" s="328"/>
      <c r="DP266" s="328"/>
      <c r="DQ266" s="328"/>
      <c r="DR266" s="328"/>
      <c r="DS266" s="328"/>
      <c r="DT266" s="328"/>
      <c r="DU266" s="328"/>
      <c r="DV266" s="328"/>
      <c r="DW266" s="328"/>
      <c r="DX266" s="328"/>
      <c r="DY266" s="328"/>
      <c r="DZ266" s="328"/>
      <c r="EA266" s="328"/>
      <c r="EB266" s="328"/>
      <c r="EC266" s="328"/>
      <c r="ED266" s="328"/>
      <c r="EE266" s="328"/>
      <c r="EF266" s="328"/>
      <c r="EG266" s="328"/>
      <c r="EH266" s="328"/>
      <c r="EI266" s="328"/>
      <c r="EJ266" s="328"/>
      <c r="EK266" s="328"/>
      <c r="EL266" s="328"/>
      <c r="EM266" s="328"/>
      <c r="EN266" s="328"/>
      <c r="EO266" s="328"/>
      <c r="EP266" s="328"/>
      <c r="EQ266" s="328"/>
      <c r="ER266" s="328"/>
      <c r="ES266" s="328"/>
      <c r="ET266" s="328"/>
      <c r="EU266" s="328"/>
      <c r="EV266" s="328"/>
      <c r="EW266" s="328"/>
      <c r="EX266" s="328"/>
      <c r="EY266" s="328"/>
      <c r="EZ266" s="328"/>
      <c r="FA266" s="328"/>
      <c r="FB266" s="328"/>
      <c r="FC266" s="328"/>
      <c r="FD266" s="328"/>
      <c r="FE266" s="328"/>
      <c r="FF266" s="328"/>
      <c r="FG266" s="328"/>
      <c r="FH266" s="328"/>
      <c r="FI266" s="328"/>
      <c r="FJ266" s="328"/>
      <c r="FK266" s="328"/>
      <c r="FL266" s="328"/>
      <c r="FM266" s="328"/>
      <c r="FN266" s="328"/>
      <c r="FO266" s="328"/>
      <c r="FP266" s="328"/>
      <c r="FQ266" s="328"/>
      <c r="FR266" s="328"/>
      <c r="FS266" s="328"/>
      <c r="FT266" s="328"/>
      <c r="FU266" s="328"/>
      <c r="FV266" s="328"/>
      <c r="FW266" s="328"/>
      <c r="FX266" s="328"/>
      <c r="FY266" s="328"/>
      <c r="FZ266" s="328"/>
      <c r="GA266" s="328"/>
      <c r="GB266" s="328"/>
      <c r="GC266" s="328"/>
      <c r="GD266" s="328"/>
      <c r="GE266" s="328"/>
      <c r="GF266" s="328"/>
      <c r="GG266" s="328"/>
      <c r="GH266" s="328"/>
      <c r="GI266" s="328"/>
      <c r="GJ266" s="328"/>
      <c r="GK266" s="328"/>
      <c r="GL266" s="328"/>
      <c r="GM266" s="328"/>
      <c r="GN266" s="328"/>
      <c r="GO266" s="328"/>
      <c r="GP266" s="328"/>
      <c r="GQ266" s="328"/>
      <c r="GR266" s="328"/>
      <c r="GS266" s="328"/>
      <c r="GT266" s="328"/>
      <c r="GU266" s="328"/>
      <c r="GV266" s="328"/>
      <c r="GW266" s="328"/>
      <c r="GX266" s="328"/>
      <c r="GY266" s="328"/>
      <c r="GZ266" s="328"/>
      <c r="HA266" s="328"/>
      <c r="HB266" s="328"/>
      <c r="HC266" s="328"/>
      <c r="HD266" s="328"/>
      <c r="HE266" s="328"/>
      <c r="HF266" s="328"/>
      <c r="HG266" s="328"/>
      <c r="HH266" s="328"/>
      <c r="HI266" s="328"/>
      <c r="HJ266" s="328"/>
    </row>
    <row r="267" spans="1:433" ht="12" customHeight="1" x14ac:dyDescent="0.25">
      <c r="A267" s="68" t="s">
        <v>77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  <c r="BZ267" s="68"/>
      <c r="CA267" s="68"/>
      <c r="CB267" s="68"/>
      <c r="CC267" s="68"/>
      <c r="CD267" s="68"/>
      <c r="CE267" s="68"/>
      <c r="CF267" s="68"/>
      <c r="CG267" s="68"/>
      <c r="CH267" s="68"/>
      <c r="CI267" s="68"/>
      <c r="CJ267" s="68"/>
      <c r="CK267" s="68"/>
      <c r="CL267" s="68"/>
      <c r="CM267" s="68"/>
      <c r="CN267" s="68"/>
      <c r="CO267" s="68"/>
      <c r="CP267" s="68"/>
      <c r="CQ267" s="68"/>
      <c r="CR267" s="68"/>
      <c r="CS267" s="68"/>
      <c r="CT267" s="68"/>
      <c r="CU267" s="68"/>
      <c r="CV267" s="68"/>
      <c r="CW267" s="68"/>
      <c r="CX267" s="68"/>
      <c r="CY267" s="68"/>
      <c r="CZ267" s="68"/>
      <c r="DA267" s="68"/>
      <c r="DB267" s="68"/>
      <c r="DC267" s="68"/>
      <c r="DD267" s="68"/>
      <c r="DE267" s="68"/>
      <c r="DF267" s="68"/>
      <c r="DG267" s="68"/>
      <c r="DH267" s="68"/>
      <c r="DI267" s="68"/>
      <c r="DJ267" s="68"/>
      <c r="DK267" s="68"/>
      <c r="DL267" s="68"/>
      <c r="DM267" s="68"/>
      <c r="DN267" s="68"/>
      <c r="DO267" s="68"/>
      <c r="DP267" s="68"/>
      <c r="DQ267" s="68"/>
      <c r="DR267" s="68"/>
      <c r="DS267" s="68"/>
      <c r="DT267" s="68"/>
      <c r="DU267" s="68"/>
      <c r="DV267" s="68"/>
      <c r="DW267" s="68"/>
      <c r="DX267" s="68"/>
      <c r="DY267" s="68"/>
      <c r="DZ267" s="68"/>
      <c r="EA267" s="68"/>
      <c r="EB267" s="68"/>
      <c r="EC267" s="68"/>
      <c r="ED267" s="68"/>
      <c r="EE267" s="68"/>
      <c r="EF267" s="68"/>
      <c r="EG267" s="68"/>
      <c r="EH267" s="68"/>
      <c r="EI267" s="68"/>
      <c r="EJ267" s="68"/>
      <c r="EK267" s="68"/>
      <c r="EL267" s="68"/>
      <c r="EM267" s="68"/>
      <c r="EN267" s="68"/>
      <c r="EO267" s="68"/>
      <c r="EP267" s="68"/>
      <c r="EQ267" s="68"/>
      <c r="ER267" s="68"/>
      <c r="ES267" s="68"/>
      <c r="ET267" s="68"/>
      <c r="EU267" s="68"/>
      <c r="EV267" s="68"/>
      <c r="EW267" s="68"/>
      <c r="EX267" s="68"/>
      <c r="EY267" s="68"/>
      <c r="EZ267" s="68"/>
      <c r="FA267" s="68"/>
      <c r="FB267" s="68"/>
      <c r="FC267" s="68"/>
      <c r="FD267" s="68"/>
      <c r="FE267" s="68"/>
      <c r="FF267" s="68"/>
      <c r="FG267" s="68"/>
      <c r="FH267" s="68"/>
      <c r="FI267" s="68"/>
      <c r="FJ267" s="68"/>
      <c r="FK267" s="68"/>
      <c r="FL267" s="68"/>
      <c r="FM267" s="68"/>
      <c r="FN267" s="68"/>
      <c r="FO267" s="68"/>
      <c r="FP267" s="68"/>
      <c r="FQ267" s="68"/>
      <c r="FR267" s="68"/>
      <c r="FS267" s="68"/>
      <c r="FT267" s="68"/>
      <c r="FU267" s="68"/>
      <c r="FV267" s="68"/>
      <c r="FW267" s="68"/>
      <c r="FX267" s="68"/>
      <c r="FY267" s="68"/>
      <c r="FZ267" s="68"/>
      <c r="GA267" s="68"/>
      <c r="GB267" s="68"/>
      <c r="GC267" s="68"/>
      <c r="GD267" s="68"/>
      <c r="GE267" s="68"/>
      <c r="GF267" s="68"/>
      <c r="GG267" s="68"/>
      <c r="GH267" s="68"/>
      <c r="GI267" s="68"/>
      <c r="GJ267" s="68"/>
      <c r="GK267" s="68"/>
      <c r="GL267" s="68"/>
      <c r="GM267" s="68"/>
      <c r="GN267" s="68"/>
      <c r="GO267" s="68"/>
      <c r="GP267" s="68"/>
      <c r="GQ267" s="68"/>
      <c r="GR267" s="68"/>
      <c r="GS267" s="68"/>
      <c r="GT267" s="68"/>
      <c r="GU267" s="68"/>
      <c r="GV267" s="68"/>
      <c r="GW267" s="68"/>
      <c r="GX267" s="68"/>
      <c r="GY267" s="68"/>
      <c r="GZ267" s="68"/>
      <c r="HA267" s="68"/>
      <c r="HB267" s="68"/>
      <c r="HC267" s="68"/>
      <c r="HD267" s="68"/>
      <c r="HE267" s="68"/>
      <c r="HF267" s="68"/>
      <c r="HG267" s="68"/>
      <c r="HH267" s="68"/>
      <c r="HI267" s="68"/>
    </row>
    <row r="268" spans="1:433" s="10" customFormat="1" ht="23.25" customHeight="1" x14ac:dyDescent="0.2">
      <c r="A268" s="309" t="s">
        <v>78</v>
      </c>
      <c r="B268" s="309"/>
      <c r="C268" s="309"/>
      <c r="D268" s="309"/>
      <c r="E268" s="309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09"/>
      <c r="AY268" s="309"/>
      <c r="AZ268" s="309"/>
      <c r="BA268" s="309"/>
      <c r="BB268" s="309"/>
      <c r="BC268" s="309"/>
      <c r="BD268" s="309"/>
      <c r="BE268" s="309"/>
      <c r="BF268" s="309"/>
      <c r="BG268" s="309"/>
      <c r="BH268" s="309"/>
      <c r="BI268" s="309"/>
      <c r="BJ268" s="309"/>
      <c r="BK268" s="309"/>
      <c r="BL268" s="309"/>
      <c r="BM268" s="309"/>
      <c r="BN268" s="309"/>
      <c r="BO268" s="309"/>
      <c r="BP268" s="309" t="s">
        <v>79</v>
      </c>
      <c r="BQ268" s="309"/>
      <c r="BR268" s="309"/>
      <c r="BS268" s="309"/>
      <c r="BT268" s="309"/>
      <c r="BU268" s="309"/>
      <c r="BV268" s="309"/>
      <c r="BW268" s="309"/>
      <c r="BX268" s="309"/>
      <c r="BY268" s="309"/>
      <c r="BZ268" s="309"/>
      <c r="CA268" s="309"/>
      <c r="CB268" s="309"/>
      <c r="CC268" s="309"/>
      <c r="CD268" s="309"/>
      <c r="CE268" s="309"/>
      <c r="CF268" s="309"/>
      <c r="CG268" s="309"/>
      <c r="CH268" s="309"/>
      <c r="CI268" s="309"/>
      <c r="CJ268" s="309"/>
      <c r="CK268" s="309"/>
      <c r="CL268" s="309"/>
      <c r="CM268" s="309"/>
      <c r="CN268" s="309"/>
      <c r="CO268" s="309"/>
      <c r="CP268" s="309"/>
      <c r="CQ268" s="309"/>
      <c r="CR268" s="309"/>
      <c r="CS268" s="309"/>
      <c r="CT268" s="309"/>
      <c r="CU268" s="309"/>
      <c r="CV268" s="309"/>
      <c r="CW268" s="309"/>
      <c r="CX268" s="309"/>
      <c r="CY268" s="309"/>
      <c r="CZ268" s="309"/>
      <c r="DA268" s="309"/>
      <c r="DB268" s="309"/>
      <c r="DC268" s="309"/>
      <c r="DD268" s="309"/>
      <c r="DE268" s="309"/>
      <c r="DF268" s="309"/>
      <c r="DG268" s="309"/>
      <c r="DH268" s="309"/>
      <c r="DI268" s="309"/>
      <c r="DJ268" s="309"/>
      <c r="DK268" s="309"/>
      <c r="DL268" s="309"/>
      <c r="DM268" s="309"/>
      <c r="DN268" s="309"/>
      <c r="DO268" s="309"/>
      <c r="DP268" s="309"/>
      <c r="DQ268" s="309"/>
      <c r="DR268" s="309"/>
      <c r="DS268" s="309"/>
      <c r="DT268" s="309"/>
      <c r="DU268" s="309"/>
      <c r="DV268" s="309"/>
      <c r="DW268" s="309"/>
      <c r="DX268" s="309"/>
      <c r="DY268" s="309"/>
      <c r="DZ268" s="309"/>
      <c r="EA268" s="309"/>
      <c r="EB268" s="309"/>
      <c r="EC268" s="309"/>
      <c r="ED268" s="309"/>
      <c r="EE268" s="309"/>
      <c r="EF268" s="309"/>
      <c r="EG268" s="309"/>
      <c r="EH268" s="309"/>
      <c r="EI268" s="309"/>
      <c r="EJ268" s="309"/>
      <c r="EK268" s="309"/>
      <c r="EL268" s="309"/>
      <c r="EM268" s="309"/>
      <c r="EN268" s="309"/>
      <c r="EO268" s="309"/>
      <c r="EP268" s="309"/>
      <c r="EQ268" s="309"/>
      <c r="ER268" s="309"/>
      <c r="ES268" s="309"/>
      <c r="ET268" s="309"/>
      <c r="EU268" s="309"/>
      <c r="EV268" s="309"/>
      <c r="EW268" s="309"/>
      <c r="EX268" s="309"/>
      <c r="EY268" s="309"/>
      <c r="EZ268" s="309"/>
      <c r="FA268" s="309"/>
      <c r="FB268" s="309"/>
      <c r="FC268" s="309"/>
      <c r="FD268" s="309"/>
      <c r="FE268" s="309"/>
      <c r="FF268" s="309"/>
      <c r="FG268" s="309"/>
      <c r="FH268" s="309"/>
      <c r="FI268" s="309"/>
      <c r="FJ268" s="309"/>
      <c r="FK268" s="309"/>
      <c r="FL268" s="309"/>
      <c r="FM268" s="309"/>
      <c r="FN268" s="309"/>
      <c r="FO268" s="309"/>
      <c r="FP268" s="309"/>
      <c r="FQ268" s="309"/>
      <c r="FR268" s="309"/>
      <c r="FS268" s="309"/>
      <c r="FT268" s="309"/>
      <c r="FU268" s="309"/>
      <c r="FV268" s="309"/>
      <c r="FW268" s="309"/>
      <c r="FX268" s="309"/>
      <c r="FY268" s="309"/>
      <c r="FZ268" s="309"/>
      <c r="GA268" s="309"/>
      <c r="GB268" s="309"/>
      <c r="GC268" s="309"/>
      <c r="GD268" s="309"/>
      <c r="GE268" s="309"/>
      <c r="GF268" s="309"/>
      <c r="GG268" s="309"/>
      <c r="GH268" s="309"/>
      <c r="GI268" s="309"/>
      <c r="GJ268" s="309"/>
      <c r="GK268" s="309"/>
      <c r="GL268" s="309"/>
      <c r="GM268" s="309"/>
      <c r="GN268" s="309"/>
      <c r="GO268" s="309"/>
      <c r="GP268" s="309"/>
      <c r="GQ268" s="309"/>
      <c r="GR268" s="309"/>
      <c r="GS268" s="309"/>
      <c r="GT268" s="309"/>
      <c r="GU268" s="227" t="s">
        <v>80</v>
      </c>
      <c r="GV268" s="227"/>
      <c r="GW268" s="227"/>
      <c r="GX268" s="227"/>
      <c r="GY268" s="227"/>
      <c r="GZ268" s="227"/>
      <c r="HA268" s="227"/>
      <c r="HB268" s="227"/>
      <c r="HC268" s="227"/>
      <c r="HD268" s="227"/>
      <c r="HE268" s="227"/>
      <c r="HF268" s="227"/>
      <c r="HG268" s="227"/>
      <c r="HH268" s="227"/>
      <c r="HI268" s="227"/>
      <c r="HJ268" s="227"/>
    </row>
    <row r="269" spans="1:433" s="10" customFormat="1" ht="12.75" customHeight="1" x14ac:dyDescent="0.2">
      <c r="A269" s="314">
        <v>1</v>
      </c>
      <c r="B269" s="314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4"/>
      <c r="W269" s="314"/>
      <c r="X269" s="314"/>
      <c r="Y269" s="314"/>
      <c r="Z269" s="314"/>
      <c r="AA269" s="314"/>
      <c r="AB269" s="314"/>
      <c r="AC269" s="314"/>
      <c r="AD269" s="314"/>
      <c r="AE269" s="314"/>
      <c r="AF269" s="314"/>
      <c r="AG269" s="314"/>
      <c r="AH269" s="314"/>
      <c r="AI269" s="314"/>
      <c r="AJ269" s="314"/>
      <c r="AK269" s="314"/>
      <c r="AL269" s="314"/>
      <c r="AM269" s="314"/>
      <c r="AN269" s="314"/>
      <c r="AO269" s="314"/>
      <c r="AP269" s="314"/>
      <c r="AQ269" s="314"/>
      <c r="AR269" s="314"/>
      <c r="AS269" s="314"/>
      <c r="AT269" s="314"/>
      <c r="AU269" s="314"/>
      <c r="AV269" s="314"/>
      <c r="AW269" s="314"/>
      <c r="AX269" s="314"/>
      <c r="AY269" s="314"/>
      <c r="AZ269" s="314"/>
      <c r="BA269" s="314"/>
      <c r="BB269" s="314"/>
      <c r="BC269" s="314"/>
      <c r="BD269" s="314"/>
      <c r="BE269" s="314"/>
      <c r="BF269" s="314"/>
      <c r="BG269" s="314"/>
      <c r="BH269" s="314"/>
      <c r="BI269" s="314"/>
      <c r="BJ269" s="314"/>
      <c r="BK269" s="314"/>
      <c r="BL269" s="314"/>
      <c r="BM269" s="314"/>
      <c r="BN269" s="314"/>
      <c r="BO269" s="314"/>
      <c r="BP269" s="309">
        <v>2</v>
      </c>
      <c r="BQ269" s="309"/>
      <c r="BR269" s="309"/>
      <c r="BS269" s="309"/>
      <c r="BT269" s="309"/>
      <c r="BU269" s="309"/>
      <c r="BV269" s="309"/>
      <c r="BW269" s="309"/>
      <c r="BX269" s="309"/>
      <c r="BY269" s="309"/>
      <c r="BZ269" s="309"/>
      <c r="CA269" s="309"/>
      <c r="CB269" s="309"/>
      <c r="CC269" s="309"/>
      <c r="CD269" s="309"/>
      <c r="CE269" s="309"/>
      <c r="CF269" s="309"/>
      <c r="CG269" s="309"/>
      <c r="CH269" s="309"/>
      <c r="CI269" s="309"/>
      <c r="CJ269" s="309"/>
      <c r="CK269" s="309"/>
      <c r="CL269" s="309"/>
      <c r="CM269" s="309"/>
      <c r="CN269" s="309"/>
      <c r="CO269" s="309"/>
      <c r="CP269" s="309"/>
      <c r="CQ269" s="309"/>
      <c r="CR269" s="309"/>
      <c r="CS269" s="309"/>
      <c r="CT269" s="309"/>
      <c r="CU269" s="309"/>
      <c r="CV269" s="309"/>
      <c r="CW269" s="309"/>
      <c r="CX269" s="309"/>
      <c r="CY269" s="309"/>
      <c r="CZ269" s="309"/>
      <c r="DA269" s="309"/>
      <c r="DB269" s="309"/>
      <c r="DC269" s="309"/>
      <c r="DD269" s="309"/>
      <c r="DE269" s="309"/>
      <c r="DF269" s="309"/>
      <c r="DG269" s="309"/>
      <c r="DH269" s="309"/>
      <c r="DI269" s="309"/>
      <c r="DJ269" s="309"/>
      <c r="DK269" s="309"/>
      <c r="DL269" s="309"/>
      <c r="DM269" s="309"/>
      <c r="DN269" s="309"/>
      <c r="DO269" s="309"/>
      <c r="DP269" s="309"/>
      <c r="DQ269" s="309"/>
      <c r="DR269" s="309"/>
      <c r="DS269" s="309"/>
      <c r="DT269" s="309"/>
      <c r="DU269" s="309"/>
      <c r="DV269" s="309"/>
      <c r="DW269" s="309"/>
      <c r="DX269" s="309"/>
      <c r="DY269" s="309"/>
      <c r="DZ269" s="309"/>
      <c r="EA269" s="309"/>
      <c r="EB269" s="309"/>
      <c r="EC269" s="309"/>
      <c r="ED269" s="309"/>
      <c r="EE269" s="309"/>
      <c r="EF269" s="309"/>
      <c r="EG269" s="309"/>
      <c r="EH269" s="309"/>
      <c r="EI269" s="309"/>
      <c r="EJ269" s="309"/>
      <c r="EK269" s="309"/>
      <c r="EL269" s="309"/>
      <c r="EM269" s="309"/>
      <c r="EN269" s="309"/>
      <c r="EO269" s="309"/>
      <c r="EP269" s="309"/>
      <c r="EQ269" s="309"/>
      <c r="ER269" s="309"/>
      <c r="ES269" s="309"/>
      <c r="ET269" s="309"/>
      <c r="EU269" s="309"/>
      <c r="EV269" s="309"/>
      <c r="EW269" s="309"/>
      <c r="EX269" s="309"/>
      <c r="EY269" s="309"/>
      <c r="EZ269" s="309"/>
      <c r="FA269" s="309"/>
      <c r="FB269" s="309"/>
      <c r="FC269" s="309"/>
      <c r="FD269" s="309"/>
      <c r="FE269" s="309"/>
      <c r="FF269" s="309"/>
      <c r="FG269" s="309"/>
      <c r="FH269" s="309"/>
      <c r="FI269" s="309"/>
      <c r="FJ269" s="309"/>
      <c r="FK269" s="309"/>
      <c r="FL269" s="309"/>
      <c r="FM269" s="309"/>
      <c r="FN269" s="309"/>
      <c r="FO269" s="309"/>
      <c r="FP269" s="309"/>
      <c r="FQ269" s="309"/>
      <c r="FR269" s="309"/>
      <c r="FS269" s="309"/>
      <c r="FT269" s="309"/>
      <c r="FU269" s="309"/>
      <c r="FV269" s="309"/>
      <c r="FW269" s="309"/>
      <c r="FX269" s="309"/>
      <c r="FY269" s="309"/>
      <c r="FZ269" s="309"/>
      <c r="GA269" s="309"/>
      <c r="GB269" s="309"/>
      <c r="GC269" s="309"/>
      <c r="GD269" s="309"/>
      <c r="GE269" s="309"/>
      <c r="GF269" s="309"/>
      <c r="GG269" s="309"/>
      <c r="GH269" s="309"/>
      <c r="GI269" s="309"/>
      <c r="GJ269" s="309"/>
      <c r="GK269" s="309"/>
      <c r="GL269" s="309"/>
      <c r="GM269" s="309"/>
      <c r="GN269" s="309"/>
      <c r="GO269" s="309"/>
      <c r="GP269" s="309"/>
      <c r="GQ269" s="309"/>
      <c r="GR269" s="309"/>
      <c r="GS269" s="309"/>
      <c r="GT269" s="309"/>
      <c r="GU269" s="217">
        <v>3</v>
      </c>
      <c r="GV269" s="217"/>
      <c r="GW269" s="217"/>
      <c r="GX269" s="217"/>
      <c r="GY269" s="217"/>
      <c r="GZ269" s="217"/>
      <c r="HA269" s="217"/>
      <c r="HB269" s="217"/>
      <c r="HC269" s="217"/>
      <c r="HD269" s="217"/>
      <c r="HE269" s="217"/>
      <c r="HF269" s="217"/>
      <c r="HG269" s="217"/>
      <c r="HH269" s="217"/>
      <c r="HI269" s="217"/>
      <c r="HJ269" s="217"/>
    </row>
    <row r="270" spans="1:433" s="22" customFormat="1" ht="24.75" customHeight="1" x14ac:dyDescent="0.25">
      <c r="A270" s="321" t="s">
        <v>137</v>
      </c>
      <c r="B270" s="321"/>
      <c r="C270" s="321"/>
      <c r="D270" s="321"/>
      <c r="E270" s="321"/>
      <c r="F270" s="321"/>
      <c r="G270" s="321"/>
      <c r="H270" s="321"/>
      <c r="I270" s="321"/>
      <c r="J270" s="321"/>
      <c r="K270" s="321"/>
      <c r="L270" s="321"/>
      <c r="M270" s="321"/>
      <c r="N270" s="321"/>
      <c r="O270" s="321"/>
      <c r="P270" s="321"/>
      <c r="Q270" s="321"/>
      <c r="R270" s="321"/>
      <c r="S270" s="321"/>
      <c r="T270" s="321"/>
      <c r="U270" s="321"/>
      <c r="V270" s="321"/>
      <c r="W270" s="321"/>
      <c r="X270" s="321"/>
      <c r="Y270" s="321"/>
      <c r="Z270" s="321"/>
      <c r="AA270" s="321"/>
      <c r="AB270" s="321"/>
      <c r="AC270" s="321"/>
      <c r="AD270" s="321"/>
      <c r="AE270" s="321"/>
      <c r="AF270" s="321"/>
      <c r="AG270" s="321"/>
      <c r="AH270" s="321"/>
      <c r="AI270" s="321"/>
      <c r="AJ270" s="321"/>
      <c r="AK270" s="321"/>
      <c r="AL270" s="321"/>
      <c r="AM270" s="321"/>
      <c r="AN270" s="321"/>
      <c r="AO270" s="321"/>
      <c r="AP270" s="321"/>
      <c r="AQ270" s="321"/>
      <c r="AR270" s="321"/>
      <c r="AS270" s="321"/>
      <c r="AT270" s="321"/>
      <c r="AU270" s="321"/>
      <c r="AV270" s="321"/>
      <c r="AW270" s="321"/>
      <c r="AX270" s="321"/>
      <c r="AY270" s="321"/>
      <c r="AZ270" s="321"/>
      <c r="BA270" s="321"/>
      <c r="BB270" s="321"/>
      <c r="BC270" s="321"/>
      <c r="BD270" s="321"/>
      <c r="BE270" s="321"/>
      <c r="BF270" s="321"/>
      <c r="BG270" s="321"/>
      <c r="BH270" s="321"/>
      <c r="BI270" s="321"/>
      <c r="BJ270" s="321"/>
      <c r="BK270" s="321"/>
      <c r="BL270" s="321"/>
      <c r="BM270" s="321"/>
      <c r="BN270" s="321"/>
      <c r="BO270" s="321"/>
      <c r="BP270" s="322" t="s">
        <v>187</v>
      </c>
      <c r="BQ270" s="322"/>
      <c r="BR270" s="322"/>
      <c r="BS270" s="322"/>
      <c r="BT270" s="322"/>
      <c r="BU270" s="322"/>
      <c r="BV270" s="322"/>
      <c r="BW270" s="322"/>
      <c r="BX270" s="322"/>
      <c r="BY270" s="322"/>
      <c r="BZ270" s="322"/>
      <c r="CA270" s="322"/>
      <c r="CB270" s="322"/>
      <c r="CC270" s="322"/>
      <c r="CD270" s="322"/>
      <c r="CE270" s="322"/>
      <c r="CF270" s="322"/>
      <c r="CG270" s="322"/>
      <c r="CH270" s="322"/>
      <c r="CI270" s="322"/>
      <c r="CJ270" s="322"/>
      <c r="CK270" s="322"/>
      <c r="CL270" s="322"/>
      <c r="CM270" s="322"/>
      <c r="CN270" s="322"/>
      <c r="CO270" s="322"/>
      <c r="CP270" s="322"/>
      <c r="CQ270" s="322"/>
      <c r="CR270" s="322"/>
      <c r="CS270" s="322"/>
      <c r="CT270" s="322"/>
      <c r="CU270" s="322"/>
      <c r="CV270" s="322"/>
      <c r="CW270" s="322"/>
      <c r="CX270" s="322"/>
      <c r="CY270" s="322"/>
      <c r="CZ270" s="322"/>
      <c r="DA270" s="322"/>
      <c r="DB270" s="322"/>
      <c r="DC270" s="322"/>
      <c r="DD270" s="322"/>
      <c r="DE270" s="322"/>
      <c r="DF270" s="322"/>
      <c r="DG270" s="322"/>
      <c r="DH270" s="322"/>
      <c r="DI270" s="322"/>
      <c r="DJ270" s="322"/>
      <c r="DK270" s="322"/>
      <c r="DL270" s="322"/>
      <c r="DM270" s="322"/>
      <c r="DN270" s="322"/>
      <c r="DO270" s="322"/>
      <c r="DP270" s="322"/>
      <c r="DQ270" s="322"/>
      <c r="DR270" s="322"/>
      <c r="DS270" s="322"/>
      <c r="DT270" s="322"/>
      <c r="DU270" s="322"/>
      <c r="DV270" s="322"/>
      <c r="DW270" s="322"/>
      <c r="DX270" s="322"/>
      <c r="DY270" s="322"/>
      <c r="DZ270" s="322"/>
      <c r="EA270" s="322"/>
      <c r="EB270" s="322"/>
      <c r="EC270" s="322"/>
      <c r="ED270" s="322"/>
      <c r="EE270" s="322"/>
      <c r="EF270" s="322"/>
      <c r="EG270" s="322"/>
      <c r="EH270" s="322"/>
      <c r="EI270" s="322"/>
      <c r="EJ270" s="322"/>
      <c r="EK270" s="322"/>
      <c r="EL270" s="322"/>
      <c r="EM270" s="322"/>
      <c r="EN270" s="322"/>
      <c r="EO270" s="322"/>
      <c r="EP270" s="322"/>
      <c r="EQ270" s="322"/>
      <c r="ER270" s="322"/>
      <c r="ES270" s="322"/>
      <c r="ET270" s="322"/>
      <c r="EU270" s="322"/>
      <c r="EV270" s="322"/>
      <c r="EW270" s="322"/>
      <c r="EX270" s="322"/>
      <c r="EY270" s="322"/>
      <c r="EZ270" s="322"/>
      <c r="FA270" s="322"/>
      <c r="FB270" s="322"/>
      <c r="FC270" s="322"/>
      <c r="FD270" s="322"/>
      <c r="FE270" s="322"/>
      <c r="FF270" s="322"/>
      <c r="FG270" s="322"/>
      <c r="FH270" s="322"/>
      <c r="FI270" s="322"/>
      <c r="FJ270" s="322"/>
      <c r="FK270" s="322"/>
      <c r="FL270" s="322"/>
      <c r="FM270" s="322"/>
      <c r="FN270" s="322"/>
      <c r="FO270" s="322"/>
      <c r="FP270" s="322"/>
      <c r="FQ270" s="322"/>
      <c r="FR270" s="322"/>
      <c r="FS270" s="322"/>
      <c r="FT270" s="322"/>
      <c r="FU270" s="322"/>
      <c r="FV270" s="322"/>
      <c r="FW270" s="322"/>
      <c r="FX270" s="322"/>
      <c r="FY270" s="322"/>
      <c r="FZ270" s="322"/>
      <c r="GA270" s="322"/>
      <c r="GB270" s="322"/>
      <c r="GC270" s="322"/>
      <c r="GD270" s="322"/>
      <c r="GE270" s="322"/>
      <c r="GF270" s="322"/>
      <c r="GG270" s="322"/>
      <c r="GH270" s="322"/>
      <c r="GI270" s="322"/>
      <c r="GJ270" s="322"/>
      <c r="GK270" s="322"/>
      <c r="GL270" s="322"/>
      <c r="GM270" s="322"/>
      <c r="GN270" s="322"/>
      <c r="GO270" s="322"/>
      <c r="GP270" s="322"/>
      <c r="GQ270" s="322"/>
      <c r="GR270" s="322"/>
      <c r="GS270" s="322"/>
      <c r="GT270" s="322"/>
      <c r="GU270" s="323"/>
      <c r="GV270" s="323"/>
      <c r="GW270" s="323"/>
      <c r="GX270" s="323"/>
      <c r="GY270" s="323"/>
      <c r="GZ270" s="323"/>
      <c r="HA270" s="323"/>
      <c r="HB270" s="323"/>
      <c r="HC270" s="323"/>
      <c r="HD270" s="323"/>
      <c r="HE270" s="323"/>
      <c r="HF270" s="323"/>
      <c r="HG270" s="323"/>
      <c r="HH270" s="323"/>
      <c r="HI270" s="323"/>
      <c r="HJ270" s="323"/>
    </row>
    <row r="271" spans="1:433" s="10" customFormat="1" ht="16.5" customHeight="1" x14ac:dyDescent="0.2">
      <c r="A271" s="366"/>
      <c r="B271" s="366"/>
      <c r="C271" s="366"/>
      <c r="D271" s="366"/>
      <c r="E271" s="366"/>
      <c r="F271" s="366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  <c r="AA271" s="366"/>
      <c r="AB271" s="366"/>
      <c r="AC271" s="366"/>
      <c r="AD271" s="366"/>
      <c r="AE271" s="366"/>
      <c r="AF271" s="366"/>
      <c r="AG271" s="366"/>
      <c r="AH271" s="366"/>
      <c r="AI271" s="366"/>
      <c r="AJ271" s="366"/>
      <c r="AK271" s="366"/>
      <c r="AL271" s="366"/>
      <c r="AM271" s="366"/>
      <c r="AN271" s="366"/>
      <c r="AO271" s="366"/>
      <c r="AP271" s="366"/>
      <c r="AQ271" s="366"/>
      <c r="AR271" s="366"/>
      <c r="AS271" s="366"/>
      <c r="AT271" s="366"/>
      <c r="AU271" s="366"/>
      <c r="AV271" s="366"/>
      <c r="AW271" s="366"/>
      <c r="AX271" s="366"/>
      <c r="AY271" s="366"/>
      <c r="AZ271" s="366"/>
      <c r="BA271" s="366"/>
      <c r="BB271" s="366"/>
      <c r="BC271" s="366"/>
      <c r="BD271" s="366"/>
      <c r="BE271" s="366"/>
      <c r="BF271" s="366"/>
      <c r="BG271" s="366"/>
      <c r="BH271" s="366"/>
      <c r="BI271" s="366"/>
      <c r="BJ271" s="366"/>
      <c r="BK271" s="366"/>
      <c r="BL271" s="366"/>
      <c r="BM271" s="366"/>
      <c r="BN271" s="366"/>
      <c r="BO271" s="366"/>
      <c r="BP271" s="366"/>
      <c r="BQ271" s="366"/>
      <c r="BR271" s="366"/>
      <c r="BS271" s="366"/>
      <c r="BT271" s="366"/>
      <c r="BU271" s="366"/>
      <c r="BV271" s="366"/>
      <c r="BW271" s="366"/>
      <c r="BX271" s="366"/>
      <c r="BY271" s="366"/>
      <c r="BZ271" s="366"/>
      <c r="CA271" s="366"/>
      <c r="CB271" s="366"/>
      <c r="CC271" s="366"/>
      <c r="CD271" s="366"/>
      <c r="CE271" s="366"/>
      <c r="CF271" s="366"/>
      <c r="CG271" s="366"/>
      <c r="CH271" s="366"/>
      <c r="CI271" s="366"/>
      <c r="CJ271" s="366"/>
      <c r="CK271" s="366"/>
      <c r="CL271" s="366"/>
      <c r="CM271" s="366"/>
      <c r="CN271" s="366"/>
      <c r="CO271" s="366"/>
      <c r="CP271" s="366"/>
      <c r="CQ271" s="366"/>
      <c r="CR271" s="366"/>
      <c r="CS271" s="366"/>
      <c r="CT271" s="366"/>
      <c r="CU271" s="366"/>
      <c r="CV271" s="366"/>
      <c r="CW271" s="366"/>
      <c r="CX271" s="366"/>
      <c r="CY271" s="366"/>
      <c r="CZ271" s="366"/>
      <c r="DA271" s="366"/>
      <c r="DB271" s="366"/>
      <c r="DC271" s="366"/>
      <c r="DD271" s="366"/>
      <c r="DE271" s="366"/>
      <c r="DF271" s="366"/>
      <c r="DG271" s="366"/>
      <c r="DH271" s="366"/>
      <c r="DI271" s="366"/>
      <c r="DJ271" s="366"/>
      <c r="DK271" s="366"/>
      <c r="DL271" s="366"/>
      <c r="DM271" s="366"/>
      <c r="DN271" s="366"/>
      <c r="DO271" s="366"/>
      <c r="DP271" s="366"/>
      <c r="DQ271" s="366"/>
      <c r="DR271" s="366"/>
      <c r="DS271" s="366"/>
      <c r="DT271" s="366"/>
      <c r="DU271" s="366"/>
      <c r="DV271" s="366"/>
      <c r="DW271" s="366"/>
      <c r="DX271" s="366"/>
      <c r="DY271" s="366"/>
      <c r="DZ271" s="366"/>
      <c r="EA271" s="366"/>
      <c r="EB271" s="366"/>
      <c r="EC271" s="366"/>
      <c r="ED271" s="366"/>
      <c r="EE271" s="366"/>
      <c r="EF271" s="366"/>
      <c r="EG271" s="366"/>
      <c r="EH271" s="366"/>
      <c r="EI271" s="366"/>
      <c r="EJ271" s="366"/>
      <c r="EK271" s="366"/>
      <c r="EL271" s="366"/>
      <c r="EM271" s="366"/>
      <c r="EN271" s="366"/>
      <c r="EO271" s="366"/>
      <c r="EP271" s="366"/>
      <c r="EQ271" s="366"/>
      <c r="ER271" s="366"/>
      <c r="ES271" s="366"/>
      <c r="ET271" s="366"/>
      <c r="EU271" s="366"/>
      <c r="EV271" s="366"/>
      <c r="EW271" s="366"/>
      <c r="EX271" s="366"/>
      <c r="EY271" s="366"/>
      <c r="EZ271" s="366"/>
      <c r="FA271" s="366"/>
      <c r="FB271" s="366"/>
      <c r="FC271" s="366"/>
      <c r="FD271" s="366"/>
      <c r="FE271" s="366"/>
      <c r="FF271" s="366"/>
      <c r="FG271" s="366"/>
      <c r="FH271" s="366"/>
      <c r="FI271" s="366"/>
      <c r="FJ271" s="366"/>
      <c r="FK271" s="366"/>
      <c r="FL271" s="366"/>
      <c r="FM271" s="366"/>
      <c r="FN271" s="366"/>
      <c r="FO271" s="366"/>
      <c r="FP271" s="366"/>
      <c r="FQ271" s="366"/>
      <c r="FR271" s="366"/>
      <c r="FS271" s="366"/>
      <c r="FT271" s="366"/>
      <c r="FU271" s="366"/>
      <c r="FV271" s="366"/>
      <c r="FW271" s="366"/>
      <c r="FX271" s="366"/>
      <c r="FY271" s="366"/>
      <c r="FZ271" s="366"/>
      <c r="GA271" s="366"/>
      <c r="GB271" s="366"/>
      <c r="GC271" s="366"/>
      <c r="GD271" s="366"/>
      <c r="GE271" s="366"/>
      <c r="GF271" s="366"/>
      <c r="GG271" s="366"/>
      <c r="GH271" s="366"/>
      <c r="GI271" s="366"/>
      <c r="GJ271" s="366"/>
      <c r="GK271" s="366"/>
      <c r="GL271" s="366"/>
      <c r="GM271" s="366"/>
      <c r="GN271" s="366"/>
      <c r="GO271" s="366"/>
      <c r="GP271" s="366"/>
      <c r="GQ271" s="366"/>
      <c r="GR271" s="366"/>
      <c r="GS271" s="366"/>
      <c r="GT271" s="366"/>
      <c r="GU271" s="366"/>
      <c r="GV271" s="366"/>
      <c r="GW271" s="366"/>
      <c r="GX271" s="366"/>
      <c r="GY271" s="366"/>
      <c r="GZ271" s="366"/>
      <c r="HA271" s="366"/>
      <c r="HB271" s="366"/>
      <c r="HC271" s="366"/>
      <c r="HD271" s="366"/>
      <c r="HE271" s="366"/>
      <c r="HF271" s="366"/>
      <c r="HG271" s="366"/>
      <c r="HH271" s="366"/>
      <c r="HI271" s="366"/>
      <c r="HJ271" s="366"/>
    </row>
    <row r="272" spans="1:433" s="33" customFormat="1" ht="13.5" customHeight="1" x14ac:dyDescent="0.25">
      <c r="A272" s="366" t="s">
        <v>88</v>
      </c>
      <c r="B272" s="366"/>
      <c r="C272" s="366"/>
      <c r="D272" s="366"/>
      <c r="E272" s="366"/>
      <c r="F272" s="366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  <c r="AA272" s="366"/>
      <c r="AB272" s="366"/>
      <c r="AC272" s="366"/>
      <c r="AD272" s="366"/>
      <c r="AE272" s="366"/>
      <c r="AF272" s="366"/>
      <c r="AG272" s="366"/>
      <c r="AH272" s="366"/>
      <c r="AI272" s="366"/>
      <c r="AJ272" s="366"/>
      <c r="AK272" s="366"/>
      <c r="AL272" s="366"/>
      <c r="AM272" s="366"/>
      <c r="AN272" s="366"/>
      <c r="AO272" s="366"/>
      <c r="AP272" s="366"/>
      <c r="AQ272" s="366"/>
      <c r="AR272" s="366"/>
      <c r="AS272" s="366"/>
      <c r="AT272" s="366"/>
      <c r="AU272" s="366"/>
      <c r="AV272" s="366"/>
      <c r="AW272" s="366"/>
      <c r="AX272" s="366"/>
      <c r="AY272" s="366"/>
      <c r="AZ272" s="366"/>
      <c r="BA272" s="366"/>
      <c r="BB272" s="366"/>
      <c r="BC272" s="366"/>
      <c r="BD272" s="366"/>
      <c r="BE272" s="366"/>
      <c r="BF272" s="366"/>
      <c r="BG272" s="366"/>
      <c r="BH272" s="366"/>
      <c r="BI272" s="366"/>
      <c r="BJ272" s="366"/>
      <c r="BK272" s="366"/>
      <c r="BL272" s="366"/>
      <c r="BM272" s="366"/>
      <c r="BN272" s="366"/>
      <c r="BO272" s="366"/>
      <c r="BP272" s="366"/>
      <c r="BQ272" s="366"/>
      <c r="BR272" s="366"/>
      <c r="BS272" s="366"/>
      <c r="BT272" s="366"/>
      <c r="BU272" s="366"/>
      <c r="BV272" s="366"/>
      <c r="BW272" s="366"/>
      <c r="BX272" s="366"/>
      <c r="BY272" s="366"/>
      <c r="BZ272" s="366"/>
      <c r="CA272" s="366"/>
      <c r="CB272" s="366"/>
      <c r="CC272" s="366"/>
      <c r="CD272" s="366"/>
      <c r="CE272" s="366"/>
      <c r="CF272" s="366"/>
      <c r="CG272" s="366"/>
      <c r="CH272" s="366"/>
      <c r="CI272" s="366"/>
      <c r="CJ272" s="366"/>
      <c r="CK272" s="366"/>
      <c r="CL272" s="366"/>
      <c r="CM272" s="366"/>
      <c r="CN272" s="366"/>
      <c r="CO272" s="366"/>
      <c r="CP272" s="366"/>
      <c r="CQ272" s="366"/>
      <c r="CR272" s="366"/>
      <c r="CS272" s="366"/>
      <c r="CT272" s="366"/>
      <c r="CU272" s="366"/>
      <c r="CV272" s="366"/>
      <c r="CW272" s="366"/>
      <c r="CX272" s="366"/>
      <c r="CY272" s="366"/>
      <c r="CZ272" s="366"/>
      <c r="DA272" s="366"/>
      <c r="DB272" s="366"/>
      <c r="DC272" s="366"/>
      <c r="DD272" s="366"/>
      <c r="DE272" s="366"/>
      <c r="DF272" s="366"/>
      <c r="DG272" s="366"/>
      <c r="DH272" s="366"/>
      <c r="DI272" s="366"/>
      <c r="DJ272" s="366"/>
      <c r="DK272" s="366"/>
      <c r="DL272" s="366"/>
      <c r="DM272" s="366"/>
      <c r="DN272" s="366"/>
      <c r="DO272" s="366"/>
      <c r="DP272" s="366"/>
      <c r="DQ272" s="366"/>
      <c r="DR272" s="366"/>
      <c r="DS272" s="366"/>
      <c r="DT272" s="366"/>
      <c r="DU272" s="366"/>
      <c r="DV272" s="366"/>
      <c r="DW272" s="366"/>
      <c r="DX272" s="366"/>
      <c r="DY272" s="366"/>
      <c r="DZ272" s="366"/>
      <c r="EA272" s="366"/>
      <c r="EB272" s="366"/>
      <c r="EC272" s="366"/>
      <c r="ED272" s="366"/>
      <c r="EE272" s="366"/>
      <c r="EF272" s="366"/>
      <c r="EG272" s="366"/>
      <c r="EH272" s="366"/>
      <c r="EI272" s="366"/>
      <c r="EJ272" s="366"/>
      <c r="EK272" s="366"/>
      <c r="EL272" s="366"/>
      <c r="EM272" s="366"/>
      <c r="EN272" s="366"/>
      <c r="EO272" s="366"/>
      <c r="EP272" s="366"/>
      <c r="EQ272" s="366"/>
      <c r="ER272" s="366"/>
      <c r="ES272" s="366"/>
      <c r="ET272" s="366"/>
      <c r="EU272" s="366"/>
      <c r="EV272" s="366"/>
      <c r="EW272" s="366"/>
      <c r="EX272" s="366"/>
      <c r="EY272" s="366"/>
      <c r="EZ272" s="366"/>
      <c r="FA272" s="366"/>
      <c r="FB272" s="366"/>
      <c r="FC272" s="366"/>
      <c r="FD272" s="366"/>
      <c r="FE272" s="366"/>
      <c r="FF272" s="366"/>
      <c r="FG272" s="366"/>
      <c r="FH272" s="366"/>
      <c r="FI272" s="366"/>
      <c r="FJ272" s="366"/>
      <c r="FK272" s="366"/>
      <c r="FL272" s="366"/>
      <c r="FM272" s="366"/>
      <c r="FN272" s="366"/>
      <c r="FO272" s="366"/>
      <c r="FP272" s="366"/>
      <c r="FQ272" s="366"/>
      <c r="FR272" s="366"/>
      <c r="FS272" s="366"/>
      <c r="FT272" s="366"/>
      <c r="FU272" s="366"/>
      <c r="FV272" s="366"/>
      <c r="FW272" s="366"/>
      <c r="FX272" s="366"/>
      <c r="FY272" s="366"/>
      <c r="FZ272" s="366"/>
      <c r="GA272" s="366"/>
      <c r="GB272" s="366"/>
      <c r="GC272" s="366"/>
      <c r="GD272" s="366"/>
      <c r="GE272" s="366"/>
      <c r="GF272" s="366"/>
      <c r="GG272" s="366"/>
      <c r="GH272" s="366"/>
      <c r="GI272" s="366"/>
      <c r="GJ272" s="366"/>
      <c r="GK272" s="366"/>
      <c r="GL272" s="366"/>
      <c r="GM272" s="366"/>
      <c r="GN272" s="366"/>
      <c r="GO272" s="366"/>
      <c r="GP272" s="366"/>
      <c r="GQ272" s="366"/>
      <c r="GR272" s="366"/>
      <c r="GS272" s="366"/>
      <c r="GT272" s="366"/>
      <c r="GU272" s="366"/>
      <c r="GV272" s="366"/>
      <c r="GW272" s="366"/>
      <c r="GX272" s="366"/>
      <c r="GY272" s="366"/>
      <c r="GZ272" s="366"/>
      <c r="HA272" s="366"/>
      <c r="HB272" s="366"/>
      <c r="HC272" s="366"/>
      <c r="HD272" s="366"/>
      <c r="HE272" s="366"/>
      <c r="HF272" s="366"/>
      <c r="HG272" s="366"/>
      <c r="HH272" s="366"/>
      <c r="HI272" s="366"/>
      <c r="HJ272" s="366"/>
    </row>
    <row r="273" spans="1:218" s="10" customFormat="1" ht="14.25" customHeight="1" x14ac:dyDescent="0.25">
      <c r="A273" s="355" t="s">
        <v>24</v>
      </c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  <c r="AQ273" s="355"/>
      <c r="AR273" s="355"/>
      <c r="AS273" s="355"/>
      <c r="AT273" s="355"/>
      <c r="AU273" s="355"/>
      <c r="AV273" s="355"/>
      <c r="AW273" s="356" t="s">
        <v>89</v>
      </c>
      <c r="AX273" s="356"/>
      <c r="AY273" s="356"/>
      <c r="AZ273" s="356"/>
      <c r="BA273" s="356"/>
      <c r="BB273" s="356"/>
      <c r="BC273" s="356"/>
      <c r="BD273" s="356"/>
      <c r="BE273" s="356"/>
      <c r="BF273" s="356"/>
      <c r="BG273" s="356"/>
      <c r="BH273" s="356"/>
      <c r="BI273" s="356"/>
      <c r="BJ273" s="356"/>
      <c r="BK273" s="356"/>
      <c r="BL273" s="356"/>
      <c r="BM273" s="356"/>
      <c r="BN273" s="356"/>
      <c r="BO273" s="356"/>
      <c r="BP273" s="356"/>
      <c r="BQ273" s="356"/>
      <c r="BR273" s="356"/>
      <c r="BS273" s="356"/>
      <c r="BT273" s="356"/>
      <c r="BU273" s="356"/>
      <c r="BV273" s="356"/>
      <c r="BW273" s="356"/>
      <c r="BX273" s="356"/>
      <c r="BY273" s="356"/>
      <c r="BZ273" s="356"/>
      <c r="CA273" s="356"/>
      <c r="CB273" s="356"/>
      <c r="CC273" s="356"/>
      <c r="CD273" s="356"/>
      <c r="CE273" s="356"/>
      <c r="CF273" s="356"/>
      <c r="CG273" s="356"/>
      <c r="CH273" s="356"/>
      <c r="CI273" s="356"/>
      <c r="CJ273" s="356"/>
      <c r="CK273" s="356"/>
      <c r="CL273" s="356"/>
      <c r="CM273" s="356"/>
      <c r="CN273" s="356"/>
      <c r="CO273" s="356"/>
      <c r="CP273" s="356"/>
      <c r="CQ273" s="356"/>
      <c r="CR273" s="356"/>
      <c r="CS273" s="356"/>
      <c r="CT273" s="356"/>
      <c r="CU273" s="356"/>
      <c r="CV273" s="356"/>
      <c r="CW273" s="356"/>
      <c r="CX273" s="356"/>
      <c r="CY273" s="356"/>
      <c r="CZ273" s="356"/>
      <c r="DA273" s="356"/>
      <c r="DB273" s="356"/>
      <c r="DC273" s="356"/>
      <c r="DD273" s="356"/>
      <c r="DE273" s="356"/>
      <c r="DF273" s="356"/>
      <c r="DG273" s="356"/>
      <c r="DH273" s="356"/>
      <c r="DI273" s="356"/>
      <c r="DJ273" s="356"/>
      <c r="DK273" s="356"/>
      <c r="DL273" s="356"/>
      <c r="DM273" s="356"/>
      <c r="DN273" s="356"/>
      <c r="DO273" s="356"/>
      <c r="DP273" s="356"/>
      <c r="DQ273" s="356"/>
      <c r="DR273" s="356"/>
      <c r="DS273" s="356"/>
      <c r="DT273" s="356"/>
      <c r="DU273" s="356"/>
      <c r="DV273" s="356"/>
      <c r="DW273" s="356"/>
      <c r="DX273" s="356"/>
      <c r="DY273" s="356"/>
      <c r="DZ273" s="356"/>
      <c r="EA273" s="356"/>
      <c r="EB273" s="356"/>
      <c r="EC273" s="356"/>
      <c r="ED273" s="356"/>
      <c r="EE273" s="356"/>
      <c r="EF273" s="356"/>
      <c r="EG273" s="356"/>
      <c r="EH273" s="356"/>
      <c r="EI273" s="356"/>
      <c r="EJ273" s="356"/>
      <c r="EK273" s="356"/>
      <c r="EL273" s="356"/>
      <c r="EM273" s="356"/>
      <c r="EN273" s="356"/>
      <c r="EO273" s="356"/>
      <c r="EP273" s="356"/>
      <c r="EQ273" s="356"/>
      <c r="ER273" s="356"/>
      <c r="ES273" s="356"/>
      <c r="ET273" s="356"/>
      <c r="EU273" s="356"/>
      <c r="EV273" s="356"/>
      <c r="EW273" s="356"/>
      <c r="EX273" s="356"/>
      <c r="EY273" s="356"/>
      <c r="EZ273" s="356"/>
      <c r="FA273" s="356"/>
      <c r="FB273" s="356"/>
      <c r="FC273" s="356"/>
      <c r="FD273" s="356"/>
      <c r="FE273" s="356"/>
      <c r="FF273" s="356"/>
      <c r="FG273" s="356"/>
      <c r="FH273" s="356"/>
      <c r="FI273" s="356"/>
      <c r="FJ273" s="356"/>
      <c r="FK273" s="356"/>
      <c r="FL273" s="356"/>
      <c r="FM273" s="356"/>
      <c r="FN273" s="356"/>
      <c r="FO273" s="356"/>
      <c r="FP273" s="357" t="s">
        <v>181</v>
      </c>
      <c r="FQ273" s="357"/>
      <c r="FR273" s="357"/>
      <c r="FS273" s="357"/>
      <c r="FT273" s="357"/>
      <c r="FU273" s="357"/>
      <c r="FV273" s="357"/>
      <c r="FW273" s="357"/>
      <c r="FX273" s="357"/>
      <c r="FY273" s="357"/>
      <c r="FZ273" s="357"/>
      <c r="GA273" s="357"/>
      <c r="GB273" s="357"/>
      <c r="GC273" s="357"/>
      <c r="GD273" s="357"/>
      <c r="GE273" s="357"/>
      <c r="GF273" s="357"/>
      <c r="GG273" s="357"/>
      <c r="GH273" s="357"/>
      <c r="GI273" s="357"/>
      <c r="GJ273" s="357"/>
      <c r="GK273" s="357"/>
      <c r="GL273" s="357"/>
      <c r="GM273" s="357"/>
      <c r="GN273" s="357"/>
      <c r="GO273" s="357"/>
      <c r="GP273" s="357"/>
      <c r="GQ273" s="357"/>
      <c r="GR273" s="357"/>
      <c r="GS273" s="357"/>
      <c r="GT273" s="357"/>
      <c r="GU273" s="357"/>
      <c r="GV273" s="357"/>
      <c r="GW273" s="357"/>
      <c r="GX273" s="357"/>
      <c r="GY273" s="357"/>
      <c r="GZ273" s="358"/>
      <c r="HA273" s="359" t="s">
        <v>138</v>
      </c>
      <c r="HB273" s="359"/>
      <c r="HC273" s="359"/>
      <c r="HD273" s="359"/>
      <c r="HE273" s="359"/>
      <c r="HF273" s="359"/>
      <c r="HG273" s="359"/>
      <c r="HH273" s="359"/>
      <c r="HI273" s="359"/>
      <c r="HJ273" s="359"/>
    </row>
    <row r="274" spans="1:218" s="10" customFormat="1" ht="12.75" x14ac:dyDescent="0.2">
      <c r="A274" s="360" t="s">
        <v>25</v>
      </c>
      <c r="B274" s="360"/>
      <c r="C274" s="360"/>
      <c r="D274" s="360"/>
      <c r="E274" s="360"/>
      <c r="F274" s="360"/>
      <c r="G274" s="360"/>
      <c r="H274" s="360"/>
      <c r="I274" s="360"/>
      <c r="J274" s="360"/>
      <c r="K274" s="360"/>
      <c r="L274" s="360"/>
      <c r="M274" s="360"/>
      <c r="N274" s="360"/>
      <c r="O274" s="360"/>
      <c r="P274" s="360"/>
      <c r="Q274" s="360"/>
      <c r="R274" s="360"/>
      <c r="S274" s="360"/>
      <c r="T274" s="360"/>
      <c r="U274" s="360"/>
      <c r="V274" s="360"/>
      <c r="W274" s="360"/>
      <c r="X274" s="360"/>
      <c r="Y274" s="360"/>
      <c r="Z274" s="360"/>
      <c r="AA274" s="360"/>
      <c r="AB274" s="360"/>
      <c r="AC274" s="360"/>
      <c r="AD274" s="360"/>
      <c r="AE274" s="360"/>
      <c r="AF274" s="360"/>
      <c r="AG274" s="360"/>
      <c r="AH274" s="360"/>
      <c r="AI274" s="360"/>
      <c r="AJ274" s="360"/>
      <c r="AK274" s="360"/>
      <c r="AL274" s="360"/>
      <c r="AM274" s="360"/>
      <c r="AN274" s="360"/>
      <c r="AO274" s="360"/>
      <c r="AP274" s="360"/>
      <c r="AQ274" s="360"/>
      <c r="AR274" s="360"/>
      <c r="AS274" s="360"/>
      <c r="AT274" s="360"/>
      <c r="AU274" s="360"/>
      <c r="AV274" s="360"/>
      <c r="AW274" s="360"/>
      <c r="AX274" s="360"/>
      <c r="AY274" s="360"/>
      <c r="AZ274" s="360"/>
      <c r="BA274" s="360"/>
      <c r="BB274" s="360"/>
      <c r="BC274" s="360"/>
      <c r="BD274" s="360"/>
      <c r="BE274" s="360"/>
      <c r="BF274" s="360"/>
      <c r="BG274" s="360"/>
      <c r="BH274" s="361" t="s">
        <v>26</v>
      </c>
      <c r="BI274" s="361"/>
      <c r="BJ274" s="361"/>
      <c r="BK274" s="361"/>
      <c r="BL274" s="361"/>
      <c r="BM274" s="361"/>
      <c r="BN274" s="361"/>
      <c r="BO274" s="361"/>
      <c r="BP274" s="361"/>
      <c r="BQ274" s="361"/>
      <c r="BR274" s="361"/>
      <c r="BS274" s="361"/>
      <c r="BT274" s="361"/>
      <c r="BU274" s="361"/>
      <c r="BV274" s="361"/>
      <c r="BW274" s="361"/>
      <c r="BX274" s="361"/>
      <c r="BY274" s="361"/>
      <c r="BZ274" s="361"/>
      <c r="CA274" s="361"/>
      <c r="CB274" s="361"/>
      <c r="CC274" s="361"/>
      <c r="CD274" s="361"/>
      <c r="CE274" s="361"/>
      <c r="CF274" s="361"/>
      <c r="CG274" s="361"/>
      <c r="CH274" s="361"/>
      <c r="CI274" s="361"/>
      <c r="CJ274" s="361"/>
      <c r="CK274" s="361"/>
      <c r="CL274" s="361"/>
      <c r="CM274" s="361"/>
      <c r="CN274" s="361"/>
      <c r="CO274" s="361"/>
      <c r="CP274" s="361"/>
      <c r="CQ274" s="361"/>
      <c r="CR274" s="361"/>
      <c r="CS274" s="361"/>
      <c r="CT274" s="361"/>
      <c r="CU274" s="361"/>
      <c r="CV274" s="361"/>
      <c r="CW274" s="361"/>
      <c r="CX274" s="361"/>
      <c r="CY274" s="361"/>
      <c r="CZ274" s="361"/>
      <c r="DA274" s="361"/>
      <c r="DB274" s="361"/>
      <c r="DC274" s="361"/>
      <c r="DD274" s="361"/>
      <c r="DE274" s="361"/>
      <c r="DF274" s="361"/>
      <c r="DG274" s="361"/>
      <c r="DH274" s="361"/>
      <c r="DI274" s="361"/>
      <c r="DJ274" s="361"/>
      <c r="DK274" s="361"/>
      <c r="DL274" s="361"/>
      <c r="DM274" s="361"/>
      <c r="DN274" s="361"/>
      <c r="DO274" s="361"/>
      <c r="DP274" s="361"/>
      <c r="DQ274" s="361"/>
      <c r="DR274" s="361"/>
      <c r="DS274" s="361"/>
      <c r="DT274" s="361"/>
      <c r="DU274" s="361"/>
      <c r="DV274" s="361"/>
      <c r="DW274" s="361"/>
      <c r="DX274" s="361"/>
      <c r="DY274" s="361"/>
      <c r="DZ274" s="361"/>
      <c r="EA274" s="361"/>
      <c r="EB274" s="361"/>
      <c r="EC274" s="361"/>
      <c r="ED274" s="361"/>
      <c r="EE274" s="361"/>
      <c r="EF274" s="361"/>
      <c r="EG274" s="361"/>
      <c r="EH274" s="361"/>
      <c r="EI274" s="361"/>
      <c r="EJ274" s="361"/>
      <c r="EK274" s="361"/>
      <c r="EL274" s="361"/>
      <c r="EM274" s="361"/>
      <c r="EN274" s="361"/>
      <c r="EO274" s="361"/>
      <c r="EP274" s="361"/>
      <c r="EQ274" s="361"/>
      <c r="ER274" s="361"/>
      <c r="ES274" s="361"/>
      <c r="ET274" s="361"/>
      <c r="EU274" s="361"/>
      <c r="EV274" s="361"/>
      <c r="EW274" s="361"/>
      <c r="EX274" s="361"/>
      <c r="EY274" s="361"/>
      <c r="EZ274" s="361"/>
      <c r="FA274" s="361"/>
      <c r="FB274" s="361"/>
      <c r="FC274" s="361"/>
      <c r="FD274" s="361"/>
      <c r="FE274" s="361"/>
      <c r="FF274" s="361"/>
      <c r="FG274" s="361"/>
      <c r="FH274" s="361"/>
      <c r="FI274" s="361"/>
      <c r="FJ274" s="361"/>
      <c r="FK274" s="361"/>
      <c r="FL274" s="361"/>
      <c r="FM274" s="361"/>
      <c r="FN274" s="361"/>
      <c r="FO274" s="361"/>
      <c r="FP274" s="357" t="s">
        <v>134</v>
      </c>
      <c r="FQ274" s="357"/>
      <c r="FR274" s="357"/>
      <c r="FS274" s="357"/>
      <c r="FT274" s="357"/>
      <c r="FU274" s="357"/>
      <c r="FV274" s="357"/>
      <c r="FW274" s="357"/>
      <c r="FX274" s="357"/>
      <c r="FY274" s="357"/>
      <c r="FZ274" s="357"/>
      <c r="GA274" s="357"/>
      <c r="GB274" s="357"/>
      <c r="GC274" s="357"/>
      <c r="GD274" s="357"/>
      <c r="GE274" s="357"/>
      <c r="GF274" s="357"/>
      <c r="GG274" s="357"/>
      <c r="GH274" s="357"/>
      <c r="GI274" s="357"/>
      <c r="GJ274" s="357"/>
      <c r="GK274" s="357"/>
      <c r="GL274" s="357"/>
      <c r="GM274" s="357"/>
      <c r="GN274" s="357"/>
      <c r="GO274" s="357"/>
      <c r="GP274" s="357"/>
      <c r="GQ274" s="357"/>
      <c r="GR274" s="357"/>
      <c r="GS274" s="357"/>
      <c r="GT274" s="357"/>
      <c r="GU274" s="357"/>
      <c r="GV274" s="357"/>
      <c r="GW274" s="357"/>
      <c r="GX274" s="357"/>
      <c r="GY274" s="357"/>
      <c r="GZ274" s="358"/>
      <c r="HA274" s="359"/>
      <c r="HB274" s="359"/>
      <c r="HC274" s="359"/>
      <c r="HD274" s="359"/>
      <c r="HE274" s="359"/>
      <c r="HF274" s="359"/>
      <c r="HG274" s="359"/>
      <c r="HH274" s="359"/>
      <c r="HI274" s="359"/>
      <c r="HJ274" s="359"/>
    </row>
    <row r="275" spans="1:218" s="10" customFormat="1" ht="14.2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357" t="s">
        <v>133</v>
      </c>
      <c r="FQ275" s="357"/>
      <c r="FR275" s="357"/>
      <c r="FS275" s="357"/>
      <c r="FT275" s="357"/>
      <c r="FU275" s="357"/>
      <c r="FV275" s="357"/>
      <c r="FW275" s="357"/>
      <c r="FX275" s="357"/>
      <c r="FY275" s="357"/>
      <c r="FZ275" s="357"/>
      <c r="GA275" s="357"/>
      <c r="GB275" s="357"/>
      <c r="GC275" s="357"/>
      <c r="GD275" s="357"/>
      <c r="GE275" s="357"/>
      <c r="GF275" s="357"/>
      <c r="GG275" s="357"/>
      <c r="GH275" s="357"/>
      <c r="GI275" s="357"/>
      <c r="GJ275" s="357"/>
      <c r="GK275" s="357"/>
      <c r="GL275" s="357"/>
      <c r="GM275" s="357"/>
      <c r="GN275" s="357"/>
      <c r="GO275" s="357"/>
      <c r="GP275" s="357"/>
      <c r="GQ275" s="357"/>
      <c r="GR275" s="357"/>
      <c r="GS275" s="357"/>
      <c r="GT275" s="357"/>
      <c r="GU275" s="357"/>
      <c r="GV275" s="357"/>
      <c r="GW275" s="357"/>
      <c r="GX275" s="357"/>
      <c r="GY275" s="357"/>
      <c r="GZ275" s="358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218" s="11" customFormat="1" ht="12" hidden="1" customHeight="1" x14ac:dyDescent="0.2">
      <c r="A276" s="7" t="s">
        <v>27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218" s="10" customFormat="1" ht="22.5" hidden="1" customHeight="1" x14ac:dyDescent="0.2">
      <c r="A277" s="7" t="s">
        <v>28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218" s="10" customFormat="1" ht="14.25" hidden="1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</row>
    <row r="279" spans="1:218" s="10" customFormat="1" ht="31.5" hidden="1" customHeight="1" x14ac:dyDescent="0.2">
      <c r="A279" s="297" t="s">
        <v>29</v>
      </c>
      <c r="B279" s="298"/>
      <c r="C279" s="298"/>
      <c r="D279" s="298"/>
      <c r="E279" s="298"/>
      <c r="F279" s="298"/>
      <c r="G279" s="298"/>
      <c r="H279" s="298"/>
      <c r="I279" s="298"/>
      <c r="J279" s="298"/>
      <c r="K279" s="298"/>
      <c r="L279" s="298"/>
      <c r="M279" s="298"/>
      <c r="N279" s="298"/>
      <c r="O279" s="298"/>
      <c r="P279" s="298"/>
      <c r="Q279" s="298"/>
      <c r="R279" s="298"/>
      <c r="S279" s="298"/>
      <c r="T279" s="298"/>
      <c r="U279" s="298"/>
      <c r="V279" s="298"/>
      <c r="W279" s="298"/>
      <c r="X279" s="298"/>
      <c r="Y279" s="299"/>
      <c r="Z279" s="297" t="s">
        <v>30</v>
      </c>
      <c r="AA279" s="298"/>
      <c r="AB279" s="298"/>
      <c r="AC279" s="298"/>
      <c r="AD279" s="298"/>
      <c r="AE279" s="298"/>
      <c r="AF279" s="298"/>
      <c r="AG279" s="298"/>
      <c r="AH279" s="298"/>
      <c r="AI279" s="298"/>
      <c r="AJ279" s="298"/>
      <c r="AK279" s="298"/>
      <c r="AL279" s="298"/>
      <c r="AM279" s="298"/>
      <c r="AN279" s="298"/>
      <c r="AO279" s="298"/>
      <c r="AP279" s="298"/>
      <c r="AQ279" s="298"/>
      <c r="AR279" s="298"/>
      <c r="AS279" s="298"/>
      <c r="AT279" s="298"/>
      <c r="AU279" s="298"/>
      <c r="AV279" s="298"/>
      <c r="AW279" s="298"/>
      <c r="AX279" s="298"/>
      <c r="AY279" s="298"/>
      <c r="AZ279" s="298"/>
      <c r="BA279" s="298"/>
      <c r="BB279" s="298"/>
      <c r="BC279" s="298"/>
      <c r="BD279" s="298"/>
      <c r="BE279" s="298"/>
      <c r="BF279" s="298"/>
      <c r="BG279" s="298"/>
      <c r="BH279" s="298"/>
      <c r="BI279" s="298"/>
      <c r="BJ279" s="298"/>
      <c r="BK279" s="298"/>
      <c r="BL279" s="299"/>
      <c r="BM279" s="297" t="s">
        <v>31</v>
      </c>
      <c r="BN279" s="298"/>
      <c r="BO279" s="298"/>
      <c r="BP279" s="298"/>
      <c r="BQ279" s="298"/>
      <c r="BR279" s="298"/>
      <c r="BS279" s="298"/>
      <c r="BT279" s="298"/>
      <c r="BU279" s="298"/>
      <c r="BV279" s="298"/>
      <c r="BW279" s="298"/>
      <c r="BX279" s="298"/>
      <c r="BY279" s="298"/>
      <c r="BZ279" s="298"/>
      <c r="CA279" s="299"/>
      <c r="CB279" s="306" t="s">
        <v>32</v>
      </c>
      <c r="CC279" s="307"/>
      <c r="CD279" s="307"/>
      <c r="CE279" s="307"/>
      <c r="CF279" s="307"/>
      <c r="CG279" s="307"/>
      <c r="CH279" s="307"/>
      <c r="CI279" s="307"/>
      <c r="CJ279" s="307"/>
      <c r="CK279" s="307"/>
      <c r="CL279" s="307"/>
      <c r="CM279" s="307"/>
      <c r="CN279" s="307"/>
      <c r="CO279" s="307"/>
      <c r="CP279" s="307"/>
      <c r="CQ279" s="307"/>
      <c r="CR279" s="307"/>
      <c r="CS279" s="307"/>
      <c r="CT279" s="307"/>
      <c r="CU279" s="307"/>
      <c r="CV279" s="307"/>
      <c r="CW279" s="307"/>
      <c r="CX279" s="307"/>
      <c r="CY279" s="307"/>
      <c r="CZ279" s="307"/>
      <c r="DA279" s="307"/>
      <c r="DB279" s="307"/>
      <c r="DC279" s="307"/>
      <c r="DD279" s="307"/>
      <c r="DE279" s="307"/>
      <c r="DF279" s="307"/>
      <c r="DG279" s="307"/>
      <c r="DH279" s="307"/>
      <c r="DI279" s="307"/>
      <c r="DJ279" s="307"/>
      <c r="DK279" s="307"/>
      <c r="DL279" s="307"/>
      <c r="DM279" s="307"/>
      <c r="DN279" s="307"/>
      <c r="DO279" s="307"/>
      <c r="DP279" s="307"/>
      <c r="DQ279" s="307"/>
      <c r="DR279" s="307"/>
      <c r="DS279" s="307"/>
      <c r="DT279" s="307"/>
      <c r="DU279" s="307"/>
      <c r="DV279" s="307"/>
      <c r="DW279" s="307"/>
      <c r="DX279" s="307"/>
      <c r="DY279" s="307"/>
      <c r="DZ279" s="307"/>
      <c r="EA279" s="307"/>
      <c r="EB279" s="307"/>
      <c r="EC279" s="307"/>
      <c r="ED279" s="307"/>
      <c r="EE279" s="307"/>
      <c r="EF279" s="307"/>
      <c r="EG279" s="307"/>
      <c r="EH279" s="307"/>
      <c r="EI279" s="307"/>
      <c r="EJ279" s="307"/>
      <c r="EK279" s="307"/>
      <c r="EL279" s="307"/>
      <c r="EM279" s="307"/>
      <c r="EN279" s="307"/>
      <c r="EO279" s="307"/>
      <c r="EP279" s="307"/>
      <c r="EQ279" s="307"/>
      <c r="ER279" s="307"/>
      <c r="ES279" s="307"/>
      <c r="ET279" s="307"/>
      <c r="EU279" s="307"/>
      <c r="EV279" s="307"/>
      <c r="EW279" s="307"/>
      <c r="EX279" s="307"/>
      <c r="EY279" s="307"/>
      <c r="EZ279" s="307"/>
      <c r="FA279" s="307"/>
      <c r="FB279" s="307"/>
      <c r="FC279" s="307"/>
      <c r="FD279" s="307"/>
      <c r="FE279" s="307"/>
      <c r="FF279" s="307"/>
      <c r="FG279" s="307"/>
      <c r="FH279" s="307"/>
      <c r="FI279" s="307"/>
      <c r="FJ279" s="307"/>
      <c r="FK279" s="307"/>
      <c r="FL279" s="307"/>
      <c r="FM279" s="307"/>
      <c r="FN279" s="307"/>
      <c r="FO279" s="307"/>
      <c r="FP279" s="307"/>
      <c r="FQ279" s="307"/>
      <c r="FR279" s="307"/>
      <c r="FS279" s="307"/>
      <c r="FT279" s="307"/>
      <c r="FU279" s="307"/>
      <c r="FV279" s="307"/>
      <c r="FW279" s="307"/>
      <c r="FX279" s="308"/>
      <c r="FY279" s="309" t="s">
        <v>33</v>
      </c>
      <c r="FZ279" s="309"/>
      <c r="GA279" s="309"/>
      <c r="GB279" s="309"/>
      <c r="GC279" s="309"/>
      <c r="GD279" s="309"/>
      <c r="GE279" s="309"/>
      <c r="GF279" s="309"/>
      <c r="GG279" s="309"/>
      <c r="GH279" s="309"/>
      <c r="GI279" s="309"/>
      <c r="GJ279" s="309"/>
      <c r="GK279" s="309"/>
      <c r="GL279" s="309"/>
      <c r="GM279" s="309"/>
      <c r="GN279" s="309"/>
      <c r="GO279" s="309"/>
      <c r="GP279" s="309"/>
      <c r="GQ279" s="309"/>
      <c r="GR279" s="309"/>
      <c r="GS279" s="309"/>
      <c r="GT279" s="309"/>
      <c r="GU279" s="309"/>
      <c r="GV279" s="309"/>
      <c r="GW279" s="309"/>
      <c r="GX279" s="309"/>
      <c r="GY279" s="309"/>
      <c r="GZ279" s="309"/>
      <c r="HA279" s="309"/>
      <c r="HB279" s="309"/>
      <c r="HC279" s="309"/>
      <c r="HD279" s="309"/>
      <c r="HE279" s="309"/>
      <c r="HF279" s="309"/>
      <c r="HG279" s="309"/>
      <c r="HH279" s="309"/>
      <c r="HI279" s="309"/>
      <c r="HJ279" s="309"/>
    </row>
    <row r="280" spans="1:218" s="10" customFormat="1" ht="25.5" hidden="1" customHeight="1" x14ac:dyDescent="0.2">
      <c r="A280" s="300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2"/>
      <c r="Z280" s="300"/>
      <c r="AA280" s="301"/>
      <c r="AB280" s="301"/>
      <c r="AC280" s="301"/>
      <c r="AD280" s="301"/>
      <c r="AE280" s="301"/>
      <c r="AF280" s="301"/>
      <c r="AG280" s="301"/>
      <c r="AH280" s="301"/>
      <c r="AI280" s="301"/>
      <c r="AJ280" s="301"/>
      <c r="AK280" s="301"/>
      <c r="AL280" s="301"/>
      <c r="AM280" s="301"/>
      <c r="AN280" s="301"/>
      <c r="AO280" s="301"/>
      <c r="AP280" s="301"/>
      <c r="AQ280" s="301"/>
      <c r="AR280" s="301"/>
      <c r="AS280" s="301"/>
      <c r="AT280" s="301"/>
      <c r="AU280" s="301"/>
      <c r="AV280" s="301"/>
      <c r="AW280" s="301"/>
      <c r="AX280" s="301"/>
      <c r="AY280" s="301"/>
      <c r="AZ280" s="301"/>
      <c r="BA280" s="301"/>
      <c r="BB280" s="301"/>
      <c r="BC280" s="301"/>
      <c r="BD280" s="301"/>
      <c r="BE280" s="301"/>
      <c r="BF280" s="301"/>
      <c r="BG280" s="301"/>
      <c r="BH280" s="301"/>
      <c r="BI280" s="301"/>
      <c r="BJ280" s="301"/>
      <c r="BK280" s="301"/>
      <c r="BL280" s="302"/>
      <c r="BM280" s="300"/>
      <c r="BN280" s="301"/>
      <c r="BO280" s="301"/>
      <c r="BP280" s="301"/>
      <c r="BQ280" s="301"/>
      <c r="BR280" s="301"/>
      <c r="BS280" s="301"/>
      <c r="BT280" s="301"/>
      <c r="BU280" s="301"/>
      <c r="BV280" s="301"/>
      <c r="BW280" s="301"/>
      <c r="BX280" s="301"/>
      <c r="BY280" s="301"/>
      <c r="BZ280" s="301"/>
      <c r="CA280" s="302"/>
      <c r="CB280" s="297" t="s">
        <v>34</v>
      </c>
      <c r="CC280" s="298"/>
      <c r="CD280" s="298"/>
      <c r="CE280" s="298"/>
      <c r="CF280" s="298"/>
      <c r="CG280" s="298"/>
      <c r="CH280" s="298"/>
      <c r="CI280" s="298"/>
      <c r="CJ280" s="298"/>
      <c r="CK280" s="298"/>
      <c r="CL280" s="298"/>
      <c r="CM280" s="298"/>
      <c r="CN280" s="298"/>
      <c r="CO280" s="298"/>
      <c r="CP280" s="298"/>
      <c r="CQ280" s="298"/>
      <c r="CR280" s="298"/>
      <c r="CS280" s="298"/>
      <c r="CT280" s="298"/>
      <c r="CU280" s="298"/>
      <c r="CV280" s="298"/>
      <c r="CW280" s="298"/>
      <c r="CX280" s="298"/>
      <c r="CY280" s="298"/>
      <c r="CZ280" s="298"/>
      <c r="DA280" s="298"/>
      <c r="DB280" s="298"/>
      <c r="DC280" s="298"/>
      <c r="DD280" s="298"/>
      <c r="DE280" s="298"/>
      <c r="DF280" s="298"/>
      <c r="DG280" s="298"/>
      <c r="DH280" s="298"/>
      <c r="DI280" s="298"/>
      <c r="DJ280" s="298"/>
      <c r="DK280" s="298"/>
      <c r="DL280" s="298"/>
      <c r="DM280" s="298"/>
      <c r="DN280" s="298"/>
      <c r="DO280" s="298"/>
      <c r="DP280" s="298"/>
      <c r="DQ280" s="298"/>
      <c r="DR280" s="298"/>
      <c r="DS280" s="298"/>
      <c r="DT280" s="298"/>
      <c r="DU280" s="298"/>
      <c r="DV280" s="298"/>
      <c r="DW280" s="298"/>
      <c r="DX280" s="298"/>
      <c r="DY280" s="298"/>
      <c r="DZ280" s="298"/>
      <c r="EA280" s="298"/>
      <c r="EB280" s="298"/>
      <c r="EC280" s="298"/>
      <c r="ED280" s="298"/>
      <c r="EE280" s="298"/>
      <c r="EF280" s="298"/>
      <c r="EG280" s="298"/>
      <c r="EH280" s="298"/>
      <c r="EI280" s="298"/>
      <c r="EJ280" s="298"/>
      <c r="EK280" s="298"/>
      <c r="EL280" s="298"/>
      <c r="EM280" s="298"/>
      <c r="EN280" s="298"/>
      <c r="EO280" s="298"/>
      <c r="EP280" s="298"/>
      <c r="EQ280" s="298"/>
      <c r="ER280" s="298"/>
      <c r="ES280" s="298"/>
      <c r="ET280" s="298"/>
      <c r="EU280" s="298"/>
      <c r="EV280" s="298"/>
      <c r="EW280" s="298"/>
      <c r="EX280" s="298"/>
      <c r="EY280" s="298"/>
      <c r="EZ280" s="298"/>
      <c r="FA280" s="298"/>
      <c r="FB280" s="298"/>
      <c r="FC280" s="298"/>
      <c r="FD280" s="298"/>
      <c r="FE280" s="298"/>
      <c r="FF280" s="299"/>
      <c r="FG280" s="297" t="s">
        <v>35</v>
      </c>
      <c r="FH280" s="298"/>
      <c r="FI280" s="298"/>
      <c r="FJ280" s="298"/>
      <c r="FK280" s="298"/>
      <c r="FL280" s="298"/>
      <c r="FM280" s="298"/>
      <c r="FN280" s="298"/>
      <c r="FO280" s="298"/>
      <c r="FP280" s="298"/>
      <c r="FQ280" s="298"/>
      <c r="FR280" s="298"/>
      <c r="FS280" s="298"/>
      <c r="FT280" s="298"/>
      <c r="FU280" s="298"/>
      <c r="FV280" s="298"/>
      <c r="FW280" s="298"/>
      <c r="FX280" s="299"/>
      <c r="FY280" s="335">
        <v>20</v>
      </c>
      <c r="FZ280" s="336"/>
      <c r="GA280" s="336"/>
      <c r="GB280" s="336"/>
      <c r="GC280" s="337" t="s">
        <v>596</v>
      </c>
      <c r="GD280" s="337"/>
      <c r="GE280" s="337"/>
      <c r="GF280" s="337"/>
      <c r="GG280" s="328" t="s">
        <v>36</v>
      </c>
      <c r="GH280" s="328"/>
      <c r="GI280" s="328"/>
      <c r="GJ280" s="328"/>
      <c r="GK280" s="433"/>
      <c r="GL280" s="335">
        <v>20</v>
      </c>
      <c r="GM280" s="336"/>
      <c r="GN280" s="336"/>
      <c r="GO280" s="336"/>
      <c r="GP280" s="337" t="s">
        <v>598</v>
      </c>
      <c r="GQ280" s="337"/>
      <c r="GR280" s="337"/>
      <c r="GS280" s="337"/>
      <c r="GT280" s="364" t="s">
        <v>36</v>
      </c>
      <c r="GU280" s="364"/>
      <c r="GV280" s="364"/>
      <c r="GW280" s="364"/>
      <c r="GX280" s="365"/>
      <c r="GY280" s="362">
        <v>20</v>
      </c>
      <c r="GZ280" s="363"/>
      <c r="HA280" s="363"/>
      <c r="HB280" s="363"/>
      <c r="HC280" s="232" t="s">
        <v>608</v>
      </c>
      <c r="HD280" s="232"/>
      <c r="HE280" s="232"/>
      <c r="HF280" s="232"/>
      <c r="HG280" s="364" t="s">
        <v>36</v>
      </c>
      <c r="HH280" s="364"/>
      <c r="HI280" s="364"/>
      <c r="HJ280" s="365"/>
    </row>
    <row r="281" spans="1:218" s="10" customFormat="1" ht="40.5" hidden="1" customHeight="1" x14ac:dyDescent="0.2">
      <c r="A281" s="300"/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2"/>
      <c r="Z281" s="303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4"/>
      <c r="AK281" s="304"/>
      <c r="AL281" s="304"/>
      <c r="AM281" s="304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4"/>
      <c r="AY281" s="304"/>
      <c r="AZ281" s="304"/>
      <c r="BA281" s="304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5"/>
      <c r="BM281" s="303"/>
      <c r="BN281" s="304"/>
      <c r="BO281" s="304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4"/>
      <c r="CA281" s="305"/>
      <c r="CB281" s="300"/>
      <c r="CC281" s="301"/>
      <c r="CD281" s="301"/>
      <c r="CE281" s="301"/>
      <c r="CF281" s="301"/>
      <c r="CG281" s="301"/>
      <c r="CH281" s="301"/>
      <c r="CI281" s="301"/>
      <c r="CJ281" s="301"/>
      <c r="CK281" s="301"/>
      <c r="CL281" s="301"/>
      <c r="CM281" s="301"/>
      <c r="CN281" s="301"/>
      <c r="CO281" s="301"/>
      <c r="CP281" s="301"/>
      <c r="CQ281" s="301"/>
      <c r="CR281" s="301"/>
      <c r="CS281" s="301"/>
      <c r="CT281" s="301"/>
      <c r="CU281" s="301"/>
      <c r="CV281" s="301"/>
      <c r="CW281" s="301"/>
      <c r="CX281" s="301"/>
      <c r="CY281" s="301"/>
      <c r="CZ281" s="301"/>
      <c r="DA281" s="301"/>
      <c r="DB281" s="301"/>
      <c r="DC281" s="301"/>
      <c r="DD281" s="301"/>
      <c r="DE281" s="301"/>
      <c r="DF281" s="301"/>
      <c r="DG281" s="301"/>
      <c r="DH281" s="301"/>
      <c r="DI281" s="301"/>
      <c r="DJ281" s="301"/>
      <c r="DK281" s="301"/>
      <c r="DL281" s="301"/>
      <c r="DM281" s="301"/>
      <c r="DN281" s="301"/>
      <c r="DO281" s="301"/>
      <c r="DP281" s="301"/>
      <c r="DQ281" s="301"/>
      <c r="DR281" s="301"/>
      <c r="DS281" s="301"/>
      <c r="DT281" s="301"/>
      <c r="DU281" s="301"/>
      <c r="DV281" s="301"/>
      <c r="DW281" s="301"/>
      <c r="DX281" s="301"/>
      <c r="DY281" s="301"/>
      <c r="DZ281" s="301"/>
      <c r="EA281" s="301"/>
      <c r="EB281" s="301"/>
      <c r="EC281" s="301"/>
      <c r="ED281" s="301"/>
      <c r="EE281" s="301"/>
      <c r="EF281" s="301"/>
      <c r="EG281" s="301"/>
      <c r="EH281" s="301"/>
      <c r="EI281" s="301"/>
      <c r="EJ281" s="301"/>
      <c r="EK281" s="301"/>
      <c r="EL281" s="301"/>
      <c r="EM281" s="301"/>
      <c r="EN281" s="301"/>
      <c r="EO281" s="301"/>
      <c r="EP281" s="301"/>
      <c r="EQ281" s="301"/>
      <c r="ER281" s="301"/>
      <c r="ES281" s="301"/>
      <c r="ET281" s="301"/>
      <c r="EU281" s="301"/>
      <c r="EV281" s="301"/>
      <c r="EW281" s="301"/>
      <c r="EX281" s="301"/>
      <c r="EY281" s="301"/>
      <c r="EZ281" s="301"/>
      <c r="FA281" s="301"/>
      <c r="FB281" s="301"/>
      <c r="FC281" s="301"/>
      <c r="FD281" s="301"/>
      <c r="FE281" s="301"/>
      <c r="FF281" s="302"/>
      <c r="FG281" s="303"/>
      <c r="FH281" s="304"/>
      <c r="FI281" s="304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4"/>
      <c r="FU281" s="304"/>
      <c r="FV281" s="304"/>
      <c r="FW281" s="304"/>
      <c r="FX281" s="305"/>
      <c r="FY281" s="315" t="s">
        <v>37</v>
      </c>
      <c r="FZ281" s="316"/>
      <c r="GA281" s="316"/>
      <c r="GB281" s="316"/>
      <c r="GC281" s="316"/>
      <c r="GD281" s="316"/>
      <c r="GE281" s="316"/>
      <c r="GF281" s="316"/>
      <c r="GG281" s="316"/>
      <c r="GH281" s="316"/>
      <c r="GI281" s="316"/>
      <c r="GJ281" s="316"/>
      <c r="GK281" s="317"/>
      <c r="GL281" s="315" t="s">
        <v>38</v>
      </c>
      <c r="GM281" s="316"/>
      <c r="GN281" s="316"/>
      <c r="GO281" s="316"/>
      <c r="GP281" s="316"/>
      <c r="GQ281" s="316"/>
      <c r="GR281" s="316"/>
      <c r="GS281" s="316"/>
      <c r="GT281" s="316"/>
      <c r="GU281" s="316"/>
      <c r="GV281" s="316"/>
      <c r="GW281" s="316"/>
      <c r="GX281" s="317"/>
      <c r="GY281" s="466" t="s">
        <v>39</v>
      </c>
      <c r="GZ281" s="466"/>
      <c r="HA281" s="466"/>
      <c r="HB281" s="466"/>
      <c r="HC281" s="466"/>
      <c r="HD281" s="466"/>
      <c r="HE281" s="466"/>
      <c r="HF281" s="466"/>
      <c r="HG281" s="466"/>
      <c r="HH281" s="466"/>
      <c r="HI281" s="466"/>
      <c r="HJ281" s="466"/>
    </row>
    <row r="282" spans="1:218" s="10" customFormat="1" ht="21" hidden="1" customHeight="1" x14ac:dyDescent="0.2">
      <c r="A282" s="300"/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2"/>
      <c r="Z282" s="297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7"/>
      <c r="AN282" s="298"/>
      <c r="AO282" s="298"/>
      <c r="AP282" s="298"/>
      <c r="AQ282" s="298"/>
      <c r="AR282" s="298"/>
      <c r="AS282" s="298"/>
      <c r="AT282" s="298"/>
      <c r="AU282" s="298"/>
      <c r="AV282" s="298"/>
      <c r="AW282" s="298"/>
      <c r="AX282" s="298"/>
      <c r="AY282" s="298"/>
      <c r="AZ282" s="297"/>
      <c r="BA282" s="298"/>
      <c r="BB282" s="298"/>
      <c r="BC282" s="298"/>
      <c r="BD282" s="298"/>
      <c r="BE282" s="298"/>
      <c r="BF282" s="298"/>
      <c r="BG282" s="298"/>
      <c r="BH282" s="298"/>
      <c r="BI282" s="298"/>
      <c r="BJ282" s="298"/>
      <c r="BK282" s="298"/>
      <c r="BL282" s="298"/>
      <c r="BM282" s="16"/>
      <c r="BN282" s="239"/>
      <c r="BO282" s="239"/>
      <c r="BP282" s="239"/>
      <c r="BQ282" s="239"/>
      <c r="BR282" s="239"/>
      <c r="BS282" s="239"/>
      <c r="BT282" s="239"/>
      <c r="BU282" s="239"/>
      <c r="BV282" s="239"/>
      <c r="BW282" s="239"/>
      <c r="BX282" s="239"/>
      <c r="BY282" s="239"/>
      <c r="BZ282" s="239"/>
      <c r="CA282" s="15"/>
      <c r="CB282" s="300"/>
      <c r="CC282" s="301"/>
      <c r="CD282" s="301"/>
      <c r="CE282" s="301"/>
      <c r="CF282" s="301"/>
      <c r="CG282" s="301"/>
      <c r="CH282" s="301"/>
      <c r="CI282" s="301"/>
      <c r="CJ282" s="301"/>
      <c r="CK282" s="301"/>
      <c r="CL282" s="301"/>
      <c r="CM282" s="301"/>
      <c r="CN282" s="301"/>
      <c r="CO282" s="301"/>
      <c r="CP282" s="301"/>
      <c r="CQ282" s="301"/>
      <c r="CR282" s="301"/>
      <c r="CS282" s="301"/>
      <c r="CT282" s="301"/>
      <c r="CU282" s="301"/>
      <c r="CV282" s="301"/>
      <c r="CW282" s="301"/>
      <c r="CX282" s="301"/>
      <c r="CY282" s="301"/>
      <c r="CZ282" s="301"/>
      <c r="DA282" s="301"/>
      <c r="DB282" s="301"/>
      <c r="DC282" s="301"/>
      <c r="DD282" s="301"/>
      <c r="DE282" s="301"/>
      <c r="DF282" s="301"/>
      <c r="DG282" s="301"/>
      <c r="DH282" s="301"/>
      <c r="DI282" s="301"/>
      <c r="DJ282" s="301"/>
      <c r="DK282" s="301"/>
      <c r="DL282" s="301"/>
      <c r="DM282" s="301"/>
      <c r="DN282" s="301"/>
      <c r="DO282" s="301"/>
      <c r="DP282" s="301"/>
      <c r="DQ282" s="301"/>
      <c r="DR282" s="301"/>
      <c r="DS282" s="301"/>
      <c r="DT282" s="301"/>
      <c r="DU282" s="301"/>
      <c r="DV282" s="301"/>
      <c r="DW282" s="301"/>
      <c r="DX282" s="301"/>
      <c r="DY282" s="301"/>
      <c r="DZ282" s="301"/>
      <c r="EA282" s="301"/>
      <c r="EB282" s="301"/>
      <c r="EC282" s="301"/>
      <c r="ED282" s="301"/>
      <c r="EE282" s="301"/>
      <c r="EF282" s="301"/>
      <c r="EG282" s="301"/>
      <c r="EH282" s="301"/>
      <c r="EI282" s="301"/>
      <c r="EJ282" s="301"/>
      <c r="EK282" s="301"/>
      <c r="EL282" s="301"/>
      <c r="EM282" s="301"/>
      <c r="EN282" s="301"/>
      <c r="EO282" s="301"/>
      <c r="EP282" s="301"/>
      <c r="EQ282" s="301"/>
      <c r="ER282" s="301"/>
      <c r="ES282" s="301"/>
      <c r="ET282" s="301"/>
      <c r="EU282" s="301"/>
      <c r="EV282" s="301"/>
      <c r="EW282" s="301"/>
      <c r="EX282" s="301"/>
      <c r="EY282" s="301"/>
      <c r="EZ282" s="301"/>
      <c r="FA282" s="301"/>
      <c r="FB282" s="301"/>
      <c r="FC282" s="301"/>
      <c r="FD282" s="301"/>
      <c r="FE282" s="301"/>
      <c r="FF282" s="302"/>
      <c r="FG282" s="297" t="s">
        <v>40</v>
      </c>
      <c r="FH282" s="298"/>
      <c r="FI282" s="298"/>
      <c r="FJ282" s="298"/>
      <c r="FK282" s="298"/>
      <c r="FL282" s="298"/>
      <c r="FM282" s="298"/>
      <c r="FN282" s="298"/>
      <c r="FO282" s="298"/>
      <c r="FP282" s="298"/>
      <c r="FQ282" s="299"/>
      <c r="FR282" s="297" t="s">
        <v>41</v>
      </c>
      <c r="FS282" s="298"/>
      <c r="FT282" s="298"/>
      <c r="FU282" s="298"/>
      <c r="FV282" s="298"/>
      <c r="FW282" s="298"/>
      <c r="FX282" s="299"/>
      <c r="FY282" s="315"/>
      <c r="FZ282" s="316"/>
      <c r="GA282" s="316"/>
      <c r="GB282" s="316"/>
      <c r="GC282" s="316"/>
      <c r="GD282" s="316"/>
      <c r="GE282" s="316"/>
      <c r="GF282" s="316"/>
      <c r="GG282" s="316"/>
      <c r="GH282" s="316"/>
      <c r="GI282" s="316"/>
      <c r="GJ282" s="316"/>
      <c r="GK282" s="317"/>
      <c r="GL282" s="315"/>
      <c r="GM282" s="316"/>
      <c r="GN282" s="316"/>
      <c r="GO282" s="316"/>
      <c r="GP282" s="316"/>
      <c r="GQ282" s="316"/>
      <c r="GR282" s="316"/>
      <c r="GS282" s="316"/>
      <c r="GT282" s="316"/>
      <c r="GU282" s="316"/>
      <c r="GV282" s="316"/>
      <c r="GW282" s="316"/>
      <c r="GX282" s="317"/>
      <c r="GY282" s="323"/>
      <c r="GZ282" s="323"/>
      <c r="HA282" s="323"/>
      <c r="HB282" s="323"/>
      <c r="HC282" s="323"/>
      <c r="HD282" s="323"/>
      <c r="HE282" s="323"/>
      <c r="HF282" s="323"/>
      <c r="HG282" s="323"/>
      <c r="HH282" s="323"/>
      <c r="HI282" s="323"/>
      <c r="HJ282" s="323"/>
    </row>
    <row r="283" spans="1:218" s="10" customFormat="1" ht="24.75" hidden="1" customHeight="1" x14ac:dyDescent="0.2">
      <c r="A283" s="303"/>
      <c r="B283" s="304"/>
      <c r="C283" s="304"/>
      <c r="D283" s="304"/>
      <c r="E283" s="304"/>
      <c r="F283" s="304"/>
      <c r="G283" s="304"/>
      <c r="H283" s="304"/>
      <c r="I283" s="304"/>
      <c r="J283" s="304"/>
      <c r="K283" s="304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4"/>
      <c r="W283" s="304"/>
      <c r="X283" s="304"/>
      <c r="Y283" s="305"/>
      <c r="Z283" s="318" t="s">
        <v>42</v>
      </c>
      <c r="AA283" s="319"/>
      <c r="AB283" s="319"/>
      <c r="AC283" s="319"/>
      <c r="AD283" s="319"/>
      <c r="AE283" s="319"/>
      <c r="AF283" s="319"/>
      <c r="AG283" s="319"/>
      <c r="AH283" s="319"/>
      <c r="AI283" s="319"/>
      <c r="AJ283" s="319"/>
      <c r="AK283" s="319"/>
      <c r="AL283" s="319"/>
      <c r="AM283" s="318" t="s">
        <v>42</v>
      </c>
      <c r="AN283" s="319"/>
      <c r="AO283" s="319"/>
      <c r="AP283" s="319"/>
      <c r="AQ283" s="319"/>
      <c r="AR283" s="319"/>
      <c r="AS283" s="319"/>
      <c r="AT283" s="319"/>
      <c r="AU283" s="319"/>
      <c r="AV283" s="319"/>
      <c r="AW283" s="319"/>
      <c r="AX283" s="319"/>
      <c r="AY283" s="319"/>
      <c r="AZ283" s="318" t="s">
        <v>42</v>
      </c>
      <c r="BA283" s="319"/>
      <c r="BB283" s="319"/>
      <c r="BC283" s="319"/>
      <c r="BD283" s="319"/>
      <c r="BE283" s="319"/>
      <c r="BF283" s="319"/>
      <c r="BG283" s="319"/>
      <c r="BH283" s="319"/>
      <c r="BI283" s="319"/>
      <c r="BJ283" s="319"/>
      <c r="BK283" s="319"/>
      <c r="BL283" s="319"/>
      <c r="BM283" s="318" t="s">
        <v>42</v>
      </c>
      <c r="BN283" s="319"/>
      <c r="BO283" s="319"/>
      <c r="BP283" s="319"/>
      <c r="BQ283" s="319"/>
      <c r="BR283" s="319"/>
      <c r="BS283" s="319"/>
      <c r="BT283" s="319"/>
      <c r="BU283" s="319"/>
      <c r="BV283" s="319"/>
      <c r="BW283" s="319"/>
      <c r="BX283" s="319"/>
      <c r="BY283" s="319"/>
      <c r="BZ283" s="319"/>
      <c r="CA283" s="320"/>
      <c r="CB283" s="303"/>
      <c r="CC283" s="304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4"/>
      <c r="CO283" s="304"/>
      <c r="CP283" s="304"/>
      <c r="CQ283" s="304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4"/>
      <c r="DC283" s="304"/>
      <c r="DD283" s="304"/>
      <c r="DE283" s="304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4"/>
      <c r="DQ283" s="304"/>
      <c r="DR283" s="304"/>
      <c r="DS283" s="304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4"/>
      <c r="EE283" s="304"/>
      <c r="EF283" s="304"/>
      <c r="EG283" s="304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4"/>
      <c r="ES283" s="304"/>
      <c r="ET283" s="304"/>
      <c r="EU283" s="304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5"/>
      <c r="FG283" s="303"/>
      <c r="FH283" s="304"/>
      <c r="FI283" s="304"/>
      <c r="FJ283" s="304"/>
      <c r="FK283" s="304"/>
      <c r="FL283" s="304"/>
      <c r="FM283" s="304"/>
      <c r="FN283" s="304"/>
      <c r="FO283" s="304"/>
      <c r="FP283" s="304"/>
      <c r="FQ283" s="305"/>
      <c r="FR283" s="303"/>
      <c r="FS283" s="304"/>
      <c r="FT283" s="304"/>
      <c r="FU283" s="304"/>
      <c r="FV283" s="304"/>
      <c r="FW283" s="304"/>
      <c r="FX283" s="305"/>
      <c r="FY283" s="318"/>
      <c r="FZ283" s="319"/>
      <c r="GA283" s="319"/>
      <c r="GB283" s="319"/>
      <c r="GC283" s="319"/>
      <c r="GD283" s="319"/>
      <c r="GE283" s="319"/>
      <c r="GF283" s="319"/>
      <c r="GG283" s="319"/>
      <c r="GH283" s="319"/>
      <c r="GI283" s="319"/>
      <c r="GJ283" s="319"/>
      <c r="GK283" s="320"/>
      <c r="GL283" s="318"/>
      <c r="GM283" s="319"/>
      <c r="GN283" s="319"/>
      <c r="GO283" s="319"/>
      <c r="GP283" s="319"/>
      <c r="GQ283" s="319"/>
      <c r="GR283" s="319"/>
      <c r="GS283" s="319"/>
      <c r="GT283" s="319"/>
      <c r="GU283" s="319"/>
      <c r="GV283" s="319"/>
      <c r="GW283" s="319"/>
      <c r="GX283" s="320"/>
      <c r="GY283" s="323"/>
      <c r="GZ283" s="323"/>
      <c r="HA283" s="323"/>
      <c r="HB283" s="323"/>
      <c r="HC283" s="323"/>
      <c r="HD283" s="323"/>
      <c r="HE283" s="323"/>
      <c r="HF283" s="323"/>
      <c r="HG283" s="323"/>
      <c r="HH283" s="323"/>
      <c r="HI283" s="323"/>
      <c r="HJ283" s="323"/>
    </row>
    <row r="284" spans="1:218" s="10" customFormat="1" ht="16.5" hidden="1" customHeight="1" x14ac:dyDescent="0.2">
      <c r="A284" s="310">
        <v>1</v>
      </c>
      <c r="B284" s="311"/>
      <c r="C284" s="311"/>
      <c r="D284" s="311"/>
      <c r="E284" s="311"/>
      <c r="F284" s="311"/>
      <c r="G284" s="311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2"/>
      <c r="Z284" s="310">
        <v>2</v>
      </c>
      <c r="AA284" s="311"/>
      <c r="AB284" s="311"/>
      <c r="AC284" s="311"/>
      <c r="AD284" s="311"/>
      <c r="AE284" s="311"/>
      <c r="AF284" s="311"/>
      <c r="AG284" s="311"/>
      <c r="AH284" s="311"/>
      <c r="AI284" s="311"/>
      <c r="AJ284" s="311"/>
      <c r="AK284" s="311"/>
      <c r="AL284" s="311"/>
      <c r="AM284" s="310">
        <v>3</v>
      </c>
      <c r="AN284" s="311"/>
      <c r="AO284" s="311"/>
      <c r="AP284" s="311"/>
      <c r="AQ284" s="311"/>
      <c r="AR284" s="311"/>
      <c r="AS284" s="311"/>
      <c r="AT284" s="311"/>
      <c r="AU284" s="311"/>
      <c r="AV284" s="311"/>
      <c r="AW284" s="311"/>
      <c r="AX284" s="311"/>
      <c r="AY284" s="311"/>
      <c r="AZ284" s="310">
        <v>4</v>
      </c>
      <c r="BA284" s="311"/>
      <c r="BB284" s="311"/>
      <c r="BC284" s="311"/>
      <c r="BD284" s="311"/>
      <c r="BE284" s="311"/>
      <c r="BF284" s="311"/>
      <c r="BG284" s="311"/>
      <c r="BH284" s="311"/>
      <c r="BI284" s="311"/>
      <c r="BJ284" s="311"/>
      <c r="BK284" s="311"/>
      <c r="BL284" s="311"/>
      <c r="BM284" s="310">
        <v>5</v>
      </c>
      <c r="BN284" s="311"/>
      <c r="BO284" s="311"/>
      <c r="BP284" s="311"/>
      <c r="BQ284" s="311"/>
      <c r="BR284" s="311"/>
      <c r="BS284" s="311"/>
      <c r="BT284" s="311"/>
      <c r="BU284" s="311"/>
      <c r="BV284" s="311"/>
      <c r="BW284" s="311"/>
      <c r="BX284" s="311"/>
      <c r="BY284" s="311"/>
      <c r="BZ284" s="311"/>
      <c r="CA284" s="312"/>
      <c r="CB284" s="310">
        <v>7</v>
      </c>
      <c r="CC284" s="311"/>
      <c r="CD284" s="311"/>
      <c r="CE284" s="311"/>
      <c r="CF284" s="311"/>
      <c r="CG284" s="311"/>
      <c r="CH284" s="311"/>
      <c r="CI284" s="311"/>
      <c r="CJ284" s="311"/>
      <c r="CK284" s="311"/>
      <c r="CL284" s="311"/>
      <c r="CM284" s="311"/>
      <c r="CN284" s="311"/>
      <c r="CO284" s="311"/>
      <c r="CP284" s="311"/>
      <c r="CQ284" s="311"/>
      <c r="CR284" s="311"/>
      <c r="CS284" s="311"/>
      <c r="CT284" s="311"/>
      <c r="CU284" s="311"/>
      <c r="CV284" s="311"/>
      <c r="CW284" s="311"/>
      <c r="CX284" s="311"/>
      <c r="CY284" s="311"/>
      <c r="CZ284" s="311"/>
      <c r="DA284" s="311"/>
      <c r="DB284" s="311"/>
      <c r="DC284" s="311"/>
      <c r="DD284" s="311"/>
      <c r="DE284" s="311"/>
      <c r="DF284" s="311"/>
      <c r="DG284" s="311"/>
      <c r="DH284" s="311"/>
      <c r="DI284" s="311"/>
      <c r="DJ284" s="311"/>
      <c r="DK284" s="311"/>
      <c r="DL284" s="311"/>
      <c r="DM284" s="311"/>
      <c r="DN284" s="311"/>
      <c r="DO284" s="311"/>
      <c r="DP284" s="311"/>
      <c r="DQ284" s="311"/>
      <c r="DR284" s="311"/>
      <c r="DS284" s="311"/>
      <c r="DT284" s="311"/>
      <c r="DU284" s="311"/>
      <c r="DV284" s="311"/>
      <c r="DW284" s="311"/>
      <c r="DX284" s="311"/>
      <c r="DY284" s="311"/>
      <c r="DZ284" s="311"/>
      <c r="EA284" s="311"/>
      <c r="EB284" s="311"/>
      <c r="EC284" s="311"/>
      <c r="ED284" s="311"/>
      <c r="EE284" s="311"/>
      <c r="EF284" s="311"/>
      <c r="EG284" s="311"/>
      <c r="EH284" s="311"/>
      <c r="EI284" s="311"/>
      <c r="EJ284" s="311"/>
      <c r="EK284" s="311"/>
      <c r="EL284" s="311"/>
      <c r="EM284" s="311"/>
      <c r="EN284" s="311"/>
      <c r="EO284" s="311"/>
      <c r="EP284" s="311"/>
      <c r="EQ284" s="311"/>
      <c r="ER284" s="311"/>
      <c r="ES284" s="311"/>
      <c r="ET284" s="311"/>
      <c r="EU284" s="311"/>
      <c r="EV284" s="311"/>
      <c r="EW284" s="311"/>
      <c r="EX284" s="311"/>
      <c r="EY284" s="311"/>
      <c r="EZ284" s="311"/>
      <c r="FA284" s="311"/>
      <c r="FB284" s="311"/>
      <c r="FC284" s="311"/>
      <c r="FD284" s="311"/>
      <c r="FE284" s="311"/>
      <c r="FF284" s="312"/>
      <c r="FG284" s="310">
        <v>8</v>
      </c>
      <c r="FH284" s="311"/>
      <c r="FI284" s="311"/>
      <c r="FJ284" s="311"/>
      <c r="FK284" s="311"/>
      <c r="FL284" s="311"/>
      <c r="FM284" s="311"/>
      <c r="FN284" s="311"/>
      <c r="FO284" s="311"/>
      <c r="FP284" s="311"/>
      <c r="FQ284" s="312"/>
      <c r="FR284" s="310">
        <v>9</v>
      </c>
      <c r="FS284" s="311"/>
      <c r="FT284" s="311"/>
      <c r="FU284" s="311"/>
      <c r="FV284" s="311"/>
      <c r="FW284" s="311"/>
      <c r="FX284" s="312"/>
      <c r="FY284" s="310">
        <v>10</v>
      </c>
      <c r="FZ284" s="311"/>
      <c r="GA284" s="311"/>
      <c r="GB284" s="311"/>
      <c r="GC284" s="311"/>
      <c r="GD284" s="311"/>
      <c r="GE284" s="311"/>
      <c r="GF284" s="311"/>
      <c r="GG284" s="311"/>
      <c r="GH284" s="311"/>
      <c r="GI284" s="311"/>
      <c r="GJ284" s="311"/>
      <c r="GK284" s="312"/>
      <c r="GL284" s="310">
        <v>11</v>
      </c>
      <c r="GM284" s="311"/>
      <c r="GN284" s="311"/>
      <c r="GO284" s="311"/>
      <c r="GP284" s="311"/>
      <c r="GQ284" s="311"/>
      <c r="GR284" s="311"/>
      <c r="GS284" s="311"/>
      <c r="GT284" s="311"/>
      <c r="GU284" s="311"/>
      <c r="GV284" s="311"/>
      <c r="GW284" s="311"/>
      <c r="GX284" s="312"/>
      <c r="GY284" s="401">
        <v>12</v>
      </c>
      <c r="GZ284" s="401"/>
      <c r="HA284" s="401"/>
      <c r="HB284" s="401"/>
      <c r="HC284" s="401"/>
      <c r="HD284" s="401"/>
      <c r="HE284" s="401"/>
      <c r="HF284" s="401"/>
      <c r="HG284" s="401"/>
      <c r="HH284" s="401"/>
      <c r="HI284" s="401"/>
      <c r="HJ284" s="401"/>
    </row>
    <row r="285" spans="1:218" s="10" customFormat="1" ht="23.25" hidden="1" customHeight="1" x14ac:dyDescent="0.2">
      <c r="A285" s="496" t="str">
        <f>A374</f>
        <v>802112О.99.0.ББ11АП76001</v>
      </c>
      <c r="B285" s="455"/>
      <c r="C285" s="455"/>
      <c r="D285" s="455"/>
      <c r="E285" s="455"/>
      <c r="F285" s="455"/>
      <c r="G285" s="455"/>
      <c r="H285" s="455"/>
      <c r="I285" s="455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6"/>
      <c r="Z285" s="414" t="str">
        <f>U374</f>
        <v>не указано</v>
      </c>
      <c r="AA285" s="415"/>
      <c r="AB285" s="415"/>
      <c r="AC285" s="415"/>
      <c r="AD285" s="415"/>
      <c r="AE285" s="415"/>
      <c r="AF285" s="415"/>
      <c r="AG285" s="415"/>
      <c r="AH285" s="415"/>
      <c r="AI285" s="415"/>
      <c r="AJ285" s="415"/>
      <c r="AK285" s="415"/>
      <c r="AL285" s="415"/>
      <c r="AM285" s="414" t="str">
        <f>AG374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85" s="415"/>
      <c r="AO285" s="415"/>
      <c r="AP285" s="415"/>
      <c r="AQ285" s="415"/>
      <c r="AR285" s="415"/>
      <c r="AS285" s="415"/>
      <c r="AT285" s="415"/>
      <c r="AU285" s="415"/>
      <c r="AV285" s="415"/>
      <c r="AW285" s="415"/>
      <c r="AX285" s="415"/>
      <c r="AY285" s="415"/>
      <c r="AZ285" s="414" t="str">
        <f>AS374</f>
        <v>не указано</v>
      </c>
      <c r="BA285" s="415"/>
      <c r="BB285" s="415"/>
      <c r="BC285" s="415"/>
      <c r="BD285" s="415"/>
      <c r="BE285" s="415"/>
      <c r="BF285" s="415"/>
      <c r="BG285" s="415"/>
      <c r="BH285" s="415"/>
      <c r="BI285" s="415"/>
      <c r="BJ285" s="415"/>
      <c r="BK285" s="415"/>
      <c r="BL285" s="415"/>
      <c r="BM285" s="420" t="str">
        <f>BE374</f>
        <v>очная</v>
      </c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2"/>
      <c r="CB285" s="493" t="s">
        <v>205</v>
      </c>
      <c r="CC285" s="494"/>
      <c r="CD285" s="494"/>
      <c r="CE285" s="494"/>
      <c r="CF285" s="494"/>
      <c r="CG285" s="494"/>
      <c r="CH285" s="494"/>
      <c r="CI285" s="494"/>
      <c r="CJ285" s="494"/>
      <c r="CK285" s="494"/>
      <c r="CL285" s="494"/>
      <c r="CM285" s="494"/>
      <c r="CN285" s="494"/>
      <c r="CO285" s="494"/>
      <c r="CP285" s="494"/>
      <c r="CQ285" s="494"/>
      <c r="CR285" s="494"/>
      <c r="CS285" s="494"/>
      <c r="CT285" s="494"/>
      <c r="CU285" s="494"/>
      <c r="CV285" s="494"/>
      <c r="CW285" s="494"/>
      <c r="CX285" s="494"/>
      <c r="CY285" s="494"/>
      <c r="CZ285" s="494"/>
      <c r="DA285" s="494"/>
      <c r="DB285" s="494"/>
      <c r="DC285" s="494"/>
      <c r="DD285" s="494"/>
      <c r="DE285" s="494"/>
      <c r="DF285" s="494"/>
      <c r="DG285" s="494"/>
      <c r="DH285" s="494"/>
      <c r="DI285" s="494"/>
      <c r="DJ285" s="494"/>
      <c r="DK285" s="494"/>
      <c r="DL285" s="494"/>
      <c r="DM285" s="494"/>
      <c r="DN285" s="494"/>
      <c r="DO285" s="494"/>
      <c r="DP285" s="494"/>
      <c r="DQ285" s="494"/>
      <c r="DR285" s="494"/>
      <c r="DS285" s="494"/>
      <c r="DT285" s="494"/>
      <c r="DU285" s="494"/>
      <c r="DV285" s="494"/>
      <c r="DW285" s="494"/>
      <c r="DX285" s="494"/>
      <c r="DY285" s="494"/>
      <c r="DZ285" s="494"/>
      <c r="EA285" s="494"/>
      <c r="EB285" s="494"/>
      <c r="EC285" s="494"/>
      <c r="ED285" s="494"/>
      <c r="EE285" s="494"/>
      <c r="EF285" s="494"/>
      <c r="EG285" s="494"/>
      <c r="EH285" s="494"/>
      <c r="EI285" s="494"/>
      <c r="EJ285" s="494"/>
      <c r="EK285" s="494"/>
      <c r="EL285" s="494"/>
      <c r="EM285" s="494"/>
      <c r="EN285" s="494"/>
      <c r="EO285" s="494"/>
      <c r="EP285" s="494"/>
      <c r="EQ285" s="494"/>
      <c r="ER285" s="494"/>
      <c r="ES285" s="494"/>
      <c r="ET285" s="494"/>
      <c r="EU285" s="494"/>
      <c r="EV285" s="494"/>
      <c r="EW285" s="494"/>
      <c r="EX285" s="494"/>
      <c r="EY285" s="494"/>
      <c r="EZ285" s="494"/>
      <c r="FA285" s="494"/>
      <c r="FB285" s="494"/>
      <c r="FC285" s="494"/>
      <c r="FD285" s="494"/>
      <c r="FE285" s="494"/>
      <c r="FF285" s="495"/>
      <c r="FG285" s="227" t="s">
        <v>45</v>
      </c>
      <c r="FH285" s="227"/>
      <c r="FI285" s="227"/>
      <c r="FJ285" s="227"/>
      <c r="FK285" s="227"/>
      <c r="FL285" s="227"/>
      <c r="FM285" s="227"/>
      <c r="FN285" s="227"/>
      <c r="FO285" s="227"/>
      <c r="FP285" s="227"/>
      <c r="FQ285" s="227"/>
      <c r="FR285" s="228" t="s">
        <v>46</v>
      </c>
      <c r="FS285" s="228"/>
      <c r="FT285" s="228"/>
      <c r="FU285" s="228"/>
      <c r="FV285" s="228"/>
      <c r="FW285" s="228"/>
      <c r="FX285" s="228"/>
      <c r="FY285" s="217"/>
      <c r="FZ285" s="217"/>
      <c r="GA285" s="217"/>
      <c r="GB285" s="217"/>
      <c r="GC285" s="217"/>
      <c r="GD285" s="217"/>
      <c r="GE285" s="217"/>
      <c r="GF285" s="217"/>
      <c r="GG285" s="217"/>
      <c r="GH285" s="217"/>
      <c r="GI285" s="217"/>
      <c r="GJ285" s="217"/>
      <c r="GK285" s="217"/>
      <c r="GL285" s="217"/>
      <c r="GM285" s="217"/>
      <c r="GN285" s="217"/>
      <c r="GO285" s="217"/>
      <c r="GP285" s="217"/>
      <c r="GQ285" s="217"/>
      <c r="GR285" s="217"/>
      <c r="GS285" s="217"/>
      <c r="GT285" s="217"/>
      <c r="GU285" s="217"/>
      <c r="GV285" s="217"/>
      <c r="GW285" s="217"/>
      <c r="GX285" s="217"/>
      <c r="GY285" s="217"/>
      <c r="GZ285" s="217"/>
      <c r="HA285" s="217"/>
      <c r="HB285" s="217"/>
      <c r="HC285" s="217"/>
      <c r="HD285" s="217"/>
      <c r="HE285" s="217"/>
      <c r="HF285" s="217"/>
      <c r="HG285" s="217"/>
      <c r="HH285" s="217"/>
      <c r="HI285" s="217"/>
      <c r="HJ285" s="217"/>
    </row>
    <row r="286" spans="1:218" s="10" customFormat="1" ht="23.25" hidden="1" customHeight="1" x14ac:dyDescent="0.2">
      <c r="A286" s="457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458"/>
      <c r="Z286" s="416"/>
      <c r="AA286" s="417"/>
      <c r="AB286" s="417"/>
      <c r="AC286" s="417"/>
      <c r="AD286" s="417"/>
      <c r="AE286" s="417"/>
      <c r="AF286" s="417"/>
      <c r="AG286" s="417"/>
      <c r="AH286" s="417"/>
      <c r="AI286" s="417"/>
      <c r="AJ286" s="417"/>
      <c r="AK286" s="417"/>
      <c r="AL286" s="417"/>
      <c r="AM286" s="416"/>
      <c r="AN286" s="417"/>
      <c r="AO286" s="417"/>
      <c r="AP286" s="417"/>
      <c r="AQ286" s="417"/>
      <c r="AR286" s="417"/>
      <c r="AS286" s="417"/>
      <c r="AT286" s="417"/>
      <c r="AU286" s="417"/>
      <c r="AV286" s="417"/>
      <c r="AW286" s="417"/>
      <c r="AX286" s="417"/>
      <c r="AY286" s="417"/>
      <c r="AZ286" s="416"/>
      <c r="BA286" s="417"/>
      <c r="BB286" s="417"/>
      <c r="BC286" s="417"/>
      <c r="BD286" s="417"/>
      <c r="BE286" s="417"/>
      <c r="BF286" s="417"/>
      <c r="BG286" s="417"/>
      <c r="BH286" s="417"/>
      <c r="BI286" s="417"/>
      <c r="BJ286" s="417"/>
      <c r="BK286" s="417"/>
      <c r="BL286" s="417"/>
      <c r="BM286" s="423"/>
      <c r="BN286" s="424"/>
      <c r="BO286" s="424"/>
      <c r="BP286" s="424"/>
      <c r="BQ286" s="424"/>
      <c r="BR286" s="424"/>
      <c r="BS286" s="424"/>
      <c r="BT286" s="424"/>
      <c r="BU286" s="424"/>
      <c r="BV286" s="424"/>
      <c r="BW286" s="424"/>
      <c r="BX286" s="424"/>
      <c r="BY286" s="424"/>
      <c r="BZ286" s="424"/>
      <c r="CA286" s="425"/>
      <c r="CB286" s="493" t="s">
        <v>200</v>
      </c>
      <c r="CC286" s="494"/>
      <c r="CD286" s="494"/>
      <c r="CE286" s="494"/>
      <c r="CF286" s="494"/>
      <c r="CG286" s="494"/>
      <c r="CH286" s="494"/>
      <c r="CI286" s="494"/>
      <c r="CJ286" s="494"/>
      <c r="CK286" s="494"/>
      <c r="CL286" s="494"/>
      <c r="CM286" s="494"/>
      <c r="CN286" s="494"/>
      <c r="CO286" s="494"/>
      <c r="CP286" s="494"/>
      <c r="CQ286" s="494"/>
      <c r="CR286" s="494"/>
      <c r="CS286" s="494"/>
      <c r="CT286" s="494"/>
      <c r="CU286" s="494"/>
      <c r="CV286" s="494"/>
      <c r="CW286" s="494"/>
      <c r="CX286" s="494"/>
      <c r="CY286" s="494"/>
      <c r="CZ286" s="494"/>
      <c r="DA286" s="494"/>
      <c r="DB286" s="494"/>
      <c r="DC286" s="494"/>
      <c r="DD286" s="494"/>
      <c r="DE286" s="494"/>
      <c r="DF286" s="494"/>
      <c r="DG286" s="494"/>
      <c r="DH286" s="494"/>
      <c r="DI286" s="494"/>
      <c r="DJ286" s="494"/>
      <c r="DK286" s="494"/>
      <c r="DL286" s="494"/>
      <c r="DM286" s="494"/>
      <c r="DN286" s="494"/>
      <c r="DO286" s="494"/>
      <c r="DP286" s="494"/>
      <c r="DQ286" s="494"/>
      <c r="DR286" s="494"/>
      <c r="DS286" s="494"/>
      <c r="DT286" s="494"/>
      <c r="DU286" s="494"/>
      <c r="DV286" s="494"/>
      <c r="DW286" s="494"/>
      <c r="DX286" s="494"/>
      <c r="DY286" s="494"/>
      <c r="DZ286" s="494"/>
      <c r="EA286" s="494"/>
      <c r="EB286" s="494"/>
      <c r="EC286" s="494"/>
      <c r="ED286" s="494"/>
      <c r="EE286" s="494"/>
      <c r="EF286" s="494"/>
      <c r="EG286" s="494"/>
      <c r="EH286" s="494"/>
      <c r="EI286" s="494"/>
      <c r="EJ286" s="494"/>
      <c r="EK286" s="494"/>
      <c r="EL286" s="494"/>
      <c r="EM286" s="494"/>
      <c r="EN286" s="494"/>
      <c r="EO286" s="494"/>
      <c r="EP286" s="494"/>
      <c r="EQ286" s="494"/>
      <c r="ER286" s="494"/>
      <c r="ES286" s="494"/>
      <c r="ET286" s="494"/>
      <c r="EU286" s="494"/>
      <c r="EV286" s="494"/>
      <c r="EW286" s="494"/>
      <c r="EX286" s="494"/>
      <c r="EY286" s="494"/>
      <c r="EZ286" s="494"/>
      <c r="FA286" s="494"/>
      <c r="FB286" s="494"/>
      <c r="FC286" s="494"/>
      <c r="FD286" s="494"/>
      <c r="FE286" s="494"/>
      <c r="FF286" s="495"/>
      <c r="FG286" s="227" t="s">
        <v>45</v>
      </c>
      <c r="FH286" s="227"/>
      <c r="FI286" s="227"/>
      <c r="FJ286" s="227"/>
      <c r="FK286" s="227"/>
      <c r="FL286" s="227"/>
      <c r="FM286" s="227"/>
      <c r="FN286" s="227"/>
      <c r="FO286" s="227"/>
      <c r="FP286" s="227"/>
      <c r="FQ286" s="227"/>
      <c r="FR286" s="228" t="s">
        <v>46</v>
      </c>
      <c r="FS286" s="228"/>
      <c r="FT286" s="228"/>
      <c r="FU286" s="228"/>
      <c r="FV286" s="228"/>
      <c r="FW286" s="228"/>
      <c r="FX286" s="228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</row>
    <row r="287" spans="1:218" s="10" customFormat="1" ht="23.25" hidden="1" customHeight="1" x14ac:dyDescent="0.2">
      <c r="A287" s="457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458"/>
      <c r="Z287" s="416"/>
      <c r="AA287" s="417"/>
      <c r="AB287" s="417"/>
      <c r="AC287" s="417"/>
      <c r="AD287" s="417"/>
      <c r="AE287" s="417"/>
      <c r="AF287" s="417"/>
      <c r="AG287" s="417"/>
      <c r="AH287" s="417"/>
      <c r="AI287" s="417"/>
      <c r="AJ287" s="417"/>
      <c r="AK287" s="417"/>
      <c r="AL287" s="417"/>
      <c r="AM287" s="416"/>
      <c r="AN287" s="417"/>
      <c r="AO287" s="417"/>
      <c r="AP287" s="417"/>
      <c r="AQ287" s="417"/>
      <c r="AR287" s="417"/>
      <c r="AS287" s="417"/>
      <c r="AT287" s="417"/>
      <c r="AU287" s="417"/>
      <c r="AV287" s="417"/>
      <c r="AW287" s="417"/>
      <c r="AX287" s="417"/>
      <c r="AY287" s="417"/>
      <c r="AZ287" s="416"/>
      <c r="BA287" s="417"/>
      <c r="BB287" s="417"/>
      <c r="BC287" s="417"/>
      <c r="BD287" s="417"/>
      <c r="BE287" s="417"/>
      <c r="BF287" s="417"/>
      <c r="BG287" s="417"/>
      <c r="BH287" s="417"/>
      <c r="BI287" s="417"/>
      <c r="BJ287" s="417"/>
      <c r="BK287" s="417"/>
      <c r="BL287" s="417"/>
      <c r="BM287" s="423"/>
      <c r="BN287" s="424"/>
      <c r="BO287" s="424"/>
      <c r="BP287" s="424"/>
      <c r="BQ287" s="424"/>
      <c r="BR287" s="424"/>
      <c r="BS287" s="424"/>
      <c r="BT287" s="424"/>
      <c r="BU287" s="424"/>
      <c r="BV287" s="424"/>
      <c r="BW287" s="424"/>
      <c r="BX287" s="424"/>
      <c r="BY287" s="424"/>
      <c r="BZ287" s="424"/>
      <c r="CA287" s="425"/>
      <c r="CB287" s="493" t="s">
        <v>201</v>
      </c>
      <c r="CC287" s="494"/>
      <c r="CD287" s="494"/>
      <c r="CE287" s="494"/>
      <c r="CF287" s="494"/>
      <c r="CG287" s="494"/>
      <c r="CH287" s="494"/>
      <c r="CI287" s="494"/>
      <c r="CJ287" s="494"/>
      <c r="CK287" s="494"/>
      <c r="CL287" s="494"/>
      <c r="CM287" s="494"/>
      <c r="CN287" s="494"/>
      <c r="CO287" s="494"/>
      <c r="CP287" s="494"/>
      <c r="CQ287" s="494"/>
      <c r="CR287" s="494"/>
      <c r="CS287" s="494"/>
      <c r="CT287" s="494"/>
      <c r="CU287" s="494"/>
      <c r="CV287" s="494"/>
      <c r="CW287" s="494"/>
      <c r="CX287" s="494"/>
      <c r="CY287" s="494"/>
      <c r="CZ287" s="494"/>
      <c r="DA287" s="494"/>
      <c r="DB287" s="494"/>
      <c r="DC287" s="494"/>
      <c r="DD287" s="494"/>
      <c r="DE287" s="494"/>
      <c r="DF287" s="494"/>
      <c r="DG287" s="494"/>
      <c r="DH287" s="494"/>
      <c r="DI287" s="494"/>
      <c r="DJ287" s="494"/>
      <c r="DK287" s="494"/>
      <c r="DL287" s="494"/>
      <c r="DM287" s="494"/>
      <c r="DN287" s="494"/>
      <c r="DO287" s="494"/>
      <c r="DP287" s="494"/>
      <c r="DQ287" s="494"/>
      <c r="DR287" s="494"/>
      <c r="DS287" s="494"/>
      <c r="DT287" s="494"/>
      <c r="DU287" s="494"/>
      <c r="DV287" s="494"/>
      <c r="DW287" s="494"/>
      <c r="DX287" s="494"/>
      <c r="DY287" s="494"/>
      <c r="DZ287" s="494"/>
      <c r="EA287" s="494"/>
      <c r="EB287" s="494"/>
      <c r="EC287" s="494"/>
      <c r="ED287" s="494"/>
      <c r="EE287" s="494"/>
      <c r="EF287" s="494"/>
      <c r="EG287" s="494"/>
      <c r="EH287" s="494"/>
      <c r="EI287" s="494"/>
      <c r="EJ287" s="494"/>
      <c r="EK287" s="494"/>
      <c r="EL287" s="494"/>
      <c r="EM287" s="494"/>
      <c r="EN287" s="494"/>
      <c r="EO287" s="494"/>
      <c r="EP287" s="494"/>
      <c r="EQ287" s="494"/>
      <c r="ER287" s="494"/>
      <c r="ES287" s="494"/>
      <c r="ET287" s="494"/>
      <c r="EU287" s="494"/>
      <c r="EV287" s="494"/>
      <c r="EW287" s="494"/>
      <c r="EX287" s="494"/>
      <c r="EY287" s="494"/>
      <c r="EZ287" s="494"/>
      <c r="FA287" s="494"/>
      <c r="FB287" s="494"/>
      <c r="FC287" s="494"/>
      <c r="FD287" s="494"/>
      <c r="FE287" s="494"/>
      <c r="FF287" s="495"/>
      <c r="FG287" s="227" t="s">
        <v>45</v>
      </c>
      <c r="FH287" s="227"/>
      <c r="FI287" s="227"/>
      <c r="FJ287" s="227"/>
      <c r="FK287" s="227"/>
      <c r="FL287" s="227"/>
      <c r="FM287" s="227"/>
      <c r="FN287" s="227"/>
      <c r="FO287" s="227"/>
      <c r="FP287" s="227"/>
      <c r="FQ287" s="227"/>
      <c r="FR287" s="228" t="s">
        <v>46</v>
      </c>
      <c r="FS287" s="228"/>
      <c r="FT287" s="228"/>
      <c r="FU287" s="228"/>
      <c r="FV287" s="228"/>
      <c r="FW287" s="228"/>
      <c r="FX287" s="228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</row>
    <row r="288" spans="1:218" s="10" customFormat="1" ht="23.25" hidden="1" customHeight="1" x14ac:dyDescent="0.2">
      <c r="A288" s="457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458"/>
      <c r="Z288" s="416"/>
      <c r="AA288" s="417"/>
      <c r="AB288" s="417"/>
      <c r="AC288" s="417"/>
      <c r="AD288" s="417"/>
      <c r="AE288" s="417"/>
      <c r="AF288" s="417"/>
      <c r="AG288" s="417"/>
      <c r="AH288" s="417"/>
      <c r="AI288" s="417"/>
      <c r="AJ288" s="417"/>
      <c r="AK288" s="417"/>
      <c r="AL288" s="417"/>
      <c r="AM288" s="416"/>
      <c r="AN288" s="417"/>
      <c r="AO288" s="417"/>
      <c r="AP288" s="417"/>
      <c r="AQ288" s="417"/>
      <c r="AR288" s="417"/>
      <c r="AS288" s="417"/>
      <c r="AT288" s="417"/>
      <c r="AU288" s="417"/>
      <c r="AV288" s="417"/>
      <c r="AW288" s="417"/>
      <c r="AX288" s="417"/>
      <c r="AY288" s="417"/>
      <c r="AZ288" s="416"/>
      <c r="BA288" s="417"/>
      <c r="BB288" s="417"/>
      <c r="BC288" s="417"/>
      <c r="BD288" s="417"/>
      <c r="BE288" s="417"/>
      <c r="BF288" s="417"/>
      <c r="BG288" s="417"/>
      <c r="BH288" s="417"/>
      <c r="BI288" s="417"/>
      <c r="BJ288" s="417"/>
      <c r="BK288" s="417"/>
      <c r="BL288" s="417"/>
      <c r="BM288" s="423"/>
      <c r="BN288" s="424"/>
      <c r="BO288" s="424"/>
      <c r="BP288" s="424"/>
      <c r="BQ288" s="424"/>
      <c r="BR288" s="424"/>
      <c r="BS288" s="424"/>
      <c r="BT288" s="424"/>
      <c r="BU288" s="424"/>
      <c r="BV288" s="424"/>
      <c r="BW288" s="424"/>
      <c r="BX288" s="424"/>
      <c r="BY288" s="424"/>
      <c r="BZ288" s="424"/>
      <c r="CA288" s="425"/>
      <c r="CB288" s="493" t="s">
        <v>204</v>
      </c>
      <c r="CC288" s="494"/>
      <c r="CD288" s="494"/>
      <c r="CE288" s="494"/>
      <c r="CF288" s="494"/>
      <c r="CG288" s="494"/>
      <c r="CH288" s="494"/>
      <c r="CI288" s="494"/>
      <c r="CJ288" s="494"/>
      <c r="CK288" s="494"/>
      <c r="CL288" s="494"/>
      <c r="CM288" s="494"/>
      <c r="CN288" s="494"/>
      <c r="CO288" s="494"/>
      <c r="CP288" s="494"/>
      <c r="CQ288" s="494"/>
      <c r="CR288" s="494"/>
      <c r="CS288" s="494"/>
      <c r="CT288" s="494"/>
      <c r="CU288" s="494"/>
      <c r="CV288" s="494"/>
      <c r="CW288" s="494"/>
      <c r="CX288" s="494"/>
      <c r="CY288" s="494"/>
      <c r="CZ288" s="494"/>
      <c r="DA288" s="494"/>
      <c r="DB288" s="494"/>
      <c r="DC288" s="494"/>
      <c r="DD288" s="494"/>
      <c r="DE288" s="494"/>
      <c r="DF288" s="494"/>
      <c r="DG288" s="494"/>
      <c r="DH288" s="494"/>
      <c r="DI288" s="494"/>
      <c r="DJ288" s="494"/>
      <c r="DK288" s="494"/>
      <c r="DL288" s="494"/>
      <c r="DM288" s="494"/>
      <c r="DN288" s="494"/>
      <c r="DO288" s="494"/>
      <c r="DP288" s="494"/>
      <c r="DQ288" s="494"/>
      <c r="DR288" s="494"/>
      <c r="DS288" s="494"/>
      <c r="DT288" s="494"/>
      <c r="DU288" s="494"/>
      <c r="DV288" s="494"/>
      <c r="DW288" s="494"/>
      <c r="DX288" s="494"/>
      <c r="DY288" s="494"/>
      <c r="DZ288" s="494"/>
      <c r="EA288" s="494"/>
      <c r="EB288" s="494"/>
      <c r="EC288" s="494"/>
      <c r="ED288" s="494"/>
      <c r="EE288" s="494"/>
      <c r="EF288" s="494"/>
      <c r="EG288" s="494"/>
      <c r="EH288" s="494"/>
      <c r="EI288" s="494"/>
      <c r="EJ288" s="494"/>
      <c r="EK288" s="494"/>
      <c r="EL288" s="494"/>
      <c r="EM288" s="494"/>
      <c r="EN288" s="494"/>
      <c r="EO288" s="494"/>
      <c r="EP288" s="494"/>
      <c r="EQ288" s="494"/>
      <c r="ER288" s="494"/>
      <c r="ES288" s="494"/>
      <c r="ET288" s="494"/>
      <c r="EU288" s="494"/>
      <c r="EV288" s="494"/>
      <c r="EW288" s="494"/>
      <c r="EX288" s="494"/>
      <c r="EY288" s="494"/>
      <c r="EZ288" s="494"/>
      <c r="FA288" s="494"/>
      <c r="FB288" s="494"/>
      <c r="FC288" s="494"/>
      <c r="FD288" s="494"/>
      <c r="FE288" s="494"/>
      <c r="FF288" s="495"/>
      <c r="FG288" s="227" t="s">
        <v>45</v>
      </c>
      <c r="FH288" s="227"/>
      <c r="FI288" s="227"/>
      <c r="FJ288" s="227"/>
      <c r="FK288" s="227"/>
      <c r="FL288" s="227"/>
      <c r="FM288" s="227"/>
      <c r="FN288" s="227"/>
      <c r="FO288" s="227"/>
      <c r="FP288" s="227"/>
      <c r="FQ288" s="227"/>
      <c r="FR288" s="228" t="s">
        <v>46</v>
      </c>
      <c r="FS288" s="228"/>
      <c r="FT288" s="228"/>
      <c r="FU288" s="228"/>
      <c r="FV288" s="228"/>
      <c r="FW288" s="228"/>
      <c r="FX288" s="228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</row>
    <row r="289" spans="1:218" s="10" customFormat="1" ht="23.25" hidden="1" customHeight="1" x14ac:dyDescent="0.2">
      <c r="A289" s="459"/>
      <c r="B289" s="460"/>
      <c r="C289" s="460"/>
      <c r="D289" s="460"/>
      <c r="E289" s="460"/>
      <c r="F289" s="460"/>
      <c r="G289" s="460"/>
      <c r="H289" s="460"/>
      <c r="I289" s="460"/>
      <c r="J289" s="460"/>
      <c r="K289" s="460"/>
      <c r="L289" s="460"/>
      <c r="M289" s="460"/>
      <c r="N289" s="460"/>
      <c r="O289" s="460"/>
      <c r="P289" s="460"/>
      <c r="Q289" s="460"/>
      <c r="R289" s="460"/>
      <c r="S289" s="460"/>
      <c r="T289" s="460"/>
      <c r="U289" s="460"/>
      <c r="V289" s="460"/>
      <c r="W289" s="460"/>
      <c r="X289" s="460"/>
      <c r="Y289" s="461"/>
      <c r="Z289" s="418"/>
      <c r="AA289" s="419"/>
      <c r="AB289" s="419"/>
      <c r="AC289" s="419"/>
      <c r="AD289" s="419"/>
      <c r="AE289" s="419"/>
      <c r="AF289" s="419"/>
      <c r="AG289" s="419"/>
      <c r="AH289" s="419"/>
      <c r="AI289" s="419"/>
      <c r="AJ289" s="419"/>
      <c r="AK289" s="419"/>
      <c r="AL289" s="419"/>
      <c r="AM289" s="418"/>
      <c r="AN289" s="419"/>
      <c r="AO289" s="419"/>
      <c r="AP289" s="419"/>
      <c r="AQ289" s="419"/>
      <c r="AR289" s="419"/>
      <c r="AS289" s="419"/>
      <c r="AT289" s="419"/>
      <c r="AU289" s="419"/>
      <c r="AV289" s="419"/>
      <c r="AW289" s="419"/>
      <c r="AX289" s="419"/>
      <c r="AY289" s="419"/>
      <c r="AZ289" s="418"/>
      <c r="BA289" s="419"/>
      <c r="BB289" s="419"/>
      <c r="BC289" s="419"/>
      <c r="BD289" s="419"/>
      <c r="BE289" s="419"/>
      <c r="BF289" s="419"/>
      <c r="BG289" s="419"/>
      <c r="BH289" s="419"/>
      <c r="BI289" s="419"/>
      <c r="BJ289" s="419"/>
      <c r="BK289" s="419"/>
      <c r="BL289" s="419"/>
      <c r="BM289" s="426"/>
      <c r="BN289" s="427"/>
      <c r="BO289" s="427"/>
      <c r="BP289" s="427"/>
      <c r="BQ289" s="427"/>
      <c r="BR289" s="427"/>
      <c r="BS289" s="427"/>
      <c r="BT289" s="427"/>
      <c r="BU289" s="427"/>
      <c r="BV289" s="427"/>
      <c r="BW289" s="427"/>
      <c r="BX289" s="427"/>
      <c r="BY289" s="427"/>
      <c r="BZ289" s="427"/>
      <c r="CA289" s="428"/>
      <c r="CB289" s="493" t="s">
        <v>202</v>
      </c>
      <c r="CC289" s="494"/>
      <c r="CD289" s="494"/>
      <c r="CE289" s="494"/>
      <c r="CF289" s="494"/>
      <c r="CG289" s="494"/>
      <c r="CH289" s="494"/>
      <c r="CI289" s="494"/>
      <c r="CJ289" s="494"/>
      <c r="CK289" s="494"/>
      <c r="CL289" s="494"/>
      <c r="CM289" s="494"/>
      <c r="CN289" s="494"/>
      <c r="CO289" s="494"/>
      <c r="CP289" s="494"/>
      <c r="CQ289" s="494"/>
      <c r="CR289" s="494"/>
      <c r="CS289" s="494"/>
      <c r="CT289" s="494"/>
      <c r="CU289" s="494"/>
      <c r="CV289" s="494"/>
      <c r="CW289" s="494"/>
      <c r="CX289" s="494"/>
      <c r="CY289" s="494"/>
      <c r="CZ289" s="494"/>
      <c r="DA289" s="494"/>
      <c r="DB289" s="494"/>
      <c r="DC289" s="494"/>
      <c r="DD289" s="494"/>
      <c r="DE289" s="494"/>
      <c r="DF289" s="494"/>
      <c r="DG289" s="494"/>
      <c r="DH289" s="494"/>
      <c r="DI289" s="494"/>
      <c r="DJ289" s="494"/>
      <c r="DK289" s="494"/>
      <c r="DL289" s="494"/>
      <c r="DM289" s="494"/>
      <c r="DN289" s="494"/>
      <c r="DO289" s="494"/>
      <c r="DP289" s="494"/>
      <c r="DQ289" s="494"/>
      <c r="DR289" s="494"/>
      <c r="DS289" s="494"/>
      <c r="DT289" s="494"/>
      <c r="DU289" s="494"/>
      <c r="DV289" s="494"/>
      <c r="DW289" s="494"/>
      <c r="DX289" s="494"/>
      <c r="DY289" s="494"/>
      <c r="DZ289" s="494"/>
      <c r="EA289" s="494"/>
      <c r="EB289" s="494"/>
      <c r="EC289" s="494"/>
      <c r="ED289" s="494"/>
      <c r="EE289" s="494"/>
      <c r="EF289" s="494"/>
      <c r="EG289" s="494"/>
      <c r="EH289" s="494"/>
      <c r="EI289" s="494"/>
      <c r="EJ289" s="494"/>
      <c r="EK289" s="494"/>
      <c r="EL289" s="494"/>
      <c r="EM289" s="494"/>
      <c r="EN289" s="494"/>
      <c r="EO289" s="494"/>
      <c r="EP289" s="494"/>
      <c r="EQ289" s="494"/>
      <c r="ER289" s="494"/>
      <c r="ES289" s="494"/>
      <c r="ET289" s="494"/>
      <c r="EU289" s="494"/>
      <c r="EV289" s="494"/>
      <c r="EW289" s="494"/>
      <c r="EX289" s="494"/>
      <c r="EY289" s="494"/>
      <c r="EZ289" s="494"/>
      <c r="FA289" s="494"/>
      <c r="FB289" s="494"/>
      <c r="FC289" s="494"/>
      <c r="FD289" s="494"/>
      <c r="FE289" s="494"/>
      <c r="FF289" s="495"/>
      <c r="FG289" s="227" t="s">
        <v>45</v>
      </c>
      <c r="FH289" s="227"/>
      <c r="FI289" s="227"/>
      <c r="FJ289" s="227"/>
      <c r="FK289" s="227"/>
      <c r="FL289" s="227"/>
      <c r="FM289" s="227"/>
      <c r="FN289" s="227"/>
      <c r="FO289" s="227"/>
      <c r="FP289" s="227"/>
      <c r="FQ289" s="227"/>
      <c r="FR289" s="228" t="s">
        <v>46</v>
      </c>
      <c r="FS289" s="228"/>
      <c r="FT289" s="228"/>
      <c r="FU289" s="228"/>
      <c r="FV289" s="228"/>
      <c r="FW289" s="228"/>
      <c r="FX289" s="228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</row>
    <row r="290" spans="1:218" s="86" customFormat="1" ht="23.25" hidden="1" customHeight="1" x14ac:dyDescent="0.2">
      <c r="A290" s="496" t="str">
        <f>A375</f>
        <v>802112О.99.0.ББ11АМ76001</v>
      </c>
      <c r="B290" s="455"/>
      <c r="C290" s="455"/>
      <c r="D290" s="455"/>
      <c r="E290" s="455"/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5"/>
      <c r="R290" s="455"/>
      <c r="S290" s="455"/>
      <c r="T290" s="455"/>
      <c r="U290" s="455"/>
      <c r="V290" s="455"/>
      <c r="W290" s="455"/>
      <c r="X290" s="455"/>
      <c r="Y290" s="456"/>
      <c r="Z290" s="414" t="str">
        <f>U375</f>
        <v>обучающиеся с ограниченными возможностями здоровья (ОВЗ)</v>
      </c>
      <c r="AA290" s="415"/>
      <c r="AB290" s="415"/>
      <c r="AC290" s="415"/>
      <c r="AD290" s="415"/>
      <c r="AE290" s="415"/>
      <c r="AF290" s="415"/>
      <c r="AG290" s="415"/>
      <c r="AH290" s="415"/>
      <c r="AI290" s="415"/>
      <c r="AJ290" s="415"/>
      <c r="AK290" s="415"/>
      <c r="AL290" s="415"/>
      <c r="AM290" s="414" t="str">
        <f>AG375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0" s="415"/>
      <c r="AO290" s="415"/>
      <c r="AP290" s="415"/>
      <c r="AQ290" s="415"/>
      <c r="AR290" s="415"/>
      <c r="AS290" s="415"/>
      <c r="AT290" s="415"/>
      <c r="AU290" s="415"/>
      <c r="AV290" s="415"/>
      <c r="AW290" s="415"/>
      <c r="AX290" s="415"/>
      <c r="AY290" s="415"/>
      <c r="AZ290" s="414" t="str">
        <f>AS375</f>
        <v>не указано</v>
      </c>
      <c r="BA290" s="415"/>
      <c r="BB290" s="415"/>
      <c r="BC290" s="415"/>
      <c r="BD290" s="415"/>
      <c r="BE290" s="415"/>
      <c r="BF290" s="415"/>
      <c r="BG290" s="415"/>
      <c r="BH290" s="415"/>
      <c r="BI290" s="415"/>
      <c r="BJ290" s="415"/>
      <c r="BK290" s="415"/>
      <c r="BL290" s="415"/>
      <c r="BM290" s="420" t="str">
        <f>BE375</f>
        <v>очная</v>
      </c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2"/>
      <c r="CB290" s="493" t="s">
        <v>205</v>
      </c>
      <c r="CC290" s="494"/>
      <c r="CD290" s="494"/>
      <c r="CE290" s="494"/>
      <c r="CF290" s="494"/>
      <c r="CG290" s="494"/>
      <c r="CH290" s="494"/>
      <c r="CI290" s="494"/>
      <c r="CJ290" s="494"/>
      <c r="CK290" s="494"/>
      <c r="CL290" s="494"/>
      <c r="CM290" s="494"/>
      <c r="CN290" s="494"/>
      <c r="CO290" s="494"/>
      <c r="CP290" s="494"/>
      <c r="CQ290" s="494"/>
      <c r="CR290" s="494"/>
      <c r="CS290" s="494"/>
      <c r="CT290" s="494"/>
      <c r="CU290" s="494"/>
      <c r="CV290" s="494"/>
      <c r="CW290" s="494"/>
      <c r="CX290" s="494"/>
      <c r="CY290" s="494"/>
      <c r="CZ290" s="494"/>
      <c r="DA290" s="494"/>
      <c r="DB290" s="494"/>
      <c r="DC290" s="494"/>
      <c r="DD290" s="494"/>
      <c r="DE290" s="494"/>
      <c r="DF290" s="494"/>
      <c r="DG290" s="494"/>
      <c r="DH290" s="494"/>
      <c r="DI290" s="494"/>
      <c r="DJ290" s="494"/>
      <c r="DK290" s="494"/>
      <c r="DL290" s="494"/>
      <c r="DM290" s="494"/>
      <c r="DN290" s="494"/>
      <c r="DO290" s="494"/>
      <c r="DP290" s="494"/>
      <c r="DQ290" s="494"/>
      <c r="DR290" s="494"/>
      <c r="DS290" s="494"/>
      <c r="DT290" s="494"/>
      <c r="DU290" s="494"/>
      <c r="DV290" s="494"/>
      <c r="DW290" s="494"/>
      <c r="DX290" s="494"/>
      <c r="DY290" s="494"/>
      <c r="DZ290" s="494"/>
      <c r="EA290" s="494"/>
      <c r="EB290" s="494"/>
      <c r="EC290" s="494"/>
      <c r="ED290" s="494"/>
      <c r="EE290" s="494"/>
      <c r="EF290" s="494"/>
      <c r="EG290" s="494"/>
      <c r="EH290" s="494"/>
      <c r="EI290" s="494"/>
      <c r="EJ290" s="494"/>
      <c r="EK290" s="494"/>
      <c r="EL290" s="494"/>
      <c r="EM290" s="494"/>
      <c r="EN290" s="494"/>
      <c r="EO290" s="494"/>
      <c r="EP290" s="494"/>
      <c r="EQ290" s="494"/>
      <c r="ER290" s="494"/>
      <c r="ES290" s="494"/>
      <c r="ET290" s="494"/>
      <c r="EU290" s="494"/>
      <c r="EV290" s="494"/>
      <c r="EW290" s="494"/>
      <c r="EX290" s="494"/>
      <c r="EY290" s="494"/>
      <c r="EZ290" s="494"/>
      <c r="FA290" s="494"/>
      <c r="FB290" s="494"/>
      <c r="FC290" s="494"/>
      <c r="FD290" s="494"/>
      <c r="FE290" s="494"/>
      <c r="FF290" s="495"/>
      <c r="FG290" s="227" t="s">
        <v>45</v>
      </c>
      <c r="FH290" s="227"/>
      <c r="FI290" s="227"/>
      <c r="FJ290" s="227"/>
      <c r="FK290" s="227"/>
      <c r="FL290" s="227"/>
      <c r="FM290" s="227"/>
      <c r="FN290" s="227"/>
      <c r="FO290" s="227"/>
      <c r="FP290" s="227"/>
      <c r="FQ290" s="227"/>
      <c r="FR290" s="228" t="s">
        <v>46</v>
      </c>
      <c r="FS290" s="228"/>
      <c r="FT290" s="228"/>
      <c r="FU290" s="228"/>
      <c r="FV290" s="228"/>
      <c r="FW290" s="228"/>
      <c r="FX290" s="228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</row>
    <row r="291" spans="1:218" s="86" customFormat="1" ht="23.25" hidden="1" customHeight="1" x14ac:dyDescent="0.2">
      <c r="A291" s="457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458"/>
      <c r="Z291" s="416"/>
      <c r="AA291" s="417"/>
      <c r="AB291" s="417"/>
      <c r="AC291" s="417"/>
      <c r="AD291" s="417"/>
      <c r="AE291" s="417"/>
      <c r="AF291" s="417"/>
      <c r="AG291" s="417"/>
      <c r="AH291" s="417"/>
      <c r="AI291" s="417"/>
      <c r="AJ291" s="417"/>
      <c r="AK291" s="417"/>
      <c r="AL291" s="417"/>
      <c r="AM291" s="416"/>
      <c r="AN291" s="417"/>
      <c r="AO291" s="417"/>
      <c r="AP291" s="417"/>
      <c r="AQ291" s="417"/>
      <c r="AR291" s="417"/>
      <c r="AS291" s="417"/>
      <c r="AT291" s="417"/>
      <c r="AU291" s="417"/>
      <c r="AV291" s="417"/>
      <c r="AW291" s="417"/>
      <c r="AX291" s="417"/>
      <c r="AY291" s="417"/>
      <c r="AZ291" s="416"/>
      <c r="BA291" s="417"/>
      <c r="BB291" s="417"/>
      <c r="BC291" s="417"/>
      <c r="BD291" s="417"/>
      <c r="BE291" s="417"/>
      <c r="BF291" s="417"/>
      <c r="BG291" s="417"/>
      <c r="BH291" s="417"/>
      <c r="BI291" s="417"/>
      <c r="BJ291" s="417"/>
      <c r="BK291" s="417"/>
      <c r="BL291" s="417"/>
      <c r="BM291" s="423"/>
      <c r="BN291" s="424"/>
      <c r="BO291" s="424"/>
      <c r="BP291" s="424"/>
      <c r="BQ291" s="424"/>
      <c r="BR291" s="424"/>
      <c r="BS291" s="424"/>
      <c r="BT291" s="424"/>
      <c r="BU291" s="424"/>
      <c r="BV291" s="424"/>
      <c r="BW291" s="424"/>
      <c r="BX291" s="424"/>
      <c r="BY291" s="424"/>
      <c r="BZ291" s="424"/>
      <c r="CA291" s="425"/>
      <c r="CB291" s="493" t="s">
        <v>200</v>
      </c>
      <c r="CC291" s="494"/>
      <c r="CD291" s="494"/>
      <c r="CE291" s="494"/>
      <c r="CF291" s="494"/>
      <c r="CG291" s="494"/>
      <c r="CH291" s="494"/>
      <c r="CI291" s="494"/>
      <c r="CJ291" s="494"/>
      <c r="CK291" s="494"/>
      <c r="CL291" s="494"/>
      <c r="CM291" s="494"/>
      <c r="CN291" s="494"/>
      <c r="CO291" s="494"/>
      <c r="CP291" s="494"/>
      <c r="CQ291" s="494"/>
      <c r="CR291" s="494"/>
      <c r="CS291" s="494"/>
      <c r="CT291" s="494"/>
      <c r="CU291" s="494"/>
      <c r="CV291" s="494"/>
      <c r="CW291" s="494"/>
      <c r="CX291" s="494"/>
      <c r="CY291" s="494"/>
      <c r="CZ291" s="494"/>
      <c r="DA291" s="494"/>
      <c r="DB291" s="494"/>
      <c r="DC291" s="494"/>
      <c r="DD291" s="494"/>
      <c r="DE291" s="494"/>
      <c r="DF291" s="494"/>
      <c r="DG291" s="494"/>
      <c r="DH291" s="494"/>
      <c r="DI291" s="494"/>
      <c r="DJ291" s="494"/>
      <c r="DK291" s="494"/>
      <c r="DL291" s="494"/>
      <c r="DM291" s="494"/>
      <c r="DN291" s="494"/>
      <c r="DO291" s="494"/>
      <c r="DP291" s="494"/>
      <c r="DQ291" s="494"/>
      <c r="DR291" s="494"/>
      <c r="DS291" s="494"/>
      <c r="DT291" s="494"/>
      <c r="DU291" s="494"/>
      <c r="DV291" s="494"/>
      <c r="DW291" s="494"/>
      <c r="DX291" s="494"/>
      <c r="DY291" s="494"/>
      <c r="DZ291" s="494"/>
      <c r="EA291" s="494"/>
      <c r="EB291" s="494"/>
      <c r="EC291" s="494"/>
      <c r="ED291" s="494"/>
      <c r="EE291" s="494"/>
      <c r="EF291" s="494"/>
      <c r="EG291" s="494"/>
      <c r="EH291" s="494"/>
      <c r="EI291" s="494"/>
      <c r="EJ291" s="494"/>
      <c r="EK291" s="494"/>
      <c r="EL291" s="494"/>
      <c r="EM291" s="494"/>
      <c r="EN291" s="494"/>
      <c r="EO291" s="494"/>
      <c r="EP291" s="494"/>
      <c r="EQ291" s="494"/>
      <c r="ER291" s="494"/>
      <c r="ES291" s="494"/>
      <c r="ET291" s="494"/>
      <c r="EU291" s="494"/>
      <c r="EV291" s="494"/>
      <c r="EW291" s="494"/>
      <c r="EX291" s="494"/>
      <c r="EY291" s="494"/>
      <c r="EZ291" s="494"/>
      <c r="FA291" s="494"/>
      <c r="FB291" s="494"/>
      <c r="FC291" s="494"/>
      <c r="FD291" s="494"/>
      <c r="FE291" s="494"/>
      <c r="FF291" s="495"/>
      <c r="FG291" s="227" t="s">
        <v>45</v>
      </c>
      <c r="FH291" s="227"/>
      <c r="FI291" s="227"/>
      <c r="FJ291" s="227"/>
      <c r="FK291" s="227"/>
      <c r="FL291" s="227"/>
      <c r="FM291" s="227"/>
      <c r="FN291" s="227"/>
      <c r="FO291" s="227"/>
      <c r="FP291" s="227"/>
      <c r="FQ291" s="227"/>
      <c r="FR291" s="228" t="s">
        <v>46</v>
      </c>
      <c r="FS291" s="228"/>
      <c r="FT291" s="228"/>
      <c r="FU291" s="228"/>
      <c r="FV291" s="228"/>
      <c r="FW291" s="228"/>
      <c r="FX291" s="228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</row>
    <row r="292" spans="1:218" s="86" customFormat="1" ht="23.25" hidden="1" customHeight="1" x14ac:dyDescent="0.2">
      <c r="A292" s="457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458"/>
      <c r="Z292" s="416"/>
      <c r="AA292" s="417"/>
      <c r="AB292" s="417"/>
      <c r="AC292" s="417"/>
      <c r="AD292" s="417"/>
      <c r="AE292" s="417"/>
      <c r="AF292" s="417"/>
      <c r="AG292" s="417"/>
      <c r="AH292" s="417"/>
      <c r="AI292" s="417"/>
      <c r="AJ292" s="417"/>
      <c r="AK292" s="417"/>
      <c r="AL292" s="417"/>
      <c r="AM292" s="416"/>
      <c r="AN292" s="417"/>
      <c r="AO292" s="417"/>
      <c r="AP292" s="417"/>
      <c r="AQ292" s="417"/>
      <c r="AR292" s="417"/>
      <c r="AS292" s="417"/>
      <c r="AT292" s="417"/>
      <c r="AU292" s="417"/>
      <c r="AV292" s="417"/>
      <c r="AW292" s="417"/>
      <c r="AX292" s="417"/>
      <c r="AY292" s="417"/>
      <c r="AZ292" s="416"/>
      <c r="BA292" s="417"/>
      <c r="BB292" s="417"/>
      <c r="BC292" s="417"/>
      <c r="BD292" s="417"/>
      <c r="BE292" s="417"/>
      <c r="BF292" s="417"/>
      <c r="BG292" s="417"/>
      <c r="BH292" s="417"/>
      <c r="BI292" s="417"/>
      <c r="BJ292" s="417"/>
      <c r="BK292" s="417"/>
      <c r="BL292" s="417"/>
      <c r="BM292" s="423"/>
      <c r="BN292" s="424"/>
      <c r="BO292" s="424"/>
      <c r="BP292" s="424"/>
      <c r="BQ292" s="424"/>
      <c r="BR292" s="424"/>
      <c r="BS292" s="424"/>
      <c r="BT292" s="424"/>
      <c r="BU292" s="424"/>
      <c r="BV292" s="424"/>
      <c r="BW292" s="424"/>
      <c r="BX292" s="424"/>
      <c r="BY292" s="424"/>
      <c r="BZ292" s="424"/>
      <c r="CA292" s="425"/>
      <c r="CB292" s="493" t="s">
        <v>201</v>
      </c>
      <c r="CC292" s="494"/>
      <c r="CD292" s="494"/>
      <c r="CE292" s="494"/>
      <c r="CF292" s="494"/>
      <c r="CG292" s="494"/>
      <c r="CH292" s="494"/>
      <c r="CI292" s="494"/>
      <c r="CJ292" s="494"/>
      <c r="CK292" s="494"/>
      <c r="CL292" s="494"/>
      <c r="CM292" s="494"/>
      <c r="CN292" s="494"/>
      <c r="CO292" s="494"/>
      <c r="CP292" s="494"/>
      <c r="CQ292" s="494"/>
      <c r="CR292" s="494"/>
      <c r="CS292" s="494"/>
      <c r="CT292" s="494"/>
      <c r="CU292" s="494"/>
      <c r="CV292" s="494"/>
      <c r="CW292" s="494"/>
      <c r="CX292" s="494"/>
      <c r="CY292" s="494"/>
      <c r="CZ292" s="494"/>
      <c r="DA292" s="494"/>
      <c r="DB292" s="494"/>
      <c r="DC292" s="494"/>
      <c r="DD292" s="494"/>
      <c r="DE292" s="494"/>
      <c r="DF292" s="494"/>
      <c r="DG292" s="494"/>
      <c r="DH292" s="494"/>
      <c r="DI292" s="494"/>
      <c r="DJ292" s="494"/>
      <c r="DK292" s="494"/>
      <c r="DL292" s="494"/>
      <c r="DM292" s="494"/>
      <c r="DN292" s="494"/>
      <c r="DO292" s="494"/>
      <c r="DP292" s="494"/>
      <c r="DQ292" s="494"/>
      <c r="DR292" s="494"/>
      <c r="DS292" s="494"/>
      <c r="DT292" s="494"/>
      <c r="DU292" s="494"/>
      <c r="DV292" s="494"/>
      <c r="DW292" s="494"/>
      <c r="DX292" s="494"/>
      <c r="DY292" s="494"/>
      <c r="DZ292" s="494"/>
      <c r="EA292" s="494"/>
      <c r="EB292" s="494"/>
      <c r="EC292" s="494"/>
      <c r="ED292" s="494"/>
      <c r="EE292" s="494"/>
      <c r="EF292" s="494"/>
      <c r="EG292" s="494"/>
      <c r="EH292" s="494"/>
      <c r="EI292" s="494"/>
      <c r="EJ292" s="494"/>
      <c r="EK292" s="494"/>
      <c r="EL292" s="494"/>
      <c r="EM292" s="494"/>
      <c r="EN292" s="494"/>
      <c r="EO292" s="494"/>
      <c r="EP292" s="494"/>
      <c r="EQ292" s="494"/>
      <c r="ER292" s="494"/>
      <c r="ES292" s="494"/>
      <c r="ET292" s="494"/>
      <c r="EU292" s="494"/>
      <c r="EV292" s="494"/>
      <c r="EW292" s="494"/>
      <c r="EX292" s="494"/>
      <c r="EY292" s="494"/>
      <c r="EZ292" s="494"/>
      <c r="FA292" s="494"/>
      <c r="FB292" s="494"/>
      <c r="FC292" s="494"/>
      <c r="FD292" s="494"/>
      <c r="FE292" s="494"/>
      <c r="FF292" s="495"/>
      <c r="FG292" s="227" t="s">
        <v>45</v>
      </c>
      <c r="FH292" s="227"/>
      <c r="FI292" s="227"/>
      <c r="FJ292" s="227"/>
      <c r="FK292" s="227"/>
      <c r="FL292" s="227"/>
      <c r="FM292" s="227"/>
      <c r="FN292" s="227"/>
      <c r="FO292" s="227"/>
      <c r="FP292" s="227"/>
      <c r="FQ292" s="227"/>
      <c r="FR292" s="228" t="s">
        <v>46</v>
      </c>
      <c r="FS292" s="228"/>
      <c r="FT292" s="228"/>
      <c r="FU292" s="228"/>
      <c r="FV292" s="228"/>
      <c r="FW292" s="228"/>
      <c r="FX292" s="228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</row>
    <row r="293" spans="1:218" s="86" customFormat="1" ht="23.25" hidden="1" customHeight="1" x14ac:dyDescent="0.2">
      <c r="A293" s="457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458"/>
      <c r="Z293" s="416"/>
      <c r="AA293" s="417"/>
      <c r="AB293" s="417"/>
      <c r="AC293" s="417"/>
      <c r="AD293" s="417"/>
      <c r="AE293" s="417"/>
      <c r="AF293" s="417"/>
      <c r="AG293" s="417"/>
      <c r="AH293" s="417"/>
      <c r="AI293" s="417"/>
      <c r="AJ293" s="417"/>
      <c r="AK293" s="417"/>
      <c r="AL293" s="417"/>
      <c r="AM293" s="416"/>
      <c r="AN293" s="417"/>
      <c r="AO293" s="417"/>
      <c r="AP293" s="417"/>
      <c r="AQ293" s="417"/>
      <c r="AR293" s="417"/>
      <c r="AS293" s="417"/>
      <c r="AT293" s="417"/>
      <c r="AU293" s="417"/>
      <c r="AV293" s="417"/>
      <c r="AW293" s="417"/>
      <c r="AX293" s="417"/>
      <c r="AY293" s="417"/>
      <c r="AZ293" s="416"/>
      <c r="BA293" s="417"/>
      <c r="BB293" s="417"/>
      <c r="BC293" s="417"/>
      <c r="BD293" s="417"/>
      <c r="BE293" s="417"/>
      <c r="BF293" s="417"/>
      <c r="BG293" s="417"/>
      <c r="BH293" s="417"/>
      <c r="BI293" s="417"/>
      <c r="BJ293" s="417"/>
      <c r="BK293" s="417"/>
      <c r="BL293" s="417"/>
      <c r="BM293" s="423"/>
      <c r="BN293" s="424"/>
      <c r="BO293" s="424"/>
      <c r="BP293" s="424"/>
      <c r="BQ293" s="424"/>
      <c r="BR293" s="424"/>
      <c r="BS293" s="424"/>
      <c r="BT293" s="424"/>
      <c r="BU293" s="424"/>
      <c r="BV293" s="424"/>
      <c r="BW293" s="424"/>
      <c r="BX293" s="424"/>
      <c r="BY293" s="424"/>
      <c r="BZ293" s="424"/>
      <c r="CA293" s="425"/>
      <c r="CB293" s="493" t="s">
        <v>204</v>
      </c>
      <c r="CC293" s="494"/>
      <c r="CD293" s="494"/>
      <c r="CE293" s="494"/>
      <c r="CF293" s="494"/>
      <c r="CG293" s="494"/>
      <c r="CH293" s="494"/>
      <c r="CI293" s="494"/>
      <c r="CJ293" s="494"/>
      <c r="CK293" s="494"/>
      <c r="CL293" s="494"/>
      <c r="CM293" s="494"/>
      <c r="CN293" s="494"/>
      <c r="CO293" s="494"/>
      <c r="CP293" s="494"/>
      <c r="CQ293" s="494"/>
      <c r="CR293" s="494"/>
      <c r="CS293" s="494"/>
      <c r="CT293" s="494"/>
      <c r="CU293" s="494"/>
      <c r="CV293" s="494"/>
      <c r="CW293" s="494"/>
      <c r="CX293" s="494"/>
      <c r="CY293" s="494"/>
      <c r="CZ293" s="494"/>
      <c r="DA293" s="494"/>
      <c r="DB293" s="494"/>
      <c r="DC293" s="494"/>
      <c r="DD293" s="494"/>
      <c r="DE293" s="494"/>
      <c r="DF293" s="494"/>
      <c r="DG293" s="494"/>
      <c r="DH293" s="494"/>
      <c r="DI293" s="494"/>
      <c r="DJ293" s="494"/>
      <c r="DK293" s="494"/>
      <c r="DL293" s="494"/>
      <c r="DM293" s="494"/>
      <c r="DN293" s="494"/>
      <c r="DO293" s="494"/>
      <c r="DP293" s="494"/>
      <c r="DQ293" s="494"/>
      <c r="DR293" s="494"/>
      <c r="DS293" s="494"/>
      <c r="DT293" s="494"/>
      <c r="DU293" s="494"/>
      <c r="DV293" s="494"/>
      <c r="DW293" s="494"/>
      <c r="DX293" s="494"/>
      <c r="DY293" s="494"/>
      <c r="DZ293" s="494"/>
      <c r="EA293" s="494"/>
      <c r="EB293" s="494"/>
      <c r="EC293" s="494"/>
      <c r="ED293" s="494"/>
      <c r="EE293" s="494"/>
      <c r="EF293" s="494"/>
      <c r="EG293" s="494"/>
      <c r="EH293" s="494"/>
      <c r="EI293" s="494"/>
      <c r="EJ293" s="494"/>
      <c r="EK293" s="494"/>
      <c r="EL293" s="494"/>
      <c r="EM293" s="494"/>
      <c r="EN293" s="494"/>
      <c r="EO293" s="494"/>
      <c r="EP293" s="494"/>
      <c r="EQ293" s="494"/>
      <c r="ER293" s="494"/>
      <c r="ES293" s="494"/>
      <c r="ET293" s="494"/>
      <c r="EU293" s="494"/>
      <c r="EV293" s="494"/>
      <c r="EW293" s="494"/>
      <c r="EX293" s="494"/>
      <c r="EY293" s="494"/>
      <c r="EZ293" s="494"/>
      <c r="FA293" s="494"/>
      <c r="FB293" s="494"/>
      <c r="FC293" s="494"/>
      <c r="FD293" s="494"/>
      <c r="FE293" s="494"/>
      <c r="FF293" s="495"/>
      <c r="FG293" s="227" t="s">
        <v>45</v>
      </c>
      <c r="FH293" s="227"/>
      <c r="FI293" s="227"/>
      <c r="FJ293" s="227"/>
      <c r="FK293" s="227"/>
      <c r="FL293" s="227"/>
      <c r="FM293" s="227"/>
      <c r="FN293" s="227"/>
      <c r="FO293" s="227"/>
      <c r="FP293" s="227"/>
      <c r="FQ293" s="227"/>
      <c r="FR293" s="228" t="s">
        <v>46</v>
      </c>
      <c r="FS293" s="228"/>
      <c r="FT293" s="228"/>
      <c r="FU293" s="228"/>
      <c r="FV293" s="228"/>
      <c r="FW293" s="228"/>
      <c r="FX293" s="228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</row>
    <row r="294" spans="1:218" s="86" customFormat="1" ht="23.25" hidden="1" customHeight="1" x14ac:dyDescent="0.2">
      <c r="A294" s="459"/>
      <c r="B294" s="460"/>
      <c r="C294" s="460"/>
      <c r="D294" s="460"/>
      <c r="E294" s="460"/>
      <c r="F294" s="460"/>
      <c r="G294" s="460"/>
      <c r="H294" s="460"/>
      <c r="I294" s="460"/>
      <c r="J294" s="460"/>
      <c r="K294" s="460"/>
      <c r="L294" s="460"/>
      <c r="M294" s="460"/>
      <c r="N294" s="460"/>
      <c r="O294" s="460"/>
      <c r="P294" s="460"/>
      <c r="Q294" s="460"/>
      <c r="R294" s="460"/>
      <c r="S294" s="460"/>
      <c r="T294" s="460"/>
      <c r="U294" s="460"/>
      <c r="V294" s="460"/>
      <c r="W294" s="460"/>
      <c r="X294" s="460"/>
      <c r="Y294" s="461"/>
      <c r="Z294" s="418"/>
      <c r="AA294" s="419"/>
      <c r="AB294" s="419"/>
      <c r="AC294" s="419"/>
      <c r="AD294" s="419"/>
      <c r="AE294" s="419"/>
      <c r="AF294" s="419"/>
      <c r="AG294" s="419"/>
      <c r="AH294" s="419"/>
      <c r="AI294" s="419"/>
      <c r="AJ294" s="419"/>
      <c r="AK294" s="419"/>
      <c r="AL294" s="419"/>
      <c r="AM294" s="418"/>
      <c r="AN294" s="419"/>
      <c r="AO294" s="419"/>
      <c r="AP294" s="419"/>
      <c r="AQ294" s="419"/>
      <c r="AR294" s="419"/>
      <c r="AS294" s="419"/>
      <c r="AT294" s="419"/>
      <c r="AU294" s="419"/>
      <c r="AV294" s="419"/>
      <c r="AW294" s="419"/>
      <c r="AX294" s="419"/>
      <c r="AY294" s="419"/>
      <c r="AZ294" s="418"/>
      <c r="BA294" s="419"/>
      <c r="BB294" s="419"/>
      <c r="BC294" s="419"/>
      <c r="BD294" s="419"/>
      <c r="BE294" s="419"/>
      <c r="BF294" s="419"/>
      <c r="BG294" s="419"/>
      <c r="BH294" s="419"/>
      <c r="BI294" s="419"/>
      <c r="BJ294" s="419"/>
      <c r="BK294" s="419"/>
      <c r="BL294" s="419"/>
      <c r="BM294" s="426"/>
      <c r="BN294" s="427"/>
      <c r="BO294" s="427"/>
      <c r="BP294" s="427"/>
      <c r="BQ294" s="427"/>
      <c r="BR294" s="427"/>
      <c r="BS294" s="427"/>
      <c r="BT294" s="427"/>
      <c r="BU294" s="427"/>
      <c r="BV294" s="427"/>
      <c r="BW294" s="427"/>
      <c r="BX294" s="427"/>
      <c r="BY294" s="427"/>
      <c r="BZ294" s="427"/>
      <c r="CA294" s="428"/>
      <c r="CB294" s="493" t="s">
        <v>202</v>
      </c>
      <c r="CC294" s="494"/>
      <c r="CD294" s="494"/>
      <c r="CE294" s="494"/>
      <c r="CF294" s="494"/>
      <c r="CG294" s="494"/>
      <c r="CH294" s="494"/>
      <c r="CI294" s="494"/>
      <c r="CJ294" s="494"/>
      <c r="CK294" s="494"/>
      <c r="CL294" s="494"/>
      <c r="CM294" s="494"/>
      <c r="CN294" s="494"/>
      <c r="CO294" s="494"/>
      <c r="CP294" s="494"/>
      <c r="CQ294" s="494"/>
      <c r="CR294" s="494"/>
      <c r="CS294" s="494"/>
      <c r="CT294" s="494"/>
      <c r="CU294" s="494"/>
      <c r="CV294" s="494"/>
      <c r="CW294" s="494"/>
      <c r="CX294" s="494"/>
      <c r="CY294" s="494"/>
      <c r="CZ294" s="494"/>
      <c r="DA294" s="494"/>
      <c r="DB294" s="494"/>
      <c r="DC294" s="494"/>
      <c r="DD294" s="494"/>
      <c r="DE294" s="494"/>
      <c r="DF294" s="494"/>
      <c r="DG294" s="494"/>
      <c r="DH294" s="494"/>
      <c r="DI294" s="494"/>
      <c r="DJ294" s="494"/>
      <c r="DK294" s="494"/>
      <c r="DL294" s="494"/>
      <c r="DM294" s="494"/>
      <c r="DN294" s="494"/>
      <c r="DO294" s="494"/>
      <c r="DP294" s="494"/>
      <c r="DQ294" s="494"/>
      <c r="DR294" s="494"/>
      <c r="DS294" s="494"/>
      <c r="DT294" s="494"/>
      <c r="DU294" s="494"/>
      <c r="DV294" s="494"/>
      <c r="DW294" s="494"/>
      <c r="DX294" s="494"/>
      <c r="DY294" s="494"/>
      <c r="DZ294" s="494"/>
      <c r="EA294" s="494"/>
      <c r="EB294" s="494"/>
      <c r="EC294" s="494"/>
      <c r="ED294" s="494"/>
      <c r="EE294" s="494"/>
      <c r="EF294" s="494"/>
      <c r="EG294" s="494"/>
      <c r="EH294" s="494"/>
      <c r="EI294" s="494"/>
      <c r="EJ294" s="494"/>
      <c r="EK294" s="494"/>
      <c r="EL294" s="494"/>
      <c r="EM294" s="494"/>
      <c r="EN294" s="494"/>
      <c r="EO294" s="494"/>
      <c r="EP294" s="494"/>
      <c r="EQ294" s="494"/>
      <c r="ER294" s="494"/>
      <c r="ES294" s="494"/>
      <c r="ET294" s="494"/>
      <c r="EU294" s="494"/>
      <c r="EV294" s="494"/>
      <c r="EW294" s="494"/>
      <c r="EX294" s="494"/>
      <c r="EY294" s="494"/>
      <c r="EZ294" s="494"/>
      <c r="FA294" s="494"/>
      <c r="FB294" s="494"/>
      <c r="FC294" s="494"/>
      <c r="FD294" s="494"/>
      <c r="FE294" s="494"/>
      <c r="FF294" s="495"/>
      <c r="FG294" s="227" t="s">
        <v>45</v>
      </c>
      <c r="FH294" s="227"/>
      <c r="FI294" s="227"/>
      <c r="FJ294" s="227"/>
      <c r="FK294" s="227"/>
      <c r="FL294" s="227"/>
      <c r="FM294" s="227"/>
      <c r="FN294" s="227"/>
      <c r="FO294" s="227"/>
      <c r="FP294" s="227"/>
      <c r="FQ294" s="227"/>
      <c r="FR294" s="228" t="s">
        <v>46</v>
      </c>
      <c r="FS294" s="228"/>
      <c r="FT294" s="228"/>
      <c r="FU294" s="228"/>
      <c r="FV294" s="228"/>
      <c r="FW294" s="228"/>
      <c r="FX294" s="228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</row>
    <row r="295" spans="1:218" s="86" customFormat="1" ht="23.25" hidden="1" customHeight="1" x14ac:dyDescent="0.2">
      <c r="A295" s="496" t="str">
        <f>A376</f>
        <v>802112О.99.0.ББ11АО26001</v>
      </c>
      <c r="B295" s="455"/>
      <c r="C295" s="455"/>
      <c r="D295" s="455"/>
      <c r="E295" s="455"/>
      <c r="F295" s="455"/>
      <c r="G295" s="455"/>
      <c r="H295" s="455"/>
      <c r="I295" s="455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6"/>
      <c r="Z295" s="414" t="str">
        <f>U376</f>
        <v>дети-инвалиды</v>
      </c>
      <c r="AA295" s="415"/>
      <c r="AB295" s="415"/>
      <c r="AC295" s="415"/>
      <c r="AD295" s="415"/>
      <c r="AE295" s="415"/>
      <c r="AF295" s="415"/>
      <c r="AG295" s="415"/>
      <c r="AH295" s="415"/>
      <c r="AI295" s="415"/>
      <c r="AJ295" s="415"/>
      <c r="AK295" s="415"/>
      <c r="AL295" s="415"/>
      <c r="AM295" s="414" t="str">
        <f>AG376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5" s="415"/>
      <c r="AO295" s="415"/>
      <c r="AP295" s="415"/>
      <c r="AQ295" s="415"/>
      <c r="AR295" s="415"/>
      <c r="AS295" s="415"/>
      <c r="AT295" s="415"/>
      <c r="AU295" s="415"/>
      <c r="AV295" s="415"/>
      <c r="AW295" s="415"/>
      <c r="AX295" s="415"/>
      <c r="AY295" s="415"/>
      <c r="AZ295" s="414" t="str">
        <f>AS376</f>
        <v>не указано</v>
      </c>
      <c r="BA295" s="415"/>
      <c r="BB295" s="415"/>
      <c r="BC295" s="415"/>
      <c r="BD295" s="415"/>
      <c r="BE295" s="415"/>
      <c r="BF295" s="415"/>
      <c r="BG295" s="415"/>
      <c r="BH295" s="415"/>
      <c r="BI295" s="415"/>
      <c r="BJ295" s="415"/>
      <c r="BK295" s="415"/>
      <c r="BL295" s="415"/>
      <c r="BM295" s="420" t="str">
        <f>BE376</f>
        <v>очная</v>
      </c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2"/>
      <c r="CB295" s="493" t="s">
        <v>205</v>
      </c>
      <c r="CC295" s="494"/>
      <c r="CD295" s="494"/>
      <c r="CE295" s="494"/>
      <c r="CF295" s="494"/>
      <c r="CG295" s="494"/>
      <c r="CH295" s="494"/>
      <c r="CI295" s="494"/>
      <c r="CJ295" s="494"/>
      <c r="CK295" s="494"/>
      <c r="CL295" s="494"/>
      <c r="CM295" s="494"/>
      <c r="CN295" s="494"/>
      <c r="CO295" s="494"/>
      <c r="CP295" s="494"/>
      <c r="CQ295" s="494"/>
      <c r="CR295" s="494"/>
      <c r="CS295" s="494"/>
      <c r="CT295" s="494"/>
      <c r="CU295" s="494"/>
      <c r="CV295" s="494"/>
      <c r="CW295" s="494"/>
      <c r="CX295" s="494"/>
      <c r="CY295" s="494"/>
      <c r="CZ295" s="494"/>
      <c r="DA295" s="494"/>
      <c r="DB295" s="494"/>
      <c r="DC295" s="494"/>
      <c r="DD295" s="494"/>
      <c r="DE295" s="494"/>
      <c r="DF295" s="494"/>
      <c r="DG295" s="494"/>
      <c r="DH295" s="494"/>
      <c r="DI295" s="494"/>
      <c r="DJ295" s="494"/>
      <c r="DK295" s="494"/>
      <c r="DL295" s="494"/>
      <c r="DM295" s="494"/>
      <c r="DN295" s="494"/>
      <c r="DO295" s="494"/>
      <c r="DP295" s="494"/>
      <c r="DQ295" s="494"/>
      <c r="DR295" s="494"/>
      <c r="DS295" s="494"/>
      <c r="DT295" s="494"/>
      <c r="DU295" s="494"/>
      <c r="DV295" s="494"/>
      <c r="DW295" s="494"/>
      <c r="DX295" s="494"/>
      <c r="DY295" s="494"/>
      <c r="DZ295" s="494"/>
      <c r="EA295" s="494"/>
      <c r="EB295" s="494"/>
      <c r="EC295" s="494"/>
      <c r="ED295" s="494"/>
      <c r="EE295" s="494"/>
      <c r="EF295" s="494"/>
      <c r="EG295" s="494"/>
      <c r="EH295" s="494"/>
      <c r="EI295" s="494"/>
      <c r="EJ295" s="494"/>
      <c r="EK295" s="494"/>
      <c r="EL295" s="494"/>
      <c r="EM295" s="494"/>
      <c r="EN295" s="494"/>
      <c r="EO295" s="494"/>
      <c r="EP295" s="494"/>
      <c r="EQ295" s="494"/>
      <c r="ER295" s="494"/>
      <c r="ES295" s="494"/>
      <c r="ET295" s="494"/>
      <c r="EU295" s="494"/>
      <c r="EV295" s="494"/>
      <c r="EW295" s="494"/>
      <c r="EX295" s="494"/>
      <c r="EY295" s="494"/>
      <c r="EZ295" s="494"/>
      <c r="FA295" s="494"/>
      <c r="FB295" s="494"/>
      <c r="FC295" s="494"/>
      <c r="FD295" s="494"/>
      <c r="FE295" s="494"/>
      <c r="FF295" s="495"/>
      <c r="FG295" s="227" t="s">
        <v>45</v>
      </c>
      <c r="FH295" s="227"/>
      <c r="FI295" s="227"/>
      <c r="FJ295" s="227"/>
      <c r="FK295" s="227"/>
      <c r="FL295" s="227"/>
      <c r="FM295" s="227"/>
      <c r="FN295" s="227"/>
      <c r="FO295" s="227"/>
      <c r="FP295" s="227"/>
      <c r="FQ295" s="227"/>
      <c r="FR295" s="228" t="s">
        <v>46</v>
      </c>
      <c r="FS295" s="228"/>
      <c r="FT295" s="228"/>
      <c r="FU295" s="228"/>
      <c r="FV295" s="228"/>
      <c r="FW295" s="228"/>
      <c r="FX295" s="228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</row>
    <row r="296" spans="1:218" s="86" customFormat="1" ht="23.25" hidden="1" customHeight="1" x14ac:dyDescent="0.2">
      <c r="A296" s="457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458"/>
      <c r="Z296" s="416"/>
      <c r="AA296" s="417"/>
      <c r="AB296" s="417"/>
      <c r="AC296" s="417"/>
      <c r="AD296" s="417"/>
      <c r="AE296" s="417"/>
      <c r="AF296" s="417"/>
      <c r="AG296" s="417"/>
      <c r="AH296" s="417"/>
      <c r="AI296" s="417"/>
      <c r="AJ296" s="417"/>
      <c r="AK296" s="417"/>
      <c r="AL296" s="417"/>
      <c r="AM296" s="416"/>
      <c r="AN296" s="417"/>
      <c r="AO296" s="417"/>
      <c r="AP296" s="417"/>
      <c r="AQ296" s="417"/>
      <c r="AR296" s="417"/>
      <c r="AS296" s="417"/>
      <c r="AT296" s="417"/>
      <c r="AU296" s="417"/>
      <c r="AV296" s="417"/>
      <c r="AW296" s="417"/>
      <c r="AX296" s="417"/>
      <c r="AY296" s="417"/>
      <c r="AZ296" s="416"/>
      <c r="BA296" s="417"/>
      <c r="BB296" s="417"/>
      <c r="BC296" s="417"/>
      <c r="BD296" s="417"/>
      <c r="BE296" s="417"/>
      <c r="BF296" s="417"/>
      <c r="BG296" s="417"/>
      <c r="BH296" s="417"/>
      <c r="BI296" s="417"/>
      <c r="BJ296" s="417"/>
      <c r="BK296" s="417"/>
      <c r="BL296" s="417"/>
      <c r="BM296" s="423"/>
      <c r="BN296" s="424"/>
      <c r="BO296" s="424"/>
      <c r="BP296" s="424"/>
      <c r="BQ296" s="424"/>
      <c r="BR296" s="424"/>
      <c r="BS296" s="424"/>
      <c r="BT296" s="424"/>
      <c r="BU296" s="424"/>
      <c r="BV296" s="424"/>
      <c r="BW296" s="424"/>
      <c r="BX296" s="424"/>
      <c r="BY296" s="424"/>
      <c r="BZ296" s="424"/>
      <c r="CA296" s="425"/>
      <c r="CB296" s="493" t="s">
        <v>200</v>
      </c>
      <c r="CC296" s="494"/>
      <c r="CD296" s="494"/>
      <c r="CE296" s="494"/>
      <c r="CF296" s="494"/>
      <c r="CG296" s="494"/>
      <c r="CH296" s="494"/>
      <c r="CI296" s="494"/>
      <c r="CJ296" s="494"/>
      <c r="CK296" s="494"/>
      <c r="CL296" s="494"/>
      <c r="CM296" s="494"/>
      <c r="CN296" s="494"/>
      <c r="CO296" s="494"/>
      <c r="CP296" s="494"/>
      <c r="CQ296" s="494"/>
      <c r="CR296" s="494"/>
      <c r="CS296" s="494"/>
      <c r="CT296" s="494"/>
      <c r="CU296" s="494"/>
      <c r="CV296" s="494"/>
      <c r="CW296" s="494"/>
      <c r="CX296" s="494"/>
      <c r="CY296" s="494"/>
      <c r="CZ296" s="494"/>
      <c r="DA296" s="494"/>
      <c r="DB296" s="494"/>
      <c r="DC296" s="494"/>
      <c r="DD296" s="494"/>
      <c r="DE296" s="494"/>
      <c r="DF296" s="494"/>
      <c r="DG296" s="494"/>
      <c r="DH296" s="494"/>
      <c r="DI296" s="494"/>
      <c r="DJ296" s="494"/>
      <c r="DK296" s="494"/>
      <c r="DL296" s="494"/>
      <c r="DM296" s="494"/>
      <c r="DN296" s="494"/>
      <c r="DO296" s="494"/>
      <c r="DP296" s="494"/>
      <c r="DQ296" s="494"/>
      <c r="DR296" s="494"/>
      <c r="DS296" s="494"/>
      <c r="DT296" s="494"/>
      <c r="DU296" s="494"/>
      <c r="DV296" s="494"/>
      <c r="DW296" s="494"/>
      <c r="DX296" s="494"/>
      <c r="DY296" s="494"/>
      <c r="DZ296" s="494"/>
      <c r="EA296" s="494"/>
      <c r="EB296" s="494"/>
      <c r="EC296" s="494"/>
      <c r="ED296" s="494"/>
      <c r="EE296" s="494"/>
      <c r="EF296" s="494"/>
      <c r="EG296" s="494"/>
      <c r="EH296" s="494"/>
      <c r="EI296" s="494"/>
      <c r="EJ296" s="494"/>
      <c r="EK296" s="494"/>
      <c r="EL296" s="494"/>
      <c r="EM296" s="494"/>
      <c r="EN296" s="494"/>
      <c r="EO296" s="494"/>
      <c r="EP296" s="494"/>
      <c r="EQ296" s="494"/>
      <c r="ER296" s="494"/>
      <c r="ES296" s="494"/>
      <c r="ET296" s="494"/>
      <c r="EU296" s="494"/>
      <c r="EV296" s="494"/>
      <c r="EW296" s="494"/>
      <c r="EX296" s="494"/>
      <c r="EY296" s="494"/>
      <c r="EZ296" s="494"/>
      <c r="FA296" s="494"/>
      <c r="FB296" s="494"/>
      <c r="FC296" s="494"/>
      <c r="FD296" s="494"/>
      <c r="FE296" s="494"/>
      <c r="FF296" s="495"/>
      <c r="FG296" s="227" t="s">
        <v>45</v>
      </c>
      <c r="FH296" s="227"/>
      <c r="FI296" s="227"/>
      <c r="FJ296" s="227"/>
      <c r="FK296" s="227"/>
      <c r="FL296" s="227"/>
      <c r="FM296" s="227"/>
      <c r="FN296" s="227"/>
      <c r="FO296" s="227"/>
      <c r="FP296" s="227"/>
      <c r="FQ296" s="227"/>
      <c r="FR296" s="228" t="s">
        <v>46</v>
      </c>
      <c r="FS296" s="228"/>
      <c r="FT296" s="228"/>
      <c r="FU296" s="228"/>
      <c r="FV296" s="228"/>
      <c r="FW296" s="228"/>
      <c r="FX296" s="228"/>
      <c r="FY296" s="217"/>
      <c r="FZ296" s="217"/>
      <c r="GA296" s="217"/>
      <c r="GB296" s="217"/>
      <c r="GC296" s="217"/>
      <c r="GD296" s="217"/>
      <c r="GE296" s="217"/>
      <c r="GF296" s="217"/>
      <c r="GG296" s="217"/>
      <c r="GH296" s="217"/>
      <c r="GI296" s="217"/>
      <c r="GJ296" s="217"/>
      <c r="GK296" s="217"/>
      <c r="GL296" s="217"/>
      <c r="GM296" s="217"/>
      <c r="GN296" s="217"/>
      <c r="GO296" s="217"/>
      <c r="GP296" s="217"/>
      <c r="GQ296" s="217"/>
      <c r="GR296" s="217"/>
      <c r="GS296" s="217"/>
      <c r="GT296" s="217"/>
      <c r="GU296" s="217"/>
      <c r="GV296" s="217"/>
      <c r="GW296" s="217"/>
      <c r="GX296" s="217"/>
      <c r="GY296" s="217"/>
      <c r="GZ296" s="217"/>
      <c r="HA296" s="217"/>
      <c r="HB296" s="217"/>
      <c r="HC296" s="217"/>
      <c r="HD296" s="217"/>
      <c r="HE296" s="217"/>
      <c r="HF296" s="217"/>
      <c r="HG296" s="217"/>
      <c r="HH296" s="217"/>
      <c r="HI296" s="217"/>
      <c r="HJ296" s="217"/>
    </row>
    <row r="297" spans="1:218" s="86" customFormat="1" ht="23.25" hidden="1" customHeight="1" x14ac:dyDescent="0.2">
      <c r="A297" s="457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458"/>
      <c r="Z297" s="416"/>
      <c r="AA297" s="417"/>
      <c r="AB297" s="417"/>
      <c r="AC297" s="417"/>
      <c r="AD297" s="417"/>
      <c r="AE297" s="417"/>
      <c r="AF297" s="417"/>
      <c r="AG297" s="417"/>
      <c r="AH297" s="417"/>
      <c r="AI297" s="417"/>
      <c r="AJ297" s="417"/>
      <c r="AK297" s="417"/>
      <c r="AL297" s="417"/>
      <c r="AM297" s="416"/>
      <c r="AN297" s="417"/>
      <c r="AO297" s="417"/>
      <c r="AP297" s="417"/>
      <c r="AQ297" s="417"/>
      <c r="AR297" s="417"/>
      <c r="AS297" s="417"/>
      <c r="AT297" s="417"/>
      <c r="AU297" s="417"/>
      <c r="AV297" s="417"/>
      <c r="AW297" s="417"/>
      <c r="AX297" s="417"/>
      <c r="AY297" s="417"/>
      <c r="AZ297" s="416"/>
      <c r="BA297" s="417"/>
      <c r="BB297" s="417"/>
      <c r="BC297" s="417"/>
      <c r="BD297" s="417"/>
      <c r="BE297" s="417"/>
      <c r="BF297" s="417"/>
      <c r="BG297" s="417"/>
      <c r="BH297" s="417"/>
      <c r="BI297" s="417"/>
      <c r="BJ297" s="417"/>
      <c r="BK297" s="417"/>
      <c r="BL297" s="417"/>
      <c r="BM297" s="423"/>
      <c r="BN297" s="424"/>
      <c r="BO297" s="424"/>
      <c r="BP297" s="424"/>
      <c r="BQ297" s="424"/>
      <c r="BR297" s="424"/>
      <c r="BS297" s="424"/>
      <c r="BT297" s="424"/>
      <c r="BU297" s="424"/>
      <c r="BV297" s="424"/>
      <c r="BW297" s="424"/>
      <c r="BX297" s="424"/>
      <c r="BY297" s="424"/>
      <c r="BZ297" s="424"/>
      <c r="CA297" s="425"/>
      <c r="CB297" s="493" t="s">
        <v>201</v>
      </c>
      <c r="CC297" s="494"/>
      <c r="CD297" s="494"/>
      <c r="CE297" s="494"/>
      <c r="CF297" s="494"/>
      <c r="CG297" s="494"/>
      <c r="CH297" s="494"/>
      <c r="CI297" s="494"/>
      <c r="CJ297" s="494"/>
      <c r="CK297" s="494"/>
      <c r="CL297" s="494"/>
      <c r="CM297" s="494"/>
      <c r="CN297" s="494"/>
      <c r="CO297" s="494"/>
      <c r="CP297" s="494"/>
      <c r="CQ297" s="494"/>
      <c r="CR297" s="494"/>
      <c r="CS297" s="494"/>
      <c r="CT297" s="494"/>
      <c r="CU297" s="494"/>
      <c r="CV297" s="494"/>
      <c r="CW297" s="494"/>
      <c r="CX297" s="494"/>
      <c r="CY297" s="494"/>
      <c r="CZ297" s="494"/>
      <c r="DA297" s="494"/>
      <c r="DB297" s="494"/>
      <c r="DC297" s="494"/>
      <c r="DD297" s="494"/>
      <c r="DE297" s="494"/>
      <c r="DF297" s="494"/>
      <c r="DG297" s="494"/>
      <c r="DH297" s="494"/>
      <c r="DI297" s="494"/>
      <c r="DJ297" s="494"/>
      <c r="DK297" s="494"/>
      <c r="DL297" s="494"/>
      <c r="DM297" s="494"/>
      <c r="DN297" s="494"/>
      <c r="DO297" s="494"/>
      <c r="DP297" s="494"/>
      <c r="DQ297" s="494"/>
      <c r="DR297" s="494"/>
      <c r="DS297" s="494"/>
      <c r="DT297" s="494"/>
      <c r="DU297" s="494"/>
      <c r="DV297" s="494"/>
      <c r="DW297" s="494"/>
      <c r="DX297" s="494"/>
      <c r="DY297" s="494"/>
      <c r="DZ297" s="494"/>
      <c r="EA297" s="494"/>
      <c r="EB297" s="494"/>
      <c r="EC297" s="494"/>
      <c r="ED297" s="494"/>
      <c r="EE297" s="494"/>
      <c r="EF297" s="494"/>
      <c r="EG297" s="494"/>
      <c r="EH297" s="494"/>
      <c r="EI297" s="494"/>
      <c r="EJ297" s="494"/>
      <c r="EK297" s="494"/>
      <c r="EL297" s="494"/>
      <c r="EM297" s="494"/>
      <c r="EN297" s="494"/>
      <c r="EO297" s="494"/>
      <c r="EP297" s="494"/>
      <c r="EQ297" s="494"/>
      <c r="ER297" s="494"/>
      <c r="ES297" s="494"/>
      <c r="ET297" s="494"/>
      <c r="EU297" s="494"/>
      <c r="EV297" s="494"/>
      <c r="EW297" s="494"/>
      <c r="EX297" s="494"/>
      <c r="EY297" s="494"/>
      <c r="EZ297" s="494"/>
      <c r="FA297" s="494"/>
      <c r="FB297" s="494"/>
      <c r="FC297" s="494"/>
      <c r="FD297" s="494"/>
      <c r="FE297" s="494"/>
      <c r="FF297" s="495"/>
      <c r="FG297" s="227" t="s">
        <v>45</v>
      </c>
      <c r="FH297" s="227"/>
      <c r="FI297" s="227"/>
      <c r="FJ297" s="227"/>
      <c r="FK297" s="227"/>
      <c r="FL297" s="227"/>
      <c r="FM297" s="227"/>
      <c r="FN297" s="227"/>
      <c r="FO297" s="227"/>
      <c r="FP297" s="227"/>
      <c r="FQ297" s="227"/>
      <c r="FR297" s="228" t="s">
        <v>46</v>
      </c>
      <c r="FS297" s="228"/>
      <c r="FT297" s="228"/>
      <c r="FU297" s="228"/>
      <c r="FV297" s="228"/>
      <c r="FW297" s="228"/>
      <c r="FX297" s="228"/>
      <c r="FY297" s="217"/>
      <c r="FZ297" s="217"/>
      <c r="GA297" s="217"/>
      <c r="GB297" s="217"/>
      <c r="GC297" s="217"/>
      <c r="GD297" s="217"/>
      <c r="GE297" s="217"/>
      <c r="GF297" s="217"/>
      <c r="GG297" s="217"/>
      <c r="GH297" s="217"/>
      <c r="GI297" s="217"/>
      <c r="GJ297" s="217"/>
      <c r="GK297" s="217"/>
      <c r="GL297" s="217"/>
      <c r="GM297" s="217"/>
      <c r="GN297" s="217"/>
      <c r="GO297" s="217"/>
      <c r="GP297" s="217"/>
      <c r="GQ297" s="217"/>
      <c r="GR297" s="217"/>
      <c r="GS297" s="217"/>
      <c r="GT297" s="217"/>
      <c r="GU297" s="217"/>
      <c r="GV297" s="217"/>
      <c r="GW297" s="217"/>
      <c r="GX297" s="217"/>
      <c r="GY297" s="217"/>
      <c r="GZ297" s="217"/>
      <c r="HA297" s="217"/>
      <c r="HB297" s="217"/>
      <c r="HC297" s="217"/>
      <c r="HD297" s="217"/>
      <c r="HE297" s="217"/>
      <c r="HF297" s="217"/>
      <c r="HG297" s="217"/>
      <c r="HH297" s="217"/>
      <c r="HI297" s="217"/>
      <c r="HJ297" s="217"/>
    </row>
    <row r="298" spans="1:218" s="86" customFormat="1" ht="23.25" hidden="1" customHeight="1" x14ac:dyDescent="0.2">
      <c r="A298" s="457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458"/>
      <c r="Z298" s="416"/>
      <c r="AA298" s="417"/>
      <c r="AB298" s="417"/>
      <c r="AC298" s="417"/>
      <c r="AD298" s="417"/>
      <c r="AE298" s="417"/>
      <c r="AF298" s="417"/>
      <c r="AG298" s="417"/>
      <c r="AH298" s="417"/>
      <c r="AI298" s="417"/>
      <c r="AJ298" s="417"/>
      <c r="AK298" s="417"/>
      <c r="AL298" s="417"/>
      <c r="AM298" s="416"/>
      <c r="AN298" s="417"/>
      <c r="AO298" s="417"/>
      <c r="AP298" s="417"/>
      <c r="AQ298" s="417"/>
      <c r="AR298" s="417"/>
      <c r="AS298" s="417"/>
      <c r="AT298" s="417"/>
      <c r="AU298" s="417"/>
      <c r="AV298" s="417"/>
      <c r="AW298" s="417"/>
      <c r="AX298" s="417"/>
      <c r="AY298" s="417"/>
      <c r="AZ298" s="416"/>
      <c r="BA298" s="417"/>
      <c r="BB298" s="417"/>
      <c r="BC298" s="417"/>
      <c r="BD298" s="417"/>
      <c r="BE298" s="417"/>
      <c r="BF298" s="417"/>
      <c r="BG298" s="417"/>
      <c r="BH298" s="417"/>
      <c r="BI298" s="417"/>
      <c r="BJ298" s="417"/>
      <c r="BK298" s="417"/>
      <c r="BL298" s="417"/>
      <c r="BM298" s="423"/>
      <c r="BN298" s="424"/>
      <c r="BO298" s="424"/>
      <c r="BP298" s="424"/>
      <c r="BQ298" s="424"/>
      <c r="BR298" s="424"/>
      <c r="BS298" s="424"/>
      <c r="BT298" s="424"/>
      <c r="BU298" s="424"/>
      <c r="BV298" s="424"/>
      <c r="BW298" s="424"/>
      <c r="BX298" s="424"/>
      <c r="BY298" s="424"/>
      <c r="BZ298" s="424"/>
      <c r="CA298" s="425"/>
      <c r="CB298" s="493" t="s">
        <v>204</v>
      </c>
      <c r="CC298" s="494"/>
      <c r="CD298" s="494"/>
      <c r="CE298" s="494"/>
      <c r="CF298" s="494"/>
      <c r="CG298" s="494"/>
      <c r="CH298" s="494"/>
      <c r="CI298" s="494"/>
      <c r="CJ298" s="494"/>
      <c r="CK298" s="494"/>
      <c r="CL298" s="494"/>
      <c r="CM298" s="494"/>
      <c r="CN298" s="494"/>
      <c r="CO298" s="494"/>
      <c r="CP298" s="494"/>
      <c r="CQ298" s="494"/>
      <c r="CR298" s="494"/>
      <c r="CS298" s="494"/>
      <c r="CT298" s="494"/>
      <c r="CU298" s="494"/>
      <c r="CV298" s="494"/>
      <c r="CW298" s="494"/>
      <c r="CX298" s="494"/>
      <c r="CY298" s="494"/>
      <c r="CZ298" s="494"/>
      <c r="DA298" s="494"/>
      <c r="DB298" s="494"/>
      <c r="DC298" s="494"/>
      <c r="DD298" s="494"/>
      <c r="DE298" s="494"/>
      <c r="DF298" s="494"/>
      <c r="DG298" s="494"/>
      <c r="DH298" s="494"/>
      <c r="DI298" s="494"/>
      <c r="DJ298" s="494"/>
      <c r="DK298" s="494"/>
      <c r="DL298" s="494"/>
      <c r="DM298" s="494"/>
      <c r="DN298" s="494"/>
      <c r="DO298" s="494"/>
      <c r="DP298" s="494"/>
      <c r="DQ298" s="494"/>
      <c r="DR298" s="494"/>
      <c r="DS298" s="494"/>
      <c r="DT298" s="494"/>
      <c r="DU298" s="494"/>
      <c r="DV298" s="494"/>
      <c r="DW298" s="494"/>
      <c r="DX298" s="494"/>
      <c r="DY298" s="494"/>
      <c r="DZ298" s="494"/>
      <c r="EA298" s="494"/>
      <c r="EB298" s="494"/>
      <c r="EC298" s="494"/>
      <c r="ED298" s="494"/>
      <c r="EE298" s="494"/>
      <c r="EF298" s="494"/>
      <c r="EG298" s="494"/>
      <c r="EH298" s="494"/>
      <c r="EI298" s="494"/>
      <c r="EJ298" s="494"/>
      <c r="EK298" s="494"/>
      <c r="EL298" s="494"/>
      <c r="EM298" s="494"/>
      <c r="EN298" s="494"/>
      <c r="EO298" s="494"/>
      <c r="EP298" s="494"/>
      <c r="EQ298" s="494"/>
      <c r="ER298" s="494"/>
      <c r="ES298" s="494"/>
      <c r="ET298" s="494"/>
      <c r="EU298" s="494"/>
      <c r="EV298" s="494"/>
      <c r="EW298" s="494"/>
      <c r="EX298" s="494"/>
      <c r="EY298" s="494"/>
      <c r="EZ298" s="494"/>
      <c r="FA298" s="494"/>
      <c r="FB298" s="494"/>
      <c r="FC298" s="494"/>
      <c r="FD298" s="494"/>
      <c r="FE298" s="494"/>
      <c r="FF298" s="495"/>
      <c r="FG298" s="227" t="s">
        <v>45</v>
      </c>
      <c r="FH298" s="227"/>
      <c r="FI298" s="227"/>
      <c r="FJ298" s="227"/>
      <c r="FK298" s="227"/>
      <c r="FL298" s="227"/>
      <c r="FM298" s="227"/>
      <c r="FN298" s="227"/>
      <c r="FO298" s="227"/>
      <c r="FP298" s="227"/>
      <c r="FQ298" s="227"/>
      <c r="FR298" s="228" t="s">
        <v>46</v>
      </c>
      <c r="FS298" s="228"/>
      <c r="FT298" s="228"/>
      <c r="FU298" s="228"/>
      <c r="FV298" s="228"/>
      <c r="FW298" s="228"/>
      <c r="FX298" s="228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</row>
    <row r="299" spans="1:218" s="86" customFormat="1" ht="23.25" hidden="1" customHeight="1" x14ac:dyDescent="0.2">
      <c r="A299" s="459"/>
      <c r="B299" s="460"/>
      <c r="C299" s="460"/>
      <c r="D299" s="460"/>
      <c r="E299" s="460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1"/>
      <c r="Z299" s="418"/>
      <c r="AA299" s="419"/>
      <c r="AB299" s="419"/>
      <c r="AC299" s="419"/>
      <c r="AD299" s="419"/>
      <c r="AE299" s="419"/>
      <c r="AF299" s="419"/>
      <c r="AG299" s="419"/>
      <c r="AH299" s="419"/>
      <c r="AI299" s="419"/>
      <c r="AJ299" s="419"/>
      <c r="AK299" s="419"/>
      <c r="AL299" s="419"/>
      <c r="AM299" s="418"/>
      <c r="AN299" s="419"/>
      <c r="AO299" s="419"/>
      <c r="AP299" s="419"/>
      <c r="AQ299" s="419"/>
      <c r="AR299" s="419"/>
      <c r="AS299" s="419"/>
      <c r="AT299" s="419"/>
      <c r="AU299" s="419"/>
      <c r="AV299" s="419"/>
      <c r="AW299" s="419"/>
      <c r="AX299" s="419"/>
      <c r="AY299" s="419"/>
      <c r="AZ299" s="418"/>
      <c r="BA299" s="419"/>
      <c r="BB299" s="419"/>
      <c r="BC299" s="419"/>
      <c r="BD299" s="419"/>
      <c r="BE299" s="419"/>
      <c r="BF299" s="419"/>
      <c r="BG299" s="419"/>
      <c r="BH299" s="419"/>
      <c r="BI299" s="419"/>
      <c r="BJ299" s="419"/>
      <c r="BK299" s="419"/>
      <c r="BL299" s="419"/>
      <c r="BM299" s="426"/>
      <c r="BN299" s="427"/>
      <c r="BO299" s="427"/>
      <c r="BP299" s="427"/>
      <c r="BQ299" s="427"/>
      <c r="BR299" s="427"/>
      <c r="BS299" s="427"/>
      <c r="BT299" s="427"/>
      <c r="BU299" s="427"/>
      <c r="BV299" s="427"/>
      <c r="BW299" s="427"/>
      <c r="BX299" s="427"/>
      <c r="BY299" s="427"/>
      <c r="BZ299" s="427"/>
      <c r="CA299" s="428"/>
      <c r="CB299" s="493" t="s">
        <v>202</v>
      </c>
      <c r="CC299" s="494"/>
      <c r="CD299" s="494"/>
      <c r="CE299" s="494"/>
      <c r="CF299" s="494"/>
      <c r="CG299" s="494"/>
      <c r="CH299" s="494"/>
      <c r="CI299" s="494"/>
      <c r="CJ299" s="494"/>
      <c r="CK299" s="494"/>
      <c r="CL299" s="494"/>
      <c r="CM299" s="494"/>
      <c r="CN299" s="494"/>
      <c r="CO299" s="494"/>
      <c r="CP299" s="494"/>
      <c r="CQ299" s="494"/>
      <c r="CR299" s="494"/>
      <c r="CS299" s="494"/>
      <c r="CT299" s="494"/>
      <c r="CU299" s="494"/>
      <c r="CV299" s="494"/>
      <c r="CW299" s="494"/>
      <c r="CX299" s="494"/>
      <c r="CY299" s="494"/>
      <c r="CZ299" s="494"/>
      <c r="DA299" s="494"/>
      <c r="DB299" s="494"/>
      <c r="DC299" s="494"/>
      <c r="DD299" s="494"/>
      <c r="DE299" s="494"/>
      <c r="DF299" s="494"/>
      <c r="DG299" s="494"/>
      <c r="DH299" s="494"/>
      <c r="DI299" s="494"/>
      <c r="DJ299" s="494"/>
      <c r="DK299" s="494"/>
      <c r="DL299" s="494"/>
      <c r="DM299" s="494"/>
      <c r="DN299" s="494"/>
      <c r="DO299" s="494"/>
      <c r="DP299" s="494"/>
      <c r="DQ299" s="494"/>
      <c r="DR299" s="494"/>
      <c r="DS299" s="494"/>
      <c r="DT299" s="494"/>
      <c r="DU299" s="494"/>
      <c r="DV299" s="494"/>
      <c r="DW299" s="494"/>
      <c r="DX299" s="494"/>
      <c r="DY299" s="494"/>
      <c r="DZ299" s="494"/>
      <c r="EA299" s="494"/>
      <c r="EB299" s="494"/>
      <c r="EC299" s="494"/>
      <c r="ED299" s="494"/>
      <c r="EE299" s="494"/>
      <c r="EF299" s="494"/>
      <c r="EG299" s="494"/>
      <c r="EH299" s="494"/>
      <c r="EI299" s="494"/>
      <c r="EJ299" s="494"/>
      <c r="EK299" s="494"/>
      <c r="EL299" s="494"/>
      <c r="EM299" s="494"/>
      <c r="EN299" s="494"/>
      <c r="EO299" s="494"/>
      <c r="EP299" s="494"/>
      <c r="EQ299" s="494"/>
      <c r="ER299" s="494"/>
      <c r="ES299" s="494"/>
      <c r="ET299" s="494"/>
      <c r="EU299" s="494"/>
      <c r="EV299" s="494"/>
      <c r="EW299" s="494"/>
      <c r="EX299" s="494"/>
      <c r="EY299" s="494"/>
      <c r="EZ299" s="494"/>
      <c r="FA299" s="494"/>
      <c r="FB299" s="494"/>
      <c r="FC299" s="494"/>
      <c r="FD299" s="494"/>
      <c r="FE299" s="494"/>
      <c r="FF299" s="495"/>
      <c r="FG299" s="227" t="s">
        <v>45</v>
      </c>
      <c r="FH299" s="227"/>
      <c r="FI299" s="227"/>
      <c r="FJ299" s="227"/>
      <c r="FK299" s="227"/>
      <c r="FL299" s="227"/>
      <c r="FM299" s="227"/>
      <c r="FN299" s="227"/>
      <c r="FO299" s="227"/>
      <c r="FP299" s="227"/>
      <c r="FQ299" s="227"/>
      <c r="FR299" s="228" t="s">
        <v>46</v>
      </c>
      <c r="FS299" s="228"/>
      <c r="FT299" s="228"/>
      <c r="FU299" s="228"/>
      <c r="FV299" s="228"/>
      <c r="FW299" s="228"/>
      <c r="FX299" s="228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</row>
    <row r="300" spans="1:218" s="86" customFormat="1" ht="23.25" hidden="1" customHeight="1" x14ac:dyDescent="0.2">
      <c r="A300" s="496" t="str">
        <f>A377</f>
        <v>802112О.99.0.ББ11АА00001</v>
      </c>
      <c r="B300" s="455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6"/>
      <c r="Z300" s="414" t="str">
        <f>U377</f>
        <v>обучающиеся с ограниченными возможностями здоровья (ОВЗ)</v>
      </c>
      <c r="AA300" s="415"/>
      <c r="AB300" s="415"/>
      <c r="AC300" s="415"/>
      <c r="AD300" s="415"/>
      <c r="AE300" s="415"/>
      <c r="AF300" s="415"/>
      <c r="AG300" s="415"/>
      <c r="AH300" s="415"/>
      <c r="AI300" s="415"/>
      <c r="AJ300" s="415"/>
      <c r="AK300" s="415"/>
      <c r="AL300" s="415"/>
      <c r="AM300" s="414" t="str">
        <f>AG377</f>
        <v>адаптированная образовательная программа</v>
      </c>
      <c r="AN300" s="415"/>
      <c r="AO300" s="415"/>
      <c r="AP300" s="415"/>
      <c r="AQ300" s="415"/>
      <c r="AR300" s="415"/>
      <c r="AS300" s="415"/>
      <c r="AT300" s="415"/>
      <c r="AU300" s="415"/>
      <c r="AV300" s="415"/>
      <c r="AW300" s="415"/>
      <c r="AX300" s="415"/>
      <c r="AY300" s="415"/>
      <c r="AZ300" s="414" t="str">
        <f>AS377</f>
        <v>не указано</v>
      </c>
      <c r="BA300" s="415"/>
      <c r="BB300" s="415"/>
      <c r="BC300" s="415"/>
      <c r="BD300" s="415"/>
      <c r="BE300" s="415"/>
      <c r="BF300" s="415"/>
      <c r="BG300" s="415"/>
      <c r="BH300" s="415"/>
      <c r="BI300" s="415"/>
      <c r="BJ300" s="415"/>
      <c r="BK300" s="415"/>
      <c r="BL300" s="415"/>
      <c r="BM300" s="420" t="str">
        <f>BE377</f>
        <v>очная</v>
      </c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2"/>
      <c r="CB300" s="493" t="s">
        <v>205</v>
      </c>
      <c r="CC300" s="494"/>
      <c r="CD300" s="494"/>
      <c r="CE300" s="494"/>
      <c r="CF300" s="494"/>
      <c r="CG300" s="494"/>
      <c r="CH300" s="494"/>
      <c r="CI300" s="494"/>
      <c r="CJ300" s="494"/>
      <c r="CK300" s="494"/>
      <c r="CL300" s="494"/>
      <c r="CM300" s="494"/>
      <c r="CN300" s="494"/>
      <c r="CO300" s="494"/>
      <c r="CP300" s="494"/>
      <c r="CQ300" s="494"/>
      <c r="CR300" s="494"/>
      <c r="CS300" s="494"/>
      <c r="CT300" s="494"/>
      <c r="CU300" s="494"/>
      <c r="CV300" s="494"/>
      <c r="CW300" s="494"/>
      <c r="CX300" s="494"/>
      <c r="CY300" s="494"/>
      <c r="CZ300" s="494"/>
      <c r="DA300" s="494"/>
      <c r="DB300" s="494"/>
      <c r="DC300" s="494"/>
      <c r="DD300" s="494"/>
      <c r="DE300" s="494"/>
      <c r="DF300" s="494"/>
      <c r="DG300" s="494"/>
      <c r="DH300" s="494"/>
      <c r="DI300" s="494"/>
      <c r="DJ300" s="494"/>
      <c r="DK300" s="494"/>
      <c r="DL300" s="494"/>
      <c r="DM300" s="494"/>
      <c r="DN300" s="494"/>
      <c r="DO300" s="494"/>
      <c r="DP300" s="494"/>
      <c r="DQ300" s="494"/>
      <c r="DR300" s="494"/>
      <c r="DS300" s="494"/>
      <c r="DT300" s="494"/>
      <c r="DU300" s="494"/>
      <c r="DV300" s="494"/>
      <c r="DW300" s="494"/>
      <c r="DX300" s="494"/>
      <c r="DY300" s="494"/>
      <c r="DZ300" s="494"/>
      <c r="EA300" s="494"/>
      <c r="EB300" s="494"/>
      <c r="EC300" s="494"/>
      <c r="ED300" s="494"/>
      <c r="EE300" s="494"/>
      <c r="EF300" s="494"/>
      <c r="EG300" s="494"/>
      <c r="EH300" s="494"/>
      <c r="EI300" s="494"/>
      <c r="EJ300" s="494"/>
      <c r="EK300" s="494"/>
      <c r="EL300" s="494"/>
      <c r="EM300" s="494"/>
      <c r="EN300" s="494"/>
      <c r="EO300" s="494"/>
      <c r="EP300" s="494"/>
      <c r="EQ300" s="494"/>
      <c r="ER300" s="494"/>
      <c r="ES300" s="494"/>
      <c r="ET300" s="494"/>
      <c r="EU300" s="494"/>
      <c r="EV300" s="494"/>
      <c r="EW300" s="494"/>
      <c r="EX300" s="494"/>
      <c r="EY300" s="494"/>
      <c r="EZ300" s="494"/>
      <c r="FA300" s="494"/>
      <c r="FB300" s="494"/>
      <c r="FC300" s="494"/>
      <c r="FD300" s="494"/>
      <c r="FE300" s="494"/>
      <c r="FF300" s="495"/>
      <c r="FG300" s="227" t="s">
        <v>45</v>
      </c>
      <c r="FH300" s="227"/>
      <c r="FI300" s="227"/>
      <c r="FJ300" s="227"/>
      <c r="FK300" s="227"/>
      <c r="FL300" s="227"/>
      <c r="FM300" s="227"/>
      <c r="FN300" s="227"/>
      <c r="FO300" s="227"/>
      <c r="FP300" s="227"/>
      <c r="FQ300" s="227"/>
      <c r="FR300" s="228" t="s">
        <v>46</v>
      </c>
      <c r="FS300" s="228"/>
      <c r="FT300" s="228"/>
      <c r="FU300" s="228"/>
      <c r="FV300" s="228"/>
      <c r="FW300" s="228"/>
      <c r="FX300" s="228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</row>
    <row r="301" spans="1:218" s="86" customFormat="1" ht="23.25" hidden="1" customHeight="1" x14ac:dyDescent="0.2">
      <c r="A301" s="457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458"/>
      <c r="Z301" s="416"/>
      <c r="AA301" s="417"/>
      <c r="AB301" s="417"/>
      <c r="AC301" s="417"/>
      <c r="AD301" s="417"/>
      <c r="AE301" s="417"/>
      <c r="AF301" s="417"/>
      <c r="AG301" s="417"/>
      <c r="AH301" s="417"/>
      <c r="AI301" s="417"/>
      <c r="AJ301" s="417"/>
      <c r="AK301" s="417"/>
      <c r="AL301" s="417"/>
      <c r="AM301" s="416"/>
      <c r="AN301" s="417"/>
      <c r="AO301" s="417"/>
      <c r="AP301" s="417"/>
      <c r="AQ301" s="417"/>
      <c r="AR301" s="417"/>
      <c r="AS301" s="417"/>
      <c r="AT301" s="417"/>
      <c r="AU301" s="417"/>
      <c r="AV301" s="417"/>
      <c r="AW301" s="417"/>
      <c r="AX301" s="417"/>
      <c r="AY301" s="417"/>
      <c r="AZ301" s="416"/>
      <c r="BA301" s="417"/>
      <c r="BB301" s="417"/>
      <c r="BC301" s="417"/>
      <c r="BD301" s="417"/>
      <c r="BE301" s="417"/>
      <c r="BF301" s="417"/>
      <c r="BG301" s="417"/>
      <c r="BH301" s="417"/>
      <c r="BI301" s="417"/>
      <c r="BJ301" s="417"/>
      <c r="BK301" s="417"/>
      <c r="BL301" s="417"/>
      <c r="BM301" s="423"/>
      <c r="BN301" s="424"/>
      <c r="BO301" s="424"/>
      <c r="BP301" s="424"/>
      <c r="BQ301" s="424"/>
      <c r="BR301" s="424"/>
      <c r="BS301" s="424"/>
      <c r="BT301" s="424"/>
      <c r="BU301" s="424"/>
      <c r="BV301" s="424"/>
      <c r="BW301" s="424"/>
      <c r="BX301" s="424"/>
      <c r="BY301" s="424"/>
      <c r="BZ301" s="424"/>
      <c r="CA301" s="425"/>
      <c r="CB301" s="493" t="s">
        <v>200</v>
      </c>
      <c r="CC301" s="494"/>
      <c r="CD301" s="494"/>
      <c r="CE301" s="494"/>
      <c r="CF301" s="494"/>
      <c r="CG301" s="494"/>
      <c r="CH301" s="494"/>
      <c r="CI301" s="494"/>
      <c r="CJ301" s="494"/>
      <c r="CK301" s="494"/>
      <c r="CL301" s="494"/>
      <c r="CM301" s="494"/>
      <c r="CN301" s="494"/>
      <c r="CO301" s="494"/>
      <c r="CP301" s="494"/>
      <c r="CQ301" s="494"/>
      <c r="CR301" s="494"/>
      <c r="CS301" s="494"/>
      <c r="CT301" s="494"/>
      <c r="CU301" s="494"/>
      <c r="CV301" s="494"/>
      <c r="CW301" s="494"/>
      <c r="CX301" s="494"/>
      <c r="CY301" s="494"/>
      <c r="CZ301" s="494"/>
      <c r="DA301" s="494"/>
      <c r="DB301" s="494"/>
      <c r="DC301" s="494"/>
      <c r="DD301" s="494"/>
      <c r="DE301" s="494"/>
      <c r="DF301" s="494"/>
      <c r="DG301" s="494"/>
      <c r="DH301" s="494"/>
      <c r="DI301" s="494"/>
      <c r="DJ301" s="494"/>
      <c r="DK301" s="494"/>
      <c r="DL301" s="494"/>
      <c r="DM301" s="494"/>
      <c r="DN301" s="494"/>
      <c r="DO301" s="494"/>
      <c r="DP301" s="494"/>
      <c r="DQ301" s="494"/>
      <c r="DR301" s="494"/>
      <c r="DS301" s="494"/>
      <c r="DT301" s="494"/>
      <c r="DU301" s="494"/>
      <c r="DV301" s="494"/>
      <c r="DW301" s="494"/>
      <c r="DX301" s="494"/>
      <c r="DY301" s="494"/>
      <c r="DZ301" s="494"/>
      <c r="EA301" s="494"/>
      <c r="EB301" s="494"/>
      <c r="EC301" s="494"/>
      <c r="ED301" s="494"/>
      <c r="EE301" s="494"/>
      <c r="EF301" s="494"/>
      <c r="EG301" s="494"/>
      <c r="EH301" s="494"/>
      <c r="EI301" s="494"/>
      <c r="EJ301" s="494"/>
      <c r="EK301" s="494"/>
      <c r="EL301" s="494"/>
      <c r="EM301" s="494"/>
      <c r="EN301" s="494"/>
      <c r="EO301" s="494"/>
      <c r="EP301" s="494"/>
      <c r="EQ301" s="494"/>
      <c r="ER301" s="494"/>
      <c r="ES301" s="494"/>
      <c r="ET301" s="494"/>
      <c r="EU301" s="494"/>
      <c r="EV301" s="494"/>
      <c r="EW301" s="494"/>
      <c r="EX301" s="494"/>
      <c r="EY301" s="494"/>
      <c r="EZ301" s="494"/>
      <c r="FA301" s="494"/>
      <c r="FB301" s="494"/>
      <c r="FC301" s="494"/>
      <c r="FD301" s="494"/>
      <c r="FE301" s="494"/>
      <c r="FF301" s="495"/>
      <c r="FG301" s="227" t="s">
        <v>45</v>
      </c>
      <c r="FH301" s="227"/>
      <c r="FI301" s="227"/>
      <c r="FJ301" s="227"/>
      <c r="FK301" s="227"/>
      <c r="FL301" s="227"/>
      <c r="FM301" s="227"/>
      <c r="FN301" s="227"/>
      <c r="FO301" s="227"/>
      <c r="FP301" s="227"/>
      <c r="FQ301" s="227"/>
      <c r="FR301" s="228" t="s">
        <v>46</v>
      </c>
      <c r="FS301" s="228"/>
      <c r="FT301" s="228"/>
      <c r="FU301" s="228"/>
      <c r="FV301" s="228"/>
      <c r="FW301" s="228"/>
      <c r="FX301" s="228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</row>
    <row r="302" spans="1:218" s="86" customFormat="1" ht="23.25" hidden="1" customHeight="1" x14ac:dyDescent="0.2">
      <c r="A302" s="457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458"/>
      <c r="Z302" s="416"/>
      <c r="AA302" s="417"/>
      <c r="AB302" s="417"/>
      <c r="AC302" s="417"/>
      <c r="AD302" s="417"/>
      <c r="AE302" s="417"/>
      <c r="AF302" s="417"/>
      <c r="AG302" s="417"/>
      <c r="AH302" s="417"/>
      <c r="AI302" s="417"/>
      <c r="AJ302" s="417"/>
      <c r="AK302" s="417"/>
      <c r="AL302" s="417"/>
      <c r="AM302" s="416"/>
      <c r="AN302" s="417"/>
      <c r="AO302" s="417"/>
      <c r="AP302" s="417"/>
      <c r="AQ302" s="417"/>
      <c r="AR302" s="417"/>
      <c r="AS302" s="417"/>
      <c r="AT302" s="417"/>
      <c r="AU302" s="417"/>
      <c r="AV302" s="417"/>
      <c r="AW302" s="417"/>
      <c r="AX302" s="417"/>
      <c r="AY302" s="417"/>
      <c r="AZ302" s="416"/>
      <c r="BA302" s="417"/>
      <c r="BB302" s="417"/>
      <c r="BC302" s="417"/>
      <c r="BD302" s="417"/>
      <c r="BE302" s="417"/>
      <c r="BF302" s="417"/>
      <c r="BG302" s="417"/>
      <c r="BH302" s="417"/>
      <c r="BI302" s="417"/>
      <c r="BJ302" s="417"/>
      <c r="BK302" s="417"/>
      <c r="BL302" s="417"/>
      <c r="BM302" s="423"/>
      <c r="BN302" s="424"/>
      <c r="BO302" s="424"/>
      <c r="BP302" s="424"/>
      <c r="BQ302" s="424"/>
      <c r="BR302" s="424"/>
      <c r="BS302" s="424"/>
      <c r="BT302" s="424"/>
      <c r="BU302" s="424"/>
      <c r="BV302" s="424"/>
      <c r="BW302" s="424"/>
      <c r="BX302" s="424"/>
      <c r="BY302" s="424"/>
      <c r="BZ302" s="424"/>
      <c r="CA302" s="425"/>
      <c r="CB302" s="493" t="s">
        <v>201</v>
      </c>
      <c r="CC302" s="494"/>
      <c r="CD302" s="494"/>
      <c r="CE302" s="494"/>
      <c r="CF302" s="494"/>
      <c r="CG302" s="494"/>
      <c r="CH302" s="494"/>
      <c r="CI302" s="494"/>
      <c r="CJ302" s="494"/>
      <c r="CK302" s="494"/>
      <c r="CL302" s="494"/>
      <c r="CM302" s="494"/>
      <c r="CN302" s="494"/>
      <c r="CO302" s="494"/>
      <c r="CP302" s="494"/>
      <c r="CQ302" s="494"/>
      <c r="CR302" s="494"/>
      <c r="CS302" s="494"/>
      <c r="CT302" s="494"/>
      <c r="CU302" s="494"/>
      <c r="CV302" s="494"/>
      <c r="CW302" s="494"/>
      <c r="CX302" s="494"/>
      <c r="CY302" s="494"/>
      <c r="CZ302" s="494"/>
      <c r="DA302" s="494"/>
      <c r="DB302" s="494"/>
      <c r="DC302" s="494"/>
      <c r="DD302" s="494"/>
      <c r="DE302" s="494"/>
      <c r="DF302" s="494"/>
      <c r="DG302" s="494"/>
      <c r="DH302" s="494"/>
      <c r="DI302" s="494"/>
      <c r="DJ302" s="494"/>
      <c r="DK302" s="494"/>
      <c r="DL302" s="494"/>
      <c r="DM302" s="494"/>
      <c r="DN302" s="494"/>
      <c r="DO302" s="494"/>
      <c r="DP302" s="494"/>
      <c r="DQ302" s="494"/>
      <c r="DR302" s="494"/>
      <c r="DS302" s="494"/>
      <c r="DT302" s="494"/>
      <c r="DU302" s="494"/>
      <c r="DV302" s="494"/>
      <c r="DW302" s="494"/>
      <c r="DX302" s="494"/>
      <c r="DY302" s="494"/>
      <c r="DZ302" s="494"/>
      <c r="EA302" s="494"/>
      <c r="EB302" s="494"/>
      <c r="EC302" s="494"/>
      <c r="ED302" s="494"/>
      <c r="EE302" s="494"/>
      <c r="EF302" s="494"/>
      <c r="EG302" s="494"/>
      <c r="EH302" s="494"/>
      <c r="EI302" s="494"/>
      <c r="EJ302" s="494"/>
      <c r="EK302" s="494"/>
      <c r="EL302" s="494"/>
      <c r="EM302" s="494"/>
      <c r="EN302" s="494"/>
      <c r="EO302" s="494"/>
      <c r="EP302" s="494"/>
      <c r="EQ302" s="494"/>
      <c r="ER302" s="494"/>
      <c r="ES302" s="494"/>
      <c r="ET302" s="494"/>
      <c r="EU302" s="494"/>
      <c r="EV302" s="494"/>
      <c r="EW302" s="494"/>
      <c r="EX302" s="494"/>
      <c r="EY302" s="494"/>
      <c r="EZ302" s="494"/>
      <c r="FA302" s="494"/>
      <c r="FB302" s="494"/>
      <c r="FC302" s="494"/>
      <c r="FD302" s="494"/>
      <c r="FE302" s="494"/>
      <c r="FF302" s="495"/>
      <c r="FG302" s="227" t="s">
        <v>45</v>
      </c>
      <c r="FH302" s="227"/>
      <c r="FI302" s="227"/>
      <c r="FJ302" s="227"/>
      <c r="FK302" s="227"/>
      <c r="FL302" s="227"/>
      <c r="FM302" s="227"/>
      <c r="FN302" s="227"/>
      <c r="FO302" s="227"/>
      <c r="FP302" s="227"/>
      <c r="FQ302" s="227"/>
      <c r="FR302" s="228" t="s">
        <v>46</v>
      </c>
      <c r="FS302" s="228"/>
      <c r="FT302" s="228"/>
      <c r="FU302" s="228"/>
      <c r="FV302" s="228"/>
      <c r="FW302" s="228"/>
      <c r="FX302" s="228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</row>
    <row r="303" spans="1:218" s="86" customFormat="1" ht="23.25" hidden="1" customHeight="1" x14ac:dyDescent="0.2">
      <c r="A303" s="457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458"/>
      <c r="Z303" s="416"/>
      <c r="AA303" s="417"/>
      <c r="AB303" s="417"/>
      <c r="AC303" s="417"/>
      <c r="AD303" s="417"/>
      <c r="AE303" s="417"/>
      <c r="AF303" s="417"/>
      <c r="AG303" s="417"/>
      <c r="AH303" s="417"/>
      <c r="AI303" s="417"/>
      <c r="AJ303" s="417"/>
      <c r="AK303" s="417"/>
      <c r="AL303" s="417"/>
      <c r="AM303" s="416"/>
      <c r="AN303" s="417"/>
      <c r="AO303" s="417"/>
      <c r="AP303" s="417"/>
      <c r="AQ303" s="417"/>
      <c r="AR303" s="417"/>
      <c r="AS303" s="417"/>
      <c r="AT303" s="417"/>
      <c r="AU303" s="417"/>
      <c r="AV303" s="417"/>
      <c r="AW303" s="417"/>
      <c r="AX303" s="417"/>
      <c r="AY303" s="417"/>
      <c r="AZ303" s="416"/>
      <c r="BA303" s="417"/>
      <c r="BB303" s="417"/>
      <c r="BC303" s="417"/>
      <c r="BD303" s="417"/>
      <c r="BE303" s="417"/>
      <c r="BF303" s="417"/>
      <c r="BG303" s="417"/>
      <c r="BH303" s="417"/>
      <c r="BI303" s="417"/>
      <c r="BJ303" s="417"/>
      <c r="BK303" s="417"/>
      <c r="BL303" s="417"/>
      <c r="BM303" s="423"/>
      <c r="BN303" s="424"/>
      <c r="BO303" s="424"/>
      <c r="BP303" s="424"/>
      <c r="BQ303" s="424"/>
      <c r="BR303" s="424"/>
      <c r="BS303" s="424"/>
      <c r="BT303" s="424"/>
      <c r="BU303" s="424"/>
      <c r="BV303" s="424"/>
      <c r="BW303" s="424"/>
      <c r="BX303" s="424"/>
      <c r="BY303" s="424"/>
      <c r="BZ303" s="424"/>
      <c r="CA303" s="425"/>
      <c r="CB303" s="493" t="s">
        <v>204</v>
      </c>
      <c r="CC303" s="494"/>
      <c r="CD303" s="494"/>
      <c r="CE303" s="494"/>
      <c r="CF303" s="494"/>
      <c r="CG303" s="494"/>
      <c r="CH303" s="494"/>
      <c r="CI303" s="494"/>
      <c r="CJ303" s="494"/>
      <c r="CK303" s="494"/>
      <c r="CL303" s="494"/>
      <c r="CM303" s="494"/>
      <c r="CN303" s="494"/>
      <c r="CO303" s="494"/>
      <c r="CP303" s="494"/>
      <c r="CQ303" s="494"/>
      <c r="CR303" s="494"/>
      <c r="CS303" s="494"/>
      <c r="CT303" s="494"/>
      <c r="CU303" s="494"/>
      <c r="CV303" s="494"/>
      <c r="CW303" s="494"/>
      <c r="CX303" s="494"/>
      <c r="CY303" s="494"/>
      <c r="CZ303" s="494"/>
      <c r="DA303" s="494"/>
      <c r="DB303" s="494"/>
      <c r="DC303" s="494"/>
      <c r="DD303" s="494"/>
      <c r="DE303" s="494"/>
      <c r="DF303" s="494"/>
      <c r="DG303" s="494"/>
      <c r="DH303" s="494"/>
      <c r="DI303" s="494"/>
      <c r="DJ303" s="494"/>
      <c r="DK303" s="494"/>
      <c r="DL303" s="494"/>
      <c r="DM303" s="494"/>
      <c r="DN303" s="494"/>
      <c r="DO303" s="494"/>
      <c r="DP303" s="494"/>
      <c r="DQ303" s="494"/>
      <c r="DR303" s="494"/>
      <c r="DS303" s="494"/>
      <c r="DT303" s="494"/>
      <c r="DU303" s="494"/>
      <c r="DV303" s="494"/>
      <c r="DW303" s="494"/>
      <c r="DX303" s="494"/>
      <c r="DY303" s="494"/>
      <c r="DZ303" s="494"/>
      <c r="EA303" s="494"/>
      <c r="EB303" s="494"/>
      <c r="EC303" s="494"/>
      <c r="ED303" s="494"/>
      <c r="EE303" s="494"/>
      <c r="EF303" s="494"/>
      <c r="EG303" s="494"/>
      <c r="EH303" s="494"/>
      <c r="EI303" s="494"/>
      <c r="EJ303" s="494"/>
      <c r="EK303" s="494"/>
      <c r="EL303" s="494"/>
      <c r="EM303" s="494"/>
      <c r="EN303" s="494"/>
      <c r="EO303" s="494"/>
      <c r="EP303" s="494"/>
      <c r="EQ303" s="494"/>
      <c r="ER303" s="494"/>
      <c r="ES303" s="494"/>
      <c r="ET303" s="494"/>
      <c r="EU303" s="494"/>
      <c r="EV303" s="494"/>
      <c r="EW303" s="494"/>
      <c r="EX303" s="494"/>
      <c r="EY303" s="494"/>
      <c r="EZ303" s="494"/>
      <c r="FA303" s="494"/>
      <c r="FB303" s="494"/>
      <c r="FC303" s="494"/>
      <c r="FD303" s="494"/>
      <c r="FE303" s="494"/>
      <c r="FF303" s="495"/>
      <c r="FG303" s="227" t="s">
        <v>45</v>
      </c>
      <c r="FH303" s="227"/>
      <c r="FI303" s="227"/>
      <c r="FJ303" s="227"/>
      <c r="FK303" s="227"/>
      <c r="FL303" s="227"/>
      <c r="FM303" s="227"/>
      <c r="FN303" s="227"/>
      <c r="FO303" s="227"/>
      <c r="FP303" s="227"/>
      <c r="FQ303" s="227"/>
      <c r="FR303" s="228" t="s">
        <v>46</v>
      </c>
      <c r="FS303" s="228"/>
      <c r="FT303" s="228"/>
      <c r="FU303" s="228"/>
      <c r="FV303" s="228"/>
      <c r="FW303" s="228"/>
      <c r="FX303" s="228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</row>
    <row r="304" spans="1:218" s="86" customFormat="1" ht="23.25" hidden="1" customHeight="1" x14ac:dyDescent="0.2">
      <c r="A304" s="459"/>
      <c r="B304" s="460"/>
      <c r="C304" s="460"/>
      <c r="D304" s="460"/>
      <c r="E304" s="460"/>
      <c r="F304" s="460"/>
      <c r="G304" s="460"/>
      <c r="H304" s="460"/>
      <c r="I304" s="460"/>
      <c r="J304" s="460"/>
      <c r="K304" s="460"/>
      <c r="L304" s="460"/>
      <c r="M304" s="460"/>
      <c r="N304" s="460"/>
      <c r="O304" s="460"/>
      <c r="P304" s="460"/>
      <c r="Q304" s="460"/>
      <c r="R304" s="460"/>
      <c r="S304" s="460"/>
      <c r="T304" s="460"/>
      <c r="U304" s="460"/>
      <c r="V304" s="460"/>
      <c r="W304" s="460"/>
      <c r="X304" s="460"/>
      <c r="Y304" s="461"/>
      <c r="Z304" s="418"/>
      <c r="AA304" s="419"/>
      <c r="AB304" s="419"/>
      <c r="AC304" s="419"/>
      <c r="AD304" s="419"/>
      <c r="AE304" s="419"/>
      <c r="AF304" s="419"/>
      <c r="AG304" s="419"/>
      <c r="AH304" s="419"/>
      <c r="AI304" s="419"/>
      <c r="AJ304" s="419"/>
      <c r="AK304" s="419"/>
      <c r="AL304" s="419"/>
      <c r="AM304" s="418"/>
      <c r="AN304" s="419"/>
      <c r="AO304" s="419"/>
      <c r="AP304" s="419"/>
      <c r="AQ304" s="419"/>
      <c r="AR304" s="419"/>
      <c r="AS304" s="419"/>
      <c r="AT304" s="419"/>
      <c r="AU304" s="419"/>
      <c r="AV304" s="419"/>
      <c r="AW304" s="419"/>
      <c r="AX304" s="419"/>
      <c r="AY304" s="419"/>
      <c r="AZ304" s="418"/>
      <c r="BA304" s="419"/>
      <c r="BB304" s="419"/>
      <c r="BC304" s="419"/>
      <c r="BD304" s="419"/>
      <c r="BE304" s="419"/>
      <c r="BF304" s="419"/>
      <c r="BG304" s="419"/>
      <c r="BH304" s="419"/>
      <c r="BI304" s="419"/>
      <c r="BJ304" s="419"/>
      <c r="BK304" s="419"/>
      <c r="BL304" s="419"/>
      <c r="BM304" s="426"/>
      <c r="BN304" s="427"/>
      <c r="BO304" s="427"/>
      <c r="BP304" s="427"/>
      <c r="BQ304" s="427"/>
      <c r="BR304" s="427"/>
      <c r="BS304" s="427"/>
      <c r="BT304" s="427"/>
      <c r="BU304" s="427"/>
      <c r="BV304" s="427"/>
      <c r="BW304" s="427"/>
      <c r="BX304" s="427"/>
      <c r="BY304" s="427"/>
      <c r="BZ304" s="427"/>
      <c r="CA304" s="428"/>
      <c r="CB304" s="493" t="s">
        <v>202</v>
      </c>
      <c r="CC304" s="494"/>
      <c r="CD304" s="494"/>
      <c r="CE304" s="494"/>
      <c r="CF304" s="494"/>
      <c r="CG304" s="494"/>
      <c r="CH304" s="494"/>
      <c r="CI304" s="494"/>
      <c r="CJ304" s="494"/>
      <c r="CK304" s="494"/>
      <c r="CL304" s="494"/>
      <c r="CM304" s="494"/>
      <c r="CN304" s="494"/>
      <c r="CO304" s="494"/>
      <c r="CP304" s="494"/>
      <c r="CQ304" s="494"/>
      <c r="CR304" s="494"/>
      <c r="CS304" s="494"/>
      <c r="CT304" s="494"/>
      <c r="CU304" s="494"/>
      <c r="CV304" s="494"/>
      <c r="CW304" s="494"/>
      <c r="CX304" s="494"/>
      <c r="CY304" s="494"/>
      <c r="CZ304" s="494"/>
      <c r="DA304" s="494"/>
      <c r="DB304" s="494"/>
      <c r="DC304" s="494"/>
      <c r="DD304" s="494"/>
      <c r="DE304" s="494"/>
      <c r="DF304" s="494"/>
      <c r="DG304" s="494"/>
      <c r="DH304" s="494"/>
      <c r="DI304" s="494"/>
      <c r="DJ304" s="494"/>
      <c r="DK304" s="494"/>
      <c r="DL304" s="494"/>
      <c r="DM304" s="494"/>
      <c r="DN304" s="494"/>
      <c r="DO304" s="494"/>
      <c r="DP304" s="494"/>
      <c r="DQ304" s="494"/>
      <c r="DR304" s="494"/>
      <c r="DS304" s="494"/>
      <c r="DT304" s="494"/>
      <c r="DU304" s="494"/>
      <c r="DV304" s="494"/>
      <c r="DW304" s="494"/>
      <c r="DX304" s="494"/>
      <c r="DY304" s="494"/>
      <c r="DZ304" s="494"/>
      <c r="EA304" s="494"/>
      <c r="EB304" s="494"/>
      <c r="EC304" s="494"/>
      <c r="ED304" s="494"/>
      <c r="EE304" s="494"/>
      <c r="EF304" s="494"/>
      <c r="EG304" s="494"/>
      <c r="EH304" s="494"/>
      <c r="EI304" s="494"/>
      <c r="EJ304" s="494"/>
      <c r="EK304" s="494"/>
      <c r="EL304" s="494"/>
      <c r="EM304" s="494"/>
      <c r="EN304" s="494"/>
      <c r="EO304" s="494"/>
      <c r="EP304" s="494"/>
      <c r="EQ304" s="494"/>
      <c r="ER304" s="494"/>
      <c r="ES304" s="494"/>
      <c r="ET304" s="494"/>
      <c r="EU304" s="494"/>
      <c r="EV304" s="494"/>
      <c r="EW304" s="494"/>
      <c r="EX304" s="494"/>
      <c r="EY304" s="494"/>
      <c r="EZ304" s="494"/>
      <c r="FA304" s="494"/>
      <c r="FB304" s="494"/>
      <c r="FC304" s="494"/>
      <c r="FD304" s="494"/>
      <c r="FE304" s="494"/>
      <c r="FF304" s="495"/>
      <c r="FG304" s="227" t="s">
        <v>45</v>
      </c>
      <c r="FH304" s="227"/>
      <c r="FI304" s="227"/>
      <c r="FJ304" s="227"/>
      <c r="FK304" s="227"/>
      <c r="FL304" s="227"/>
      <c r="FM304" s="227"/>
      <c r="FN304" s="227"/>
      <c r="FO304" s="227"/>
      <c r="FP304" s="227"/>
      <c r="FQ304" s="227"/>
      <c r="FR304" s="228" t="s">
        <v>46</v>
      </c>
      <c r="FS304" s="228"/>
      <c r="FT304" s="228"/>
      <c r="FU304" s="228"/>
      <c r="FV304" s="228"/>
      <c r="FW304" s="228"/>
      <c r="FX304" s="228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</row>
    <row r="305" spans="1:218" s="86" customFormat="1" ht="23.25" hidden="1" customHeight="1" x14ac:dyDescent="0.2">
      <c r="A305" s="496" t="str">
        <f>A378</f>
        <v>802112О.99.0.ББ11АА25001</v>
      </c>
      <c r="B305" s="455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6"/>
      <c r="Z305" s="414" t="str">
        <f>U378</f>
        <v>обучающиеся с ограниченными возможностями здоровья (ОВЗ)</v>
      </c>
      <c r="AA305" s="415"/>
      <c r="AB305" s="415"/>
      <c r="AC305" s="415"/>
      <c r="AD305" s="415"/>
      <c r="AE305" s="415"/>
      <c r="AF305" s="415"/>
      <c r="AG305" s="415"/>
      <c r="AH305" s="415"/>
      <c r="AI305" s="415"/>
      <c r="AJ305" s="415"/>
      <c r="AK305" s="415"/>
      <c r="AL305" s="415"/>
      <c r="AM305" s="414" t="str">
        <f>AG378</f>
        <v>адаптированная образовательная программа</v>
      </c>
      <c r="AN305" s="415"/>
      <c r="AO305" s="415"/>
      <c r="AP305" s="415"/>
      <c r="AQ305" s="415"/>
      <c r="AR305" s="415"/>
      <c r="AS305" s="415"/>
      <c r="AT305" s="415"/>
      <c r="AU305" s="415"/>
      <c r="AV305" s="415"/>
      <c r="AW305" s="415"/>
      <c r="AX305" s="415"/>
      <c r="AY305" s="415"/>
      <c r="AZ305" s="414" t="str">
        <f>AS378</f>
        <v>проходящие обучение по состоянию здоровья на дому</v>
      </c>
      <c r="BA305" s="415"/>
      <c r="BB305" s="415"/>
      <c r="BC305" s="415"/>
      <c r="BD305" s="415"/>
      <c r="BE305" s="415"/>
      <c r="BF305" s="415"/>
      <c r="BG305" s="415"/>
      <c r="BH305" s="415"/>
      <c r="BI305" s="415"/>
      <c r="BJ305" s="415"/>
      <c r="BK305" s="415"/>
      <c r="BL305" s="415"/>
      <c r="BM305" s="420" t="str">
        <f>BE378</f>
        <v>очная</v>
      </c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2"/>
      <c r="CB305" s="493" t="s">
        <v>205</v>
      </c>
      <c r="CC305" s="494"/>
      <c r="CD305" s="494"/>
      <c r="CE305" s="494"/>
      <c r="CF305" s="494"/>
      <c r="CG305" s="494"/>
      <c r="CH305" s="494"/>
      <c r="CI305" s="494"/>
      <c r="CJ305" s="494"/>
      <c r="CK305" s="494"/>
      <c r="CL305" s="494"/>
      <c r="CM305" s="494"/>
      <c r="CN305" s="494"/>
      <c r="CO305" s="494"/>
      <c r="CP305" s="494"/>
      <c r="CQ305" s="494"/>
      <c r="CR305" s="494"/>
      <c r="CS305" s="494"/>
      <c r="CT305" s="494"/>
      <c r="CU305" s="494"/>
      <c r="CV305" s="494"/>
      <c r="CW305" s="494"/>
      <c r="CX305" s="494"/>
      <c r="CY305" s="494"/>
      <c r="CZ305" s="494"/>
      <c r="DA305" s="494"/>
      <c r="DB305" s="494"/>
      <c r="DC305" s="494"/>
      <c r="DD305" s="494"/>
      <c r="DE305" s="494"/>
      <c r="DF305" s="494"/>
      <c r="DG305" s="494"/>
      <c r="DH305" s="494"/>
      <c r="DI305" s="494"/>
      <c r="DJ305" s="494"/>
      <c r="DK305" s="494"/>
      <c r="DL305" s="494"/>
      <c r="DM305" s="494"/>
      <c r="DN305" s="494"/>
      <c r="DO305" s="494"/>
      <c r="DP305" s="494"/>
      <c r="DQ305" s="494"/>
      <c r="DR305" s="494"/>
      <c r="DS305" s="494"/>
      <c r="DT305" s="494"/>
      <c r="DU305" s="494"/>
      <c r="DV305" s="494"/>
      <c r="DW305" s="494"/>
      <c r="DX305" s="494"/>
      <c r="DY305" s="494"/>
      <c r="DZ305" s="494"/>
      <c r="EA305" s="494"/>
      <c r="EB305" s="494"/>
      <c r="EC305" s="494"/>
      <c r="ED305" s="494"/>
      <c r="EE305" s="494"/>
      <c r="EF305" s="494"/>
      <c r="EG305" s="494"/>
      <c r="EH305" s="494"/>
      <c r="EI305" s="494"/>
      <c r="EJ305" s="494"/>
      <c r="EK305" s="494"/>
      <c r="EL305" s="494"/>
      <c r="EM305" s="494"/>
      <c r="EN305" s="494"/>
      <c r="EO305" s="494"/>
      <c r="EP305" s="494"/>
      <c r="EQ305" s="494"/>
      <c r="ER305" s="494"/>
      <c r="ES305" s="494"/>
      <c r="ET305" s="494"/>
      <c r="EU305" s="494"/>
      <c r="EV305" s="494"/>
      <c r="EW305" s="494"/>
      <c r="EX305" s="494"/>
      <c r="EY305" s="494"/>
      <c r="EZ305" s="494"/>
      <c r="FA305" s="494"/>
      <c r="FB305" s="494"/>
      <c r="FC305" s="494"/>
      <c r="FD305" s="494"/>
      <c r="FE305" s="494"/>
      <c r="FF305" s="495"/>
      <c r="FG305" s="227" t="s">
        <v>45</v>
      </c>
      <c r="FH305" s="227"/>
      <c r="FI305" s="227"/>
      <c r="FJ305" s="227"/>
      <c r="FK305" s="227"/>
      <c r="FL305" s="227"/>
      <c r="FM305" s="227"/>
      <c r="FN305" s="227"/>
      <c r="FO305" s="227"/>
      <c r="FP305" s="227"/>
      <c r="FQ305" s="227"/>
      <c r="FR305" s="228" t="s">
        <v>46</v>
      </c>
      <c r="FS305" s="228"/>
      <c r="FT305" s="228"/>
      <c r="FU305" s="228"/>
      <c r="FV305" s="228"/>
      <c r="FW305" s="228"/>
      <c r="FX305" s="228"/>
      <c r="FY305" s="217"/>
      <c r="FZ305" s="217"/>
      <c r="GA305" s="217"/>
      <c r="GB305" s="217"/>
      <c r="GC305" s="217"/>
      <c r="GD305" s="217"/>
      <c r="GE305" s="217"/>
      <c r="GF305" s="217"/>
      <c r="GG305" s="217"/>
      <c r="GH305" s="217"/>
      <c r="GI305" s="217"/>
      <c r="GJ305" s="217"/>
      <c r="GK305" s="217"/>
      <c r="GL305" s="217"/>
      <c r="GM305" s="217"/>
      <c r="GN305" s="217"/>
      <c r="GO305" s="217"/>
      <c r="GP305" s="217"/>
      <c r="GQ305" s="217"/>
      <c r="GR305" s="217"/>
      <c r="GS305" s="217"/>
      <c r="GT305" s="217"/>
      <c r="GU305" s="217"/>
      <c r="GV305" s="217"/>
      <c r="GW305" s="217"/>
      <c r="GX305" s="217"/>
      <c r="GY305" s="217"/>
      <c r="GZ305" s="217"/>
      <c r="HA305" s="217"/>
      <c r="HB305" s="217"/>
      <c r="HC305" s="217"/>
      <c r="HD305" s="217"/>
      <c r="HE305" s="217"/>
      <c r="HF305" s="217"/>
      <c r="HG305" s="217"/>
      <c r="HH305" s="217"/>
      <c r="HI305" s="217"/>
      <c r="HJ305" s="217"/>
    </row>
    <row r="306" spans="1:218" s="86" customFormat="1" ht="23.25" hidden="1" customHeight="1" x14ac:dyDescent="0.2">
      <c r="A306" s="457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458"/>
      <c r="Z306" s="416"/>
      <c r="AA306" s="417"/>
      <c r="AB306" s="417"/>
      <c r="AC306" s="417"/>
      <c r="AD306" s="417"/>
      <c r="AE306" s="417"/>
      <c r="AF306" s="417"/>
      <c r="AG306" s="417"/>
      <c r="AH306" s="417"/>
      <c r="AI306" s="417"/>
      <c r="AJ306" s="417"/>
      <c r="AK306" s="417"/>
      <c r="AL306" s="417"/>
      <c r="AM306" s="416"/>
      <c r="AN306" s="417"/>
      <c r="AO306" s="417"/>
      <c r="AP306" s="417"/>
      <c r="AQ306" s="417"/>
      <c r="AR306" s="417"/>
      <c r="AS306" s="417"/>
      <c r="AT306" s="417"/>
      <c r="AU306" s="417"/>
      <c r="AV306" s="417"/>
      <c r="AW306" s="417"/>
      <c r="AX306" s="417"/>
      <c r="AY306" s="417"/>
      <c r="AZ306" s="416"/>
      <c r="BA306" s="417"/>
      <c r="BB306" s="417"/>
      <c r="BC306" s="417"/>
      <c r="BD306" s="417"/>
      <c r="BE306" s="417"/>
      <c r="BF306" s="417"/>
      <c r="BG306" s="417"/>
      <c r="BH306" s="417"/>
      <c r="BI306" s="417"/>
      <c r="BJ306" s="417"/>
      <c r="BK306" s="417"/>
      <c r="BL306" s="417"/>
      <c r="BM306" s="423"/>
      <c r="BN306" s="424"/>
      <c r="BO306" s="424"/>
      <c r="BP306" s="424"/>
      <c r="BQ306" s="424"/>
      <c r="BR306" s="424"/>
      <c r="BS306" s="424"/>
      <c r="BT306" s="424"/>
      <c r="BU306" s="424"/>
      <c r="BV306" s="424"/>
      <c r="BW306" s="424"/>
      <c r="BX306" s="424"/>
      <c r="BY306" s="424"/>
      <c r="BZ306" s="424"/>
      <c r="CA306" s="425"/>
      <c r="CB306" s="493" t="s">
        <v>200</v>
      </c>
      <c r="CC306" s="494"/>
      <c r="CD306" s="494"/>
      <c r="CE306" s="494"/>
      <c r="CF306" s="494"/>
      <c r="CG306" s="494"/>
      <c r="CH306" s="494"/>
      <c r="CI306" s="494"/>
      <c r="CJ306" s="494"/>
      <c r="CK306" s="494"/>
      <c r="CL306" s="494"/>
      <c r="CM306" s="494"/>
      <c r="CN306" s="494"/>
      <c r="CO306" s="494"/>
      <c r="CP306" s="494"/>
      <c r="CQ306" s="494"/>
      <c r="CR306" s="494"/>
      <c r="CS306" s="494"/>
      <c r="CT306" s="494"/>
      <c r="CU306" s="494"/>
      <c r="CV306" s="494"/>
      <c r="CW306" s="494"/>
      <c r="CX306" s="494"/>
      <c r="CY306" s="494"/>
      <c r="CZ306" s="494"/>
      <c r="DA306" s="494"/>
      <c r="DB306" s="494"/>
      <c r="DC306" s="494"/>
      <c r="DD306" s="494"/>
      <c r="DE306" s="494"/>
      <c r="DF306" s="494"/>
      <c r="DG306" s="494"/>
      <c r="DH306" s="494"/>
      <c r="DI306" s="494"/>
      <c r="DJ306" s="494"/>
      <c r="DK306" s="494"/>
      <c r="DL306" s="494"/>
      <c r="DM306" s="494"/>
      <c r="DN306" s="494"/>
      <c r="DO306" s="494"/>
      <c r="DP306" s="494"/>
      <c r="DQ306" s="494"/>
      <c r="DR306" s="494"/>
      <c r="DS306" s="494"/>
      <c r="DT306" s="494"/>
      <c r="DU306" s="494"/>
      <c r="DV306" s="494"/>
      <c r="DW306" s="494"/>
      <c r="DX306" s="494"/>
      <c r="DY306" s="494"/>
      <c r="DZ306" s="494"/>
      <c r="EA306" s="494"/>
      <c r="EB306" s="494"/>
      <c r="EC306" s="494"/>
      <c r="ED306" s="494"/>
      <c r="EE306" s="494"/>
      <c r="EF306" s="494"/>
      <c r="EG306" s="494"/>
      <c r="EH306" s="494"/>
      <c r="EI306" s="494"/>
      <c r="EJ306" s="494"/>
      <c r="EK306" s="494"/>
      <c r="EL306" s="494"/>
      <c r="EM306" s="494"/>
      <c r="EN306" s="494"/>
      <c r="EO306" s="494"/>
      <c r="EP306" s="494"/>
      <c r="EQ306" s="494"/>
      <c r="ER306" s="494"/>
      <c r="ES306" s="494"/>
      <c r="ET306" s="494"/>
      <c r="EU306" s="494"/>
      <c r="EV306" s="494"/>
      <c r="EW306" s="494"/>
      <c r="EX306" s="494"/>
      <c r="EY306" s="494"/>
      <c r="EZ306" s="494"/>
      <c r="FA306" s="494"/>
      <c r="FB306" s="494"/>
      <c r="FC306" s="494"/>
      <c r="FD306" s="494"/>
      <c r="FE306" s="494"/>
      <c r="FF306" s="495"/>
      <c r="FG306" s="227" t="s">
        <v>45</v>
      </c>
      <c r="FH306" s="227"/>
      <c r="FI306" s="227"/>
      <c r="FJ306" s="227"/>
      <c r="FK306" s="227"/>
      <c r="FL306" s="227"/>
      <c r="FM306" s="227"/>
      <c r="FN306" s="227"/>
      <c r="FO306" s="227"/>
      <c r="FP306" s="227"/>
      <c r="FQ306" s="227"/>
      <c r="FR306" s="228" t="s">
        <v>46</v>
      </c>
      <c r="FS306" s="228"/>
      <c r="FT306" s="228"/>
      <c r="FU306" s="228"/>
      <c r="FV306" s="228"/>
      <c r="FW306" s="228"/>
      <c r="FX306" s="228"/>
      <c r="FY306" s="217"/>
      <c r="FZ306" s="217"/>
      <c r="GA306" s="217"/>
      <c r="GB306" s="217"/>
      <c r="GC306" s="217"/>
      <c r="GD306" s="217"/>
      <c r="GE306" s="217"/>
      <c r="GF306" s="217"/>
      <c r="GG306" s="217"/>
      <c r="GH306" s="217"/>
      <c r="GI306" s="217"/>
      <c r="GJ306" s="217"/>
      <c r="GK306" s="217"/>
      <c r="GL306" s="217"/>
      <c r="GM306" s="217"/>
      <c r="GN306" s="217"/>
      <c r="GO306" s="217"/>
      <c r="GP306" s="217"/>
      <c r="GQ306" s="217"/>
      <c r="GR306" s="217"/>
      <c r="GS306" s="217"/>
      <c r="GT306" s="217"/>
      <c r="GU306" s="217"/>
      <c r="GV306" s="217"/>
      <c r="GW306" s="217"/>
      <c r="GX306" s="217"/>
      <c r="GY306" s="217"/>
      <c r="GZ306" s="217"/>
      <c r="HA306" s="217"/>
      <c r="HB306" s="217"/>
      <c r="HC306" s="217"/>
      <c r="HD306" s="217"/>
      <c r="HE306" s="217"/>
      <c r="HF306" s="217"/>
      <c r="HG306" s="217"/>
      <c r="HH306" s="217"/>
      <c r="HI306" s="217"/>
      <c r="HJ306" s="217"/>
    </row>
    <row r="307" spans="1:218" s="86" customFormat="1" ht="23.25" hidden="1" customHeight="1" x14ac:dyDescent="0.2">
      <c r="A307" s="457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458"/>
      <c r="Z307" s="416"/>
      <c r="AA307" s="417"/>
      <c r="AB307" s="417"/>
      <c r="AC307" s="417"/>
      <c r="AD307" s="417"/>
      <c r="AE307" s="417"/>
      <c r="AF307" s="417"/>
      <c r="AG307" s="417"/>
      <c r="AH307" s="417"/>
      <c r="AI307" s="417"/>
      <c r="AJ307" s="417"/>
      <c r="AK307" s="417"/>
      <c r="AL307" s="417"/>
      <c r="AM307" s="416"/>
      <c r="AN307" s="417"/>
      <c r="AO307" s="417"/>
      <c r="AP307" s="417"/>
      <c r="AQ307" s="417"/>
      <c r="AR307" s="417"/>
      <c r="AS307" s="417"/>
      <c r="AT307" s="417"/>
      <c r="AU307" s="417"/>
      <c r="AV307" s="417"/>
      <c r="AW307" s="417"/>
      <c r="AX307" s="417"/>
      <c r="AY307" s="417"/>
      <c r="AZ307" s="416"/>
      <c r="BA307" s="417"/>
      <c r="BB307" s="417"/>
      <c r="BC307" s="417"/>
      <c r="BD307" s="417"/>
      <c r="BE307" s="417"/>
      <c r="BF307" s="417"/>
      <c r="BG307" s="417"/>
      <c r="BH307" s="417"/>
      <c r="BI307" s="417"/>
      <c r="BJ307" s="417"/>
      <c r="BK307" s="417"/>
      <c r="BL307" s="417"/>
      <c r="BM307" s="423"/>
      <c r="BN307" s="424"/>
      <c r="BO307" s="424"/>
      <c r="BP307" s="424"/>
      <c r="BQ307" s="424"/>
      <c r="BR307" s="424"/>
      <c r="BS307" s="424"/>
      <c r="BT307" s="424"/>
      <c r="BU307" s="424"/>
      <c r="BV307" s="424"/>
      <c r="BW307" s="424"/>
      <c r="BX307" s="424"/>
      <c r="BY307" s="424"/>
      <c r="BZ307" s="424"/>
      <c r="CA307" s="425"/>
      <c r="CB307" s="493" t="s">
        <v>201</v>
      </c>
      <c r="CC307" s="494"/>
      <c r="CD307" s="494"/>
      <c r="CE307" s="494"/>
      <c r="CF307" s="494"/>
      <c r="CG307" s="494"/>
      <c r="CH307" s="494"/>
      <c r="CI307" s="494"/>
      <c r="CJ307" s="494"/>
      <c r="CK307" s="494"/>
      <c r="CL307" s="494"/>
      <c r="CM307" s="494"/>
      <c r="CN307" s="494"/>
      <c r="CO307" s="494"/>
      <c r="CP307" s="494"/>
      <c r="CQ307" s="494"/>
      <c r="CR307" s="494"/>
      <c r="CS307" s="494"/>
      <c r="CT307" s="494"/>
      <c r="CU307" s="494"/>
      <c r="CV307" s="494"/>
      <c r="CW307" s="494"/>
      <c r="CX307" s="494"/>
      <c r="CY307" s="494"/>
      <c r="CZ307" s="494"/>
      <c r="DA307" s="494"/>
      <c r="DB307" s="494"/>
      <c r="DC307" s="494"/>
      <c r="DD307" s="494"/>
      <c r="DE307" s="494"/>
      <c r="DF307" s="494"/>
      <c r="DG307" s="494"/>
      <c r="DH307" s="494"/>
      <c r="DI307" s="494"/>
      <c r="DJ307" s="494"/>
      <c r="DK307" s="494"/>
      <c r="DL307" s="494"/>
      <c r="DM307" s="494"/>
      <c r="DN307" s="494"/>
      <c r="DO307" s="494"/>
      <c r="DP307" s="494"/>
      <c r="DQ307" s="494"/>
      <c r="DR307" s="494"/>
      <c r="DS307" s="494"/>
      <c r="DT307" s="494"/>
      <c r="DU307" s="494"/>
      <c r="DV307" s="494"/>
      <c r="DW307" s="494"/>
      <c r="DX307" s="494"/>
      <c r="DY307" s="494"/>
      <c r="DZ307" s="494"/>
      <c r="EA307" s="494"/>
      <c r="EB307" s="494"/>
      <c r="EC307" s="494"/>
      <c r="ED307" s="494"/>
      <c r="EE307" s="494"/>
      <c r="EF307" s="494"/>
      <c r="EG307" s="494"/>
      <c r="EH307" s="494"/>
      <c r="EI307" s="494"/>
      <c r="EJ307" s="494"/>
      <c r="EK307" s="494"/>
      <c r="EL307" s="494"/>
      <c r="EM307" s="494"/>
      <c r="EN307" s="494"/>
      <c r="EO307" s="494"/>
      <c r="EP307" s="494"/>
      <c r="EQ307" s="494"/>
      <c r="ER307" s="494"/>
      <c r="ES307" s="494"/>
      <c r="ET307" s="494"/>
      <c r="EU307" s="494"/>
      <c r="EV307" s="494"/>
      <c r="EW307" s="494"/>
      <c r="EX307" s="494"/>
      <c r="EY307" s="494"/>
      <c r="EZ307" s="494"/>
      <c r="FA307" s="494"/>
      <c r="FB307" s="494"/>
      <c r="FC307" s="494"/>
      <c r="FD307" s="494"/>
      <c r="FE307" s="494"/>
      <c r="FF307" s="495"/>
      <c r="FG307" s="227" t="s">
        <v>45</v>
      </c>
      <c r="FH307" s="227"/>
      <c r="FI307" s="227"/>
      <c r="FJ307" s="227"/>
      <c r="FK307" s="227"/>
      <c r="FL307" s="227"/>
      <c r="FM307" s="227"/>
      <c r="FN307" s="227"/>
      <c r="FO307" s="227"/>
      <c r="FP307" s="227"/>
      <c r="FQ307" s="227"/>
      <c r="FR307" s="228" t="s">
        <v>46</v>
      </c>
      <c r="FS307" s="228"/>
      <c r="FT307" s="228"/>
      <c r="FU307" s="228"/>
      <c r="FV307" s="228"/>
      <c r="FW307" s="228"/>
      <c r="FX307" s="228"/>
      <c r="FY307" s="217"/>
      <c r="FZ307" s="217"/>
      <c r="GA307" s="217"/>
      <c r="GB307" s="217"/>
      <c r="GC307" s="217"/>
      <c r="GD307" s="217"/>
      <c r="GE307" s="217"/>
      <c r="GF307" s="217"/>
      <c r="GG307" s="217"/>
      <c r="GH307" s="217"/>
      <c r="GI307" s="217"/>
      <c r="GJ307" s="217"/>
      <c r="GK307" s="217"/>
      <c r="GL307" s="217"/>
      <c r="GM307" s="217"/>
      <c r="GN307" s="217"/>
      <c r="GO307" s="217"/>
      <c r="GP307" s="217"/>
      <c r="GQ307" s="217"/>
      <c r="GR307" s="217"/>
      <c r="GS307" s="217"/>
      <c r="GT307" s="217"/>
      <c r="GU307" s="217"/>
      <c r="GV307" s="217"/>
      <c r="GW307" s="217"/>
      <c r="GX307" s="217"/>
      <c r="GY307" s="217"/>
      <c r="GZ307" s="217"/>
      <c r="HA307" s="217"/>
      <c r="HB307" s="217"/>
      <c r="HC307" s="217"/>
      <c r="HD307" s="217"/>
      <c r="HE307" s="217"/>
      <c r="HF307" s="217"/>
      <c r="HG307" s="217"/>
      <c r="HH307" s="217"/>
      <c r="HI307" s="217"/>
      <c r="HJ307" s="217"/>
    </row>
    <row r="308" spans="1:218" s="86" customFormat="1" ht="23.25" hidden="1" customHeight="1" x14ac:dyDescent="0.2">
      <c r="A308" s="457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458"/>
      <c r="Z308" s="416"/>
      <c r="AA308" s="417"/>
      <c r="AB308" s="417"/>
      <c r="AC308" s="417"/>
      <c r="AD308" s="417"/>
      <c r="AE308" s="417"/>
      <c r="AF308" s="417"/>
      <c r="AG308" s="417"/>
      <c r="AH308" s="417"/>
      <c r="AI308" s="417"/>
      <c r="AJ308" s="417"/>
      <c r="AK308" s="417"/>
      <c r="AL308" s="417"/>
      <c r="AM308" s="416"/>
      <c r="AN308" s="417"/>
      <c r="AO308" s="417"/>
      <c r="AP308" s="417"/>
      <c r="AQ308" s="417"/>
      <c r="AR308" s="417"/>
      <c r="AS308" s="417"/>
      <c r="AT308" s="417"/>
      <c r="AU308" s="417"/>
      <c r="AV308" s="417"/>
      <c r="AW308" s="417"/>
      <c r="AX308" s="417"/>
      <c r="AY308" s="417"/>
      <c r="AZ308" s="416"/>
      <c r="BA308" s="417"/>
      <c r="BB308" s="417"/>
      <c r="BC308" s="417"/>
      <c r="BD308" s="417"/>
      <c r="BE308" s="417"/>
      <c r="BF308" s="417"/>
      <c r="BG308" s="417"/>
      <c r="BH308" s="417"/>
      <c r="BI308" s="417"/>
      <c r="BJ308" s="417"/>
      <c r="BK308" s="417"/>
      <c r="BL308" s="417"/>
      <c r="BM308" s="423"/>
      <c r="BN308" s="424"/>
      <c r="BO308" s="424"/>
      <c r="BP308" s="424"/>
      <c r="BQ308" s="424"/>
      <c r="BR308" s="424"/>
      <c r="BS308" s="424"/>
      <c r="BT308" s="424"/>
      <c r="BU308" s="424"/>
      <c r="BV308" s="424"/>
      <c r="BW308" s="424"/>
      <c r="BX308" s="424"/>
      <c r="BY308" s="424"/>
      <c r="BZ308" s="424"/>
      <c r="CA308" s="425"/>
      <c r="CB308" s="493" t="s">
        <v>204</v>
      </c>
      <c r="CC308" s="494"/>
      <c r="CD308" s="494"/>
      <c r="CE308" s="494"/>
      <c r="CF308" s="494"/>
      <c r="CG308" s="494"/>
      <c r="CH308" s="494"/>
      <c r="CI308" s="494"/>
      <c r="CJ308" s="494"/>
      <c r="CK308" s="494"/>
      <c r="CL308" s="494"/>
      <c r="CM308" s="494"/>
      <c r="CN308" s="494"/>
      <c r="CO308" s="494"/>
      <c r="CP308" s="494"/>
      <c r="CQ308" s="494"/>
      <c r="CR308" s="494"/>
      <c r="CS308" s="494"/>
      <c r="CT308" s="494"/>
      <c r="CU308" s="494"/>
      <c r="CV308" s="494"/>
      <c r="CW308" s="494"/>
      <c r="CX308" s="494"/>
      <c r="CY308" s="494"/>
      <c r="CZ308" s="494"/>
      <c r="DA308" s="494"/>
      <c r="DB308" s="494"/>
      <c r="DC308" s="494"/>
      <c r="DD308" s="494"/>
      <c r="DE308" s="494"/>
      <c r="DF308" s="494"/>
      <c r="DG308" s="494"/>
      <c r="DH308" s="494"/>
      <c r="DI308" s="494"/>
      <c r="DJ308" s="494"/>
      <c r="DK308" s="494"/>
      <c r="DL308" s="494"/>
      <c r="DM308" s="494"/>
      <c r="DN308" s="494"/>
      <c r="DO308" s="494"/>
      <c r="DP308" s="494"/>
      <c r="DQ308" s="494"/>
      <c r="DR308" s="494"/>
      <c r="DS308" s="494"/>
      <c r="DT308" s="494"/>
      <c r="DU308" s="494"/>
      <c r="DV308" s="494"/>
      <c r="DW308" s="494"/>
      <c r="DX308" s="494"/>
      <c r="DY308" s="494"/>
      <c r="DZ308" s="494"/>
      <c r="EA308" s="494"/>
      <c r="EB308" s="494"/>
      <c r="EC308" s="494"/>
      <c r="ED308" s="494"/>
      <c r="EE308" s="494"/>
      <c r="EF308" s="494"/>
      <c r="EG308" s="494"/>
      <c r="EH308" s="494"/>
      <c r="EI308" s="494"/>
      <c r="EJ308" s="494"/>
      <c r="EK308" s="494"/>
      <c r="EL308" s="494"/>
      <c r="EM308" s="494"/>
      <c r="EN308" s="494"/>
      <c r="EO308" s="494"/>
      <c r="EP308" s="494"/>
      <c r="EQ308" s="494"/>
      <c r="ER308" s="494"/>
      <c r="ES308" s="494"/>
      <c r="ET308" s="494"/>
      <c r="EU308" s="494"/>
      <c r="EV308" s="494"/>
      <c r="EW308" s="494"/>
      <c r="EX308" s="494"/>
      <c r="EY308" s="494"/>
      <c r="EZ308" s="494"/>
      <c r="FA308" s="494"/>
      <c r="FB308" s="494"/>
      <c r="FC308" s="494"/>
      <c r="FD308" s="494"/>
      <c r="FE308" s="494"/>
      <c r="FF308" s="495"/>
      <c r="FG308" s="227" t="s">
        <v>45</v>
      </c>
      <c r="FH308" s="227"/>
      <c r="FI308" s="227"/>
      <c r="FJ308" s="227"/>
      <c r="FK308" s="227"/>
      <c r="FL308" s="227"/>
      <c r="FM308" s="227"/>
      <c r="FN308" s="227"/>
      <c r="FO308" s="227"/>
      <c r="FP308" s="227"/>
      <c r="FQ308" s="227"/>
      <c r="FR308" s="228" t="s">
        <v>46</v>
      </c>
      <c r="FS308" s="228"/>
      <c r="FT308" s="228"/>
      <c r="FU308" s="228"/>
      <c r="FV308" s="228"/>
      <c r="FW308" s="228"/>
      <c r="FX308" s="228"/>
      <c r="FY308" s="217"/>
      <c r="FZ308" s="217"/>
      <c r="GA308" s="217"/>
      <c r="GB308" s="217"/>
      <c r="GC308" s="217"/>
      <c r="GD308" s="217"/>
      <c r="GE308" s="217"/>
      <c r="GF308" s="217"/>
      <c r="GG308" s="217"/>
      <c r="GH308" s="217"/>
      <c r="GI308" s="217"/>
      <c r="GJ308" s="217"/>
      <c r="GK308" s="217"/>
      <c r="GL308" s="217"/>
      <c r="GM308" s="217"/>
      <c r="GN308" s="217"/>
      <c r="GO308" s="217"/>
      <c r="GP308" s="217"/>
      <c r="GQ308" s="217"/>
      <c r="GR308" s="217"/>
      <c r="GS308" s="217"/>
      <c r="GT308" s="217"/>
      <c r="GU308" s="217"/>
      <c r="GV308" s="217"/>
      <c r="GW308" s="217"/>
      <c r="GX308" s="217"/>
      <c r="GY308" s="217"/>
      <c r="GZ308" s="217"/>
      <c r="HA308" s="217"/>
      <c r="HB308" s="217"/>
      <c r="HC308" s="217"/>
      <c r="HD308" s="217"/>
      <c r="HE308" s="217"/>
      <c r="HF308" s="217"/>
      <c r="HG308" s="217"/>
      <c r="HH308" s="217"/>
      <c r="HI308" s="217"/>
      <c r="HJ308" s="217"/>
    </row>
    <row r="309" spans="1:218" s="86" customFormat="1" ht="23.25" hidden="1" customHeight="1" x14ac:dyDescent="0.2">
      <c r="A309" s="459"/>
      <c r="B309" s="460"/>
      <c r="C309" s="460"/>
      <c r="D309" s="46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460"/>
      <c r="S309" s="460"/>
      <c r="T309" s="460"/>
      <c r="U309" s="460"/>
      <c r="V309" s="460"/>
      <c r="W309" s="460"/>
      <c r="X309" s="460"/>
      <c r="Y309" s="461"/>
      <c r="Z309" s="418"/>
      <c r="AA309" s="419"/>
      <c r="AB309" s="419"/>
      <c r="AC309" s="419"/>
      <c r="AD309" s="419"/>
      <c r="AE309" s="419"/>
      <c r="AF309" s="419"/>
      <c r="AG309" s="419"/>
      <c r="AH309" s="419"/>
      <c r="AI309" s="419"/>
      <c r="AJ309" s="419"/>
      <c r="AK309" s="419"/>
      <c r="AL309" s="419"/>
      <c r="AM309" s="418"/>
      <c r="AN309" s="419"/>
      <c r="AO309" s="419"/>
      <c r="AP309" s="419"/>
      <c r="AQ309" s="419"/>
      <c r="AR309" s="419"/>
      <c r="AS309" s="419"/>
      <c r="AT309" s="419"/>
      <c r="AU309" s="419"/>
      <c r="AV309" s="419"/>
      <c r="AW309" s="419"/>
      <c r="AX309" s="419"/>
      <c r="AY309" s="419"/>
      <c r="AZ309" s="418"/>
      <c r="BA309" s="419"/>
      <c r="BB309" s="419"/>
      <c r="BC309" s="419"/>
      <c r="BD309" s="419"/>
      <c r="BE309" s="419"/>
      <c r="BF309" s="419"/>
      <c r="BG309" s="419"/>
      <c r="BH309" s="419"/>
      <c r="BI309" s="419"/>
      <c r="BJ309" s="419"/>
      <c r="BK309" s="419"/>
      <c r="BL309" s="419"/>
      <c r="BM309" s="426"/>
      <c r="BN309" s="427"/>
      <c r="BO309" s="427"/>
      <c r="BP309" s="427"/>
      <c r="BQ309" s="427"/>
      <c r="BR309" s="427"/>
      <c r="BS309" s="427"/>
      <c r="BT309" s="427"/>
      <c r="BU309" s="427"/>
      <c r="BV309" s="427"/>
      <c r="BW309" s="427"/>
      <c r="BX309" s="427"/>
      <c r="BY309" s="427"/>
      <c r="BZ309" s="427"/>
      <c r="CA309" s="428"/>
      <c r="CB309" s="493" t="s">
        <v>202</v>
      </c>
      <c r="CC309" s="494"/>
      <c r="CD309" s="494"/>
      <c r="CE309" s="494"/>
      <c r="CF309" s="494"/>
      <c r="CG309" s="494"/>
      <c r="CH309" s="494"/>
      <c r="CI309" s="494"/>
      <c r="CJ309" s="494"/>
      <c r="CK309" s="494"/>
      <c r="CL309" s="494"/>
      <c r="CM309" s="494"/>
      <c r="CN309" s="494"/>
      <c r="CO309" s="494"/>
      <c r="CP309" s="494"/>
      <c r="CQ309" s="494"/>
      <c r="CR309" s="494"/>
      <c r="CS309" s="494"/>
      <c r="CT309" s="494"/>
      <c r="CU309" s="494"/>
      <c r="CV309" s="494"/>
      <c r="CW309" s="494"/>
      <c r="CX309" s="494"/>
      <c r="CY309" s="494"/>
      <c r="CZ309" s="494"/>
      <c r="DA309" s="494"/>
      <c r="DB309" s="494"/>
      <c r="DC309" s="494"/>
      <c r="DD309" s="494"/>
      <c r="DE309" s="494"/>
      <c r="DF309" s="494"/>
      <c r="DG309" s="494"/>
      <c r="DH309" s="494"/>
      <c r="DI309" s="494"/>
      <c r="DJ309" s="494"/>
      <c r="DK309" s="494"/>
      <c r="DL309" s="494"/>
      <c r="DM309" s="494"/>
      <c r="DN309" s="494"/>
      <c r="DO309" s="494"/>
      <c r="DP309" s="494"/>
      <c r="DQ309" s="494"/>
      <c r="DR309" s="494"/>
      <c r="DS309" s="494"/>
      <c r="DT309" s="494"/>
      <c r="DU309" s="494"/>
      <c r="DV309" s="494"/>
      <c r="DW309" s="494"/>
      <c r="DX309" s="494"/>
      <c r="DY309" s="494"/>
      <c r="DZ309" s="494"/>
      <c r="EA309" s="494"/>
      <c r="EB309" s="494"/>
      <c r="EC309" s="494"/>
      <c r="ED309" s="494"/>
      <c r="EE309" s="494"/>
      <c r="EF309" s="494"/>
      <c r="EG309" s="494"/>
      <c r="EH309" s="494"/>
      <c r="EI309" s="494"/>
      <c r="EJ309" s="494"/>
      <c r="EK309" s="494"/>
      <c r="EL309" s="494"/>
      <c r="EM309" s="494"/>
      <c r="EN309" s="494"/>
      <c r="EO309" s="494"/>
      <c r="EP309" s="494"/>
      <c r="EQ309" s="494"/>
      <c r="ER309" s="494"/>
      <c r="ES309" s="494"/>
      <c r="ET309" s="494"/>
      <c r="EU309" s="494"/>
      <c r="EV309" s="494"/>
      <c r="EW309" s="494"/>
      <c r="EX309" s="494"/>
      <c r="EY309" s="494"/>
      <c r="EZ309" s="494"/>
      <c r="FA309" s="494"/>
      <c r="FB309" s="494"/>
      <c r="FC309" s="494"/>
      <c r="FD309" s="494"/>
      <c r="FE309" s="494"/>
      <c r="FF309" s="495"/>
      <c r="FG309" s="227" t="s">
        <v>45</v>
      </c>
      <c r="FH309" s="227"/>
      <c r="FI309" s="227"/>
      <c r="FJ309" s="227"/>
      <c r="FK309" s="227"/>
      <c r="FL309" s="227"/>
      <c r="FM309" s="227"/>
      <c r="FN309" s="227"/>
      <c r="FO309" s="227"/>
      <c r="FP309" s="227"/>
      <c r="FQ309" s="227"/>
      <c r="FR309" s="228" t="s">
        <v>46</v>
      </c>
      <c r="FS309" s="228"/>
      <c r="FT309" s="228"/>
      <c r="FU309" s="228"/>
      <c r="FV309" s="228"/>
      <c r="FW309" s="228"/>
      <c r="FX309" s="228"/>
      <c r="FY309" s="217"/>
      <c r="FZ309" s="217"/>
      <c r="GA309" s="217"/>
      <c r="GB309" s="217"/>
      <c r="GC309" s="217"/>
      <c r="GD309" s="217"/>
      <c r="GE309" s="217"/>
      <c r="GF309" s="217"/>
      <c r="GG309" s="217"/>
      <c r="GH309" s="217"/>
      <c r="GI309" s="217"/>
      <c r="GJ309" s="217"/>
      <c r="GK309" s="217"/>
      <c r="GL309" s="217"/>
      <c r="GM309" s="217"/>
      <c r="GN309" s="217"/>
      <c r="GO309" s="217"/>
      <c r="GP309" s="217"/>
      <c r="GQ309" s="217"/>
      <c r="GR309" s="217"/>
      <c r="GS309" s="217"/>
      <c r="GT309" s="217"/>
      <c r="GU309" s="217"/>
      <c r="GV309" s="217"/>
      <c r="GW309" s="217"/>
      <c r="GX309" s="217"/>
      <c r="GY309" s="217"/>
      <c r="GZ309" s="217"/>
      <c r="HA309" s="217"/>
      <c r="HB309" s="217"/>
      <c r="HC309" s="217"/>
      <c r="HD309" s="217"/>
      <c r="HE309" s="217"/>
      <c r="HF309" s="217"/>
      <c r="HG309" s="217"/>
      <c r="HH309" s="217"/>
      <c r="HI309" s="217"/>
      <c r="HJ309" s="217"/>
    </row>
    <row r="310" spans="1:218" s="86" customFormat="1" ht="44.25" hidden="1" customHeight="1" x14ac:dyDescent="0.2">
      <c r="A310" s="496" t="str">
        <f>A379</f>
        <v>802112О.99.0.ББ11АН01001</v>
      </c>
      <c r="B310" s="455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6"/>
      <c r="Z310" s="414" t="str">
        <f>U379</f>
        <v>обучающиеся с ограниченными возможностями здоровья (ОВЗ)</v>
      </c>
      <c r="AA310" s="415"/>
      <c r="AB310" s="415"/>
      <c r="AC310" s="415"/>
      <c r="AD310" s="415"/>
      <c r="AE310" s="415"/>
      <c r="AF310" s="415"/>
      <c r="AG310" s="415"/>
      <c r="AH310" s="415"/>
      <c r="AI310" s="415"/>
      <c r="AJ310" s="415"/>
      <c r="AK310" s="415"/>
      <c r="AL310" s="415"/>
      <c r="AM310" s="414" t="str">
        <f>AG379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415"/>
      <c r="AO310" s="415"/>
      <c r="AP310" s="415"/>
      <c r="AQ310" s="415"/>
      <c r="AR310" s="415"/>
      <c r="AS310" s="415"/>
      <c r="AT310" s="415"/>
      <c r="AU310" s="415"/>
      <c r="AV310" s="415"/>
      <c r="AW310" s="415"/>
      <c r="AX310" s="415"/>
      <c r="AY310" s="415"/>
      <c r="AZ310" s="414" t="str">
        <f>AS379</f>
        <v>проходящие обучение по состоянию здоровья на дому</v>
      </c>
      <c r="BA310" s="415"/>
      <c r="BB310" s="415"/>
      <c r="BC310" s="415"/>
      <c r="BD310" s="415"/>
      <c r="BE310" s="415"/>
      <c r="BF310" s="415"/>
      <c r="BG310" s="415"/>
      <c r="BH310" s="415"/>
      <c r="BI310" s="415"/>
      <c r="BJ310" s="415"/>
      <c r="BK310" s="415"/>
      <c r="BL310" s="415"/>
      <c r="BM310" s="420" t="str">
        <f>BE379</f>
        <v>очная</v>
      </c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2"/>
      <c r="CB310" s="493" t="s">
        <v>205</v>
      </c>
      <c r="CC310" s="494"/>
      <c r="CD310" s="494"/>
      <c r="CE310" s="494"/>
      <c r="CF310" s="494"/>
      <c r="CG310" s="494"/>
      <c r="CH310" s="494"/>
      <c r="CI310" s="494"/>
      <c r="CJ310" s="494"/>
      <c r="CK310" s="494"/>
      <c r="CL310" s="494"/>
      <c r="CM310" s="494"/>
      <c r="CN310" s="494"/>
      <c r="CO310" s="494"/>
      <c r="CP310" s="494"/>
      <c r="CQ310" s="494"/>
      <c r="CR310" s="494"/>
      <c r="CS310" s="494"/>
      <c r="CT310" s="494"/>
      <c r="CU310" s="494"/>
      <c r="CV310" s="494"/>
      <c r="CW310" s="494"/>
      <c r="CX310" s="494"/>
      <c r="CY310" s="494"/>
      <c r="CZ310" s="494"/>
      <c r="DA310" s="494"/>
      <c r="DB310" s="494"/>
      <c r="DC310" s="494"/>
      <c r="DD310" s="494"/>
      <c r="DE310" s="494"/>
      <c r="DF310" s="494"/>
      <c r="DG310" s="494"/>
      <c r="DH310" s="494"/>
      <c r="DI310" s="494"/>
      <c r="DJ310" s="494"/>
      <c r="DK310" s="494"/>
      <c r="DL310" s="494"/>
      <c r="DM310" s="494"/>
      <c r="DN310" s="494"/>
      <c r="DO310" s="494"/>
      <c r="DP310" s="494"/>
      <c r="DQ310" s="494"/>
      <c r="DR310" s="494"/>
      <c r="DS310" s="494"/>
      <c r="DT310" s="494"/>
      <c r="DU310" s="494"/>
      <c r="DV310" s="494"/>
      <c r="DW310" s="494"/>
      <c r="DX310" s="494"/>
      <c r="DY310" s="494"/>
      <c r="DZ310" s="494"/>
      <c r="EA310" s="494"/>
      <c r="EB310" s="494"/>
      <c r="EC310" s="494"/>
      <c r="ED310" s="494"/>
      <c r="EE310" s="494"/>
      <c r="EF310" s="494"/>
      <c r="EG310" s="494"/>
      <c r="EH310" s="494"/>
      <c r="EI310" s="494"/>
      <c r="EJ310" s="494"/>
      <c r="EK310" s="494"/>
      <c r="EL310" s="494"/>
      <c r="EM310" s="494"/>
      <c r="EN310" s="494"/>
      <c r="EO310" s="494"/>
      <c r="EP310" s="494"/>
      <c r="EQ310" s="494"/>
      <c r="ER310" s="494"/>
      <c r="ES310" s="494"/>
      <c r="ET310" s="494"/>
      <c r="EU310" s="494"/>
      <c r="EV310" s="494"/>
      <c r="EW310" s="494"/>
      <c r="EX310" s="494"/>
      <c r="EY310" s="494"/>
      <c r="EZ310" s="494"/>
      <c r="FA310" s="494"/>
      <c r="FB310" s="494"/>
      <c r="FC310" s="494"/>
      <c r="FD310" s="494"/>
      <c r="FE310" s="494"/>
      <c r="FF310" s="495"/>
      <c r="FG310" s="227" t="s">
        <v>45</v>
      </c>
      <c r="FH310" s="227"/>
      <c r="FI310" s="227"/>
      <c r="FJ310" s="227"/>
      <c r="FK310" s="227"/>
      <c r="FL310" s="227"/>
      <c r="FM310" s="227"/>
      <c r="FN310" s="227"/>
      <c r="FO310" s="227"/>
      <c r="FP310" s="227"/>
      <c r="FQ310" s="227"/>
      <c r="FR310" s="228" t="s">
        <v>46</v>
      </c>
      <c r="FS310" s="228"/>
      <c r="FT310" s="228"/>
      <c r="FU310" s="228"/>
      <c r="FV310" s="228"/>
      <c r="FW310" s="228"/>
      <c r="FX310" s="228"/>
      <c r="FY310" s="217"/>
      <c r="FZ310" s="217"/>
      <c r="GA310" s="217"/>
      <c r="GB310" s="217"/>
      <c r="GC310" s="217"/>
      <c r="GD310" s="217"/>
      <c r="GE310" s="217"/>
      <c r="GF310" s="217"/>
      <c r="GG310" s="217"/>
      <c r="GH310" s="217"/>
      <c r="GI310" s="217"/>
      <c r="GJ310" s="217"/>
      <c r="GK310" s="217"/>
      <c r="GL310" s="217"/>
      <c r="GM310" s="217"/>
      <c r="GN310" s="217"/>
      <c r="GO310" s="217"/>
      <c r="GP310" s="217"/>
      <c r="GQ310" s="217"/>
      <c r="GR310" s="217"/>
      <c r="GS310" s="217"/>
      <c r="GT310" s="217"/>
      <c r="GU310" s="217"/>
      <c r="GV310" s="217"/>
      <c r="GW310" s="217"/>
      <c r="GX310" s="217"/>
      <c r="GY310" s="217"/>
      <c r="GZ310" s="217"/>
      <c r="HA310" s="217"/>
      <c r="HB310" s="217"/>
      <c r="HC310" s="217"/>
      <c r="HD310" s="217"/>
      <c r="HE310" s="217"/>
      <c r="HF310" s="217"/>
      <c r="HG310" s="217"/>
      <c r="HH310" s="217"/>
      <c r="HI310" s="217"/>
      <c r="HJ310" s="217"/>
    </row>
    <row r="311" spans="1:218" s="86" customFormat="1" ht="23.25" hidden="1" customHeight="1" x14ac:dyDescent="0.2">
      <c r="A311" s="457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458"/>
      <c r="Z311" s="416"/>
      <c r="AA311" s="417"/>
      <c r="AB311" s="417"/>
      <c r="AC311" s="417"/>
      <c r="AD311" s="417"/>
      <c r="AE311" s="417"/>
      <c r="AF311" s="417"/>
      <c r="AG311" s="417"/>
      <c r="AH311" s="417"/>
      <c r="AI311" s="417"/>
      <c r="AJ311" s="417"/>
      <c r="AK311" s="417"/>
      <c r="AL311" s="417"/>
      <c r="AM311" s="416"/>
      <c r="AN311" s="417"/>
      <c r="AO311" s="417"/>
      <c r="AP311" s="417"/>
      <c r="AQ311" s="417"/>
      <c r="AR311" s="417"/>
      <c r="AS311" s="417"/>
      <c r="AT311" s="417"/>
      <c r="AU311" s="417"/>
      <c r="AV311" s="417"/>
      <c r="AW311" s="417"/>
      <c r="AX311" s="417"/>
      <c r="AY311" s="417"/>
      <c r="AZ311" s="416"/>
      <c r="BA311" s="417"/>
      <c r="BB311" s="417"/>
      <c r="BC311" s="417"/>
      <c r="BD311" s="417"/>
      <c r="BE311" s="417"/>
      <c r="BF311" s="417"/>
      <c r="BG311" s="417"/>
      <c r="BH311" s="417"/>
      <c r="BI311" s="417"/>
      <c r="BJ311" s="417"/>
      <c r="BK311" s="417"/>
      <c r="BL311" s="417"/>
      <c r="BM311" s="423"/>
      <c r="BN311" s="424"/>
      <c r="BO311" s="424"/>
      <c r="BP311" s="424"/>
      <c r="BQ311" s="424"/>
      <c r="BR311" s="424"/>
      <c r="BS311" s="424"/>
      <c r="BT311" s="424"/>
      <c r="BU311" s="424"/>
      <c r="BV311" s="424"/>
      <c r="BW311" s="424"/>
      <c r="BX311" s="424"/>
      <c r="BY311" s="424"/>
      <c r="BZ311" s="424"/>
      <c r="CA311" s="425"/>
      <c r="CB311" s="493" t="s">
        <v>200</v>
      </c>
      <c r="CC311" s="494"/>
      <c r="CD311" s="494"/>
      <c r="CE311" s="494"/>
      <c r="CF311" s="494"/>
      <c r="CG311" s="494"/>
      <c r="CH311" s="494"/>
      <c r="CI311" s="494"/>
      <c r="CJ311" s="494"/>
      <c r="CK311" s="494"/>
      <c r="CL311" s="494"/>
      <c r="CM311" s="494"/>
      <c r="CN311" s="494"/>
      <c r="CO311" s="494"/>
      <c r="CP311" s="494"/>
      <c r="CQ311" s="494"/>
      <c r="CR311" s="494"/>
      <c r="CS311" s="494"/>
      <c r="CT311" s="494"/>
      <c r="CU311" s="494"/>
      <c r="CV311" s="494"/>
      <c r="CW311" s="494"/>
      <c r="CX311" s="494"/>
      <c r="CY311" s="494"/>
      <c r="CZ311" s="494"/>
      <c r="DA311" s="494"/>
      <c r="DB311" s="494"/>
      <c r="DC311" s="494"/>
      <c r="DD311" s="494"/>
      <c r="DE311" s="494"/>
      <c r="DF311" s="494"/>
      <c r="DG311" s="494"/>
      <c r="DH311" s="494"/>
      <c r="DI311" s="494"/>
      <c r="DJ311" s="494"/>
      <c r="DK311" s="494"/>
      <c r="DL311" s="494"/>
      <c r="DM311" s="494"/>
      <c r="DN311" s="494"/>
      <c r="DO311" s="494"/>
      <c r="DP311" s="494"/>
      <c r="DQ311" s="494"/>
      <c r="DR311" s="494"/>
      <c r="DS311" s="494"/>
      <c r="DT311" s="494"/>
      <c r="DU311" s="494"/>
      <c r="DV311" s="494"/>
      <c r="DW311" s="494"/>
      <c r="DX311" s="494"/>
      <c r="DY311" s="494"/>
      <c r="DZ311" s="494"/>
      <c r="EA311" s="494"/>
      <c r="EB311" s="494"/>
      <c r="EC311" s="494"/>
      <c r="ED311" s="494"/>
      <c r="EE311" s="494"/>
      <c r="EF311" s="494"/>
      <c r="EG311" s="494"/>
      <c r="EH311" s="494"/>
      <c r="EI311" s="494"/>
      <c r="EJ311" s="494"/>
      <c r="EK311" s="494"/>
      <c r="EL311" s="494"/>
      <c r="EM311" s="494"/>
      <c r="EN311" s="494"/>
      <c r="EO311" s="494"/>
      <c r="EP311" s="494"/>
      <c r="EQ311" s="494"/>
      <c r="ER311" s="494"/>
      <c r="ES311" s="494"/>
      <c r="ET311" s="494"/>
      <c r="EU311" s="494"/>
      <c r="EV311" s="494"/>
      <c r="EW311" s="494"/>
      <c r="EX311" s="494"/>
      <c r="EY311" s="494"/>
      <c r="EZ311" s="494"/>
      <c r="FA311" s="494"/>
      <c r="FB311" s="494"/>
      <c r="FC311" s="494"/>
      <c r="FD311" s="494"/>
      <c r="FE311" s="494"/>
      <c r="FF311" s="495"/>
      <c r="FG311" s="227" t="s">
        <v>45</v>
      </c>
      <c r="FH311" s="227"/>
      <c r="FI311" s="227"/>
      <c r="FJ311" s="227"/>
      <c r="FK311" s="227"/>
      <c r="FL311" s="227"/>
      <c r="FM311" s="227"/>
      <c r="FN311" s="227"/>
      <c r="FO311" s="227"/>
      <c r="FP311" s="227"/>
      <c r="FQ311" s="227"/>
      <c r="FR311" s="228" t="s">
        <v>46</v>
      </c>
      <c r="FS311" s="228"/>
      <c r="FT311" s="228"/>
      <c r="FU311" s="228"/>
      <c r="FV311" s="228"/>
      <c r="FW311" s="228"/>
      <c r="FX311" s="228"/>
      <c r="FY311" s="217"/>
      <c r="FZ311" s="217"/>
      <c r="GA311" s="217"/>
      <c r="GB311" s="217"/>
      <c r="GC311" s="217"/>
      <c r="GD311" s="217"/>
      <c r="GE311" s="217"/>
      <c r="GF311" s="217"/>
      <c r="GG311" s="217"/>
      <c r="GH311" s="217"/>
      <c r="GI311" s="217"/>
      <c r="GJ311" s="217"/>
      <c r="GK311" s="217"/>
      <c r="GL311" s="217"/>
      <c r="GM311" s="217"/>
      <c r="GN311" s="217"/>
      <c r="GO311" s="217"/>
      <c r="GP311" s="217"/>
      <c r="GQ311" s="217"/>
      <c r="GR311" s="217"/>
      <c r="GS311" s="217"/>
      <c r="GT311" s="217"/>
      <c r="GU311" s="217"/>
      <c r="GV311" s="217"/>
      <c r="GW311" s="217"/>
      <c r="GX311" s="217"/>
      <c r="GY311" s="217"/>
      <c r="GZ311" s="217"/>
      <c r="HA311" s="217"/>
      <c r="HB311" s="217"/>
      <c r="HC311" s="217"/>
      <c r="HD311" s="217"/>
      <c r="HE311" s="217"/>
      <c r="HF311" s="217"/>
      <c r="HG311" s="217"/>
      <c r="HH311" s="217"/>
      <c r="HI311" s="217"/>
      <c r="HJ311" s="217"/>
    </row>
    <row r="312" spans="1:218" s="86" customFormat="1" ht="23.25" hidden="1" customHeight="1" x14ac:dyDescent="0.2">
      <c r="A312" s="457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458"/>
      <c r="Z312" s="416"/>
      <c r="AA312" s="417"/>
      <c r="AB312" s="417"/>
      <c r="AC312" s="417"/>
      <c r="AD312" s="417"/>
      <c r="AE312" s="417"/>
      <c r="AF312" s="417"/>
      <c r="AG312" s="417"/>
      <c r="AH312" s="417"/>
      <c r="AI312" s="417"/>
      <c r="AJ312" s="417"/>
      <c r="AK312" s="417"/>
      <c r="AL312" s="417"/>
      <c r="AM312" s="416"/>
      <c r="AN312" s="417"/>
      <c r="AO312" s="417"/>
      <c r="AP312" s="417"/>
      <c r="AQ312" s="417"/>
      <c r="AR312" s="417"/>
      <c r="AS312" s="417"/>
      <c r="AT312" s="417"/>
      <c r="AU312" s="417"/>
      <c r="AV312" s="417"/>
      <c r="AW312" s="417"/>
      <c r="AX312" s="417"/>
      <c r="AY312" s="417"/>
      <c r="AZ312" s="416"/>
      <c r="BA312" s="417"/>
      <c r="BB312" s="417"/>
      <c r="BC312" s="417"/>
      <c r="BD312" s="417"/>
      <c r="BE312" s="417"/>
      <c r="BF312" s="417"/>
      <c r="BG312" s="417"/>
      <c r="BH312" s="417"/>
      <c r="BI312" s="417"/>
      <c r="BJ312" s="417"/>
      <c r="BK312" s="417"/>
      <c r="BL312" s="417"/>
      <c r="BM312" s="423"/>
      <c r="BN312" s="424"/>
      <c r="BO312" s="424"/>
      <c r="BP312" s="424"/>
      <c r="BQ312" s="424"/>
      <c r="BR312" s="424"/>
      <c r="BS312" s="424"/>
      <c r="BT312" s="424"/>
      <c r="BU312" s="424"/>
      <c r="BV312" s="424"/>
      <c r="BW312" s="424"/>
      <c r="BX312" s="424"/>
      <c r="BY312" s="424"/>
      <c r="BZ312" s="424"/>
      <c r="CA312" s="425"/>
      <c r="CB312" s="493" t="s">
        <v>201</v>
      </c>
      <c r="CC312" s="494"/>
      <c r="CD312" s="494"/>
      <c r="CE312" s="494"/>
      <c r="CF312" s="494"/>
      <c r="CG312" s="494"/>
      <c r="CH312" s="494"/>
      <c r="CI312" s="494"/>
      <c r="CJ312" s="494"/>
      <c r="CK312" s="494"/>
      <c r="CL312" s="494"/>
      <c r="CM312" s="494"/>
      <c r="CN312" s="494"/>
      <c r="CO312" s="494"/>
      <c r="CP312" s="494"/>
      <c r="CQ312" s="494"/>
      <c r="CR312" s="494"/>
      <c r="CS312" s="494"/>
      <c r="CT312" s="494"/>
      <c r="CU312" s="494"/>
      <c r="CV312" s="494"/>
      <c r="CW312" s="494"/>
      <c r="CX312" s="494"/>
      <c r="CY312" s="494"/>
      <c r="CZ312" s="494"/>
      <c r="DA312" s="494"/>
      <c r="DB312" s="494"/>
      <c r="DC312" s="494"/>
      <c r="DD312" s="494"/>
      <c r="DE312" s="494"/>
      <c r="DF312" s="494"/>
      <c r="DG312" s="494"/>
      <c r="DH312" s="494"/>
      <c r="DI312" s="494"/>
      <c r="DJ312" s="494"/>
      <c r="DK312" s="494"/>
      <c r="DL312" s="494"/>
      <c r="DM312" s="494"/>
      <c r="DN312" s="494"/>
      <c r="DO312" s="494"/>
      <c r="DP312" s="494"/>
      <c r="DQ312" s="494"/>
      <c r="DR312" s="494"/>
      <c r="DS312" s="494"/>
      <c r="DT312" s="494"/>
      <c r="DU312" s="494"/>
      <c r="DV312" s="494"/>
      <c r="DW312" s="494"/>
      <c r="DX312" s="494"/>
      <c r="DY312" s="494"/>
      <c r="DZ312" s="494"/>
      <c r="EA312" s="494"/>
      <c r="EB312" s="494"/>
      <c r="EC312" s="494"/>
      <c r="ED312" s="494"/>
      <c r="EE312" s="494"/>
      <c r="EF312" s="494"/>
      <c r="EG312" s="494"/>
      <c r="EH312" s="494"/>
      <c r="EI312" s="494"/>
      <c r="EJ312" s="494"/>
      <c r="EK312" s="494"/>
      <c r="EL312" s="494"/>
      <c r="EM312" s="494"/>
      <c r="EN312" s="494"/>
      <c r="EO312" s="494"/>
      <c r="EP312" s="494"/>
      <c r="EQ312" s="494"/>
      <c r="ER312" s="494"/>
      <c r="ES312" s="494"/>
      <c r="ET312" s="494"/>
      <c r="EU312" s="494"/>
      <c r="EV312" s="494"/>
      <c r="EW312" s="494"/>
      <c r="EX312" s="494"/>
      <c r="EY312" s="494"/>
      <c r="EZ312" s="494"/>
      <c r="FA312" s="494"/>
      <c r="FB312" s="494"/>
      <c r="FC312" s="494"/>
      <c r="FD312" s="494"/>
      <c r="FE312" s="494"/>
      <c r="FF312" s="495"/>
      <c r="FG312" s="227" t="s">
        <v>45</v>
      </c>
      <c r="FH312" s="227"/>
      <c r="FI312" s="227"/>
      <c r="FJ312" s="227"/>
      <c r="FK312" s="227"/>
      <c r="FL312" s="227"/>
      <c r="FM312" s="227"/>
      <c r="FN312" s="227"/>
      <c r="FO312" s="227"/>
      <c r="FP312" s="227"/>
      <c r="FQ312" s="227"/>
      <c r="FR312" s="228" t="s">
        <v>46</v>
      </c>
      <c r="FS312" s="228"/>
      <c r="FT312" s="228"/>
      <c r="FU312" s="228"/>
      <c r="FV312" s="228"/>
      <c r="FW312" s="228"/>
      <c r="FX312" s="228"/>
      <c r="FY312" s="217"/>
      <c r="FZ312" s="217"/>
      <c r="GA312" s="217"/>
      <c r="GB312" s="217"/>
      <c r="GC312" s="217"/>
      <c r="GD312" s="217"/>
      <c r="GE312" s="217"/>
      <c r="GF312" s="217"/>
      <c r="GG312" s="217"/>
      <c r="GH312" s="217"/>
      <c r="GI312" s="217"/>
      <c r="GJ312" s="217"/>
      <c r="GK312" s="217"/>
      <c r="GL312" s="217"/>
      <c r="GM312" s="217"/>
      <c r="GN312" s="217"/>
      <c r="GO312" s="217"/>
      <c r="GP312" s="217"/>
      <c r="GQ312" s="217"/>
      <c r="GR312" s="217"/>
      <c r="GS312" s="217"/>
      <c r="GT312" s="217"/>
      <c r="GU312" s="217"/>
      <c r="GV312" s="217"/>
      <c r="GW312" s="217"/>
      <c r="GX312" s="217"/>
      <c r="GY312" s="217"/>
      <c r="GZ312" s="217"/>
      <c r="HA312" s="217"/>
      <c r="HB312" s="217"/>
      <c r="HC312" s="217"/>
      <c r="HD312" s="217"/>
      <c r="HE312" s="217"/>
      <c r="HF312" s="217"/>
      <c r="HG312" s="217"/>
      <c r="HH312" s="217"/>
      <c r="HI312" s="217"/>
      <c r="HJ312" s="217"/>
    </row>
    <row r="313" spans="1:218" s="86" customFormat="1" ht="23.25" hidden="1" customHeight="1" x14ac:dyDescent="0.2">
      <c r="A313" s="457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458"/>
      <c r="Z313" s="416"/>
      <c r="AA313" s="417"/>
      <c r="AB313" s="417"/>
      <c r="AC313" s="417"/>
      <c r="AD313" s="417"/>
      <c r="AE313" s="417"/>
      <c r="AF313" s="417"/>
      <c r="AG313" s="417"/>
      <c r="AH313" s="417"/>
      <c r="AI313" s="417"/>
      <c r="AJ313" s="417"/>
      <c r="AK313" s="417"/>
      <c r="AL313" s="417"/>
      <c r="AM313" s="416"/>
      <c r="AN313" s="417"/>
      <c r="AO313" s="417"/>
      <c r="AP313" s="417"/>
      <c r="AQ313" s="417"/>
      <c r="AR313" s="417"/>
      <c r="AS313" s="417"/>
      <c r="AT313" s="417"/>
      <c r="AU313" s="417"/>
      <c r="AV313" s="417"/>
      <c r="AW313" s="417"/>
      <c r="AX313" s="417"/>
      <c r="AY313" s="417"/>
      <c r="AZ313" s="416"/>
      <c r="BA313" s="417"/>
      <c r="BB313" s="417"/>
      <c r="BC313" s="417"/>
      <c r="BD313" s="417"/>
      <c r="BE313" s="417"/>
      <c r="BF313" s="417"/>
      <c r="BG313" s="417"/>
      <c r="BH313" s="417"/>
      <c r="BI313" s="417"/>
      <c r="BJ313" s="417"/>
      <c r="BK313" s="417"/>
      <c r="BL313" s="417"/>
      <c r="BM313" s="423"/>
      <c r="BN313" s="424"/>
      <c r="BO313" s="424"/>
      <c r="BP313" s="424"/>
      <c r="BQ313" s="424"/>
      <c r="BR313" s="424"/>
      <c r="BS313" s="424"/>
      <c r="BT313" s="424"/>
      <c r="BU313" s="424"/>
      <c r="BV313" s="424"/>
      <c r="BW313" s="424"/>
      <c r="BX313" s="424"/>
      <c r="BY313" s="424"/>
      <c r="BZ313" s="424"/>
      <c r="CA313" s="425"/>
      <c r="CB313" s="493" t="s">
        <v>204</v>
      </c>
      <c r="CC313" s="494"/>
      <c r="CD313" s="494"/>
      <c r="CE313" s="494"/>
      <c r="CF313" s="494"/>
      <c r="CG313" s="494"/>
      <c r="CH313" s="494"/>
      <c r="CI313" s="494"/>
      <c r="CJ313" s="494"/>
      <c r="CK313" s="494"/>
      <c r="CL313" s="494"/>
      <c r="CM313" s="494"/>
      <c r="CN313" s="494"/>
      <c r="CO313" s="494"/>
      <c r="CP313" s="494"/>
      <c r="CQ313" s="494"/>
      <c r="CR313" s="494"/>
      <c r="CS313" s="494"/>
      <c r="CT313" s="494"/>
      <c r="CU313" s="494"/>
      <c r="CV313" s="494"/>
      <c r="CW313" s="494"/>
      <c r="CX313" s="494"/>
      <c r="CY313" s="494"/>
      <c r="CZ313" s="494"/>
      <c r="DA313" s="494"/>
      <c r="DB313" s="494"/>
      <c r="DC313" s="494"/>
      <c r="DD313" s="494"/>
      <c r="DE313" s="494"/>
      <c r="DF313" s="494"/>
      <c r="DG313" s="494"/>
      <c r="DH313" s="494"/>
      <c r="DI313" s="494"/>
      <c r="DJ313" s="494"/>
      <c r="DK313" s="494"/>
      <c r="DL313" s="494"/>
      <c r="DM313" s="494"/>
      <c r="DN313" s="494"/>
      <c r="DO313" s="494"/>
      <c r="DP313" s="494"/>
      <c r="DQ313" s="494"/>
      <c r="DR313" s="494"/>
      <c r="DS313" s="494"/>
      <c r="DT313" s="494"/>
      <c r="DU313" s="494"/>
      <c r="DV313" s="494"/>
      <c r="DW313" s="494"/>
      <c r="DX313" s="494"/>
      <c r="DY313" s="494"/>
      <c r="DZ313" s="494"/>
      <c r="EA313" s="494"/>
      <c r="EB313" s="494"/>
      <c r="EC313" s="494"/>
      <c r="ED313" s="494"/>
      <c r="EE313" s="494"/>
      <c r="EF313" s="494"/>
      <c r="EG313" s="494"/>
      <c r="EH313" s="494"/>
      <c r="EI313" s="494"/>
      <c r="EJ313" s="494"/>
      <c r="EK313" s="494"/>
      <c r="EL313" s="494"/>
      <c r="EM313" s="494"/>
      <c r="EN313" s="494"/>
      <c r="EO313" s="494"/>
      <c r="EP313" s="494"/>
      <c r="EQ313" s="494"/>
      <c r="ER313" s="494"/>
      <c r="ES313" s="494"/>
      <c r="ET313" s="494"/>
      <c r="EU313" s="494"/>
      <c r="EV313" s="494"/>
      <c r="EW313" s="494"/>
      <c r="EX313" s="494"/>
      <c r="EY313" s="494"/>
      <c r="EZ313" s="494"/>
      <c r="FA313" s="494"/>
      <c r="FB313" s="494"/>
      <c r="FC313" s="494"/>
      <c r="FD313" s="494"/>
      <c r="FE313" s="494"/>
      <c r="FF313" s="495"/>
      <c r="FG313" s="227" t="s">
        <v>45</v>
      </c>
      <c r="FH313" s="227"/>
      <c r="FI313" s="227"/>
      <c r="FJ313" s="227"/>
      <c r="FK313" s="227"/>
      <c r="FL313" s="227"/>
      <c r="FM313" s="227"/>
      <c r="FN313" s="227"/>
      <c r="FO313" s="227"/>
      <c r="FP313" s="227"/>
      <c r="FQ313" s="227"/>
      <c r="FR313" s="228" t="s">
        <v>46</v>
      </c>
      <c r="FS313" s="228"/>
      <c r="FT313" s="228"/>
      <c r="FU313" s="228"/>
      <c r="FV313" s="228"/>
      <c r="FW313" s="228"/>
      <c r="FX313" s="228"/>
      <c r="FY313" s="217"/>
      <c r="FZ313" s="217"/>
      <c r="GA313" s="217"/>
      <c r="GB313" s="217"/>
      <c r="GC313" s="217"/>
      <c r="GD313" s="217"/>
      <c r="GE313" s="217"/>
      <c r="GF313" s="217"/>
      <c r="GG313" s="217"/>
      <c r="GH313" s="217"/>
      <c r="GI313" s="217"/>
      <c r="GJ313" s="217"/>
      <c r="GK313" s="217"/>
      <c r="GL313" s="217"/>
      <c r="GM313" s="217"/>
      <c r="GN313" s="217"/>
      <c r="GO313" s="217"/>
      <c r="GP313" s="217"/>
      <c r="GQ313" s="217"/>
      <c r="GR313" s="217"/>
      <c r="GS313" s="217"/>
      <c r="GT313" s="217"/>
      <c r="GU313" s="217"/>
      <c r="GV313" s="217"/>
      <c r="GW313" s="217"/>
      <c r="GX313" s="217"/>
      <c r="GY313" s="217"/>
      <c r="GZ313" s="217"/>
      <c r="HA313" s="217"/>
      <c r="HB313" s="217"/>
      <c r="HC313" s="217"/>
      <c r="HD313" s="217"/>
      <c r="HE313" s="217"/>
      <c r="HF313" s="217"/>
      <c r="HG313" s="217"/>
      <c r="HH313" s="217"/>
      <c r="HI313" s="217"/>
      <c r="HJ313" s="217"/>
    </row>
    <row r="314" spans="1:218" s="86" customFormat="1" ht="23.25" hidden="1" customHeight="1" x14ac:dyDescent="0.2">
      <c r="A314" s="459"/>
      <c r="B314" s="460"/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61"/>
      <c r="Z314" s="418"/>
      <c r="AA314" s="419"/>
      <c r="AB314" s="419"/>
      <c r="AC314" s="419"/>
      <c r="AD314" s="419"/>
      <c r="AE314" s="419"/>
      <c r="AF314" s="419"/>
      <c r="AG314" s="419"/>
      <c r="AH314" s="419"/>
      <c r="AI314" s="419"/>
      <c r="AJ314" s="419"/>
      <c r="AK314" s="419"/>
      <c r="AL314" s="419"/>
      <c r="AM314" s="418"/>
      <c r="AN314" s="419"/>
      <c r="AO314" s="419"/>
      <c r="AP314" s="419"/>
      <c r="AQ314" s="419"/>
      <c r="AR314" s="419"/>
      <c r="AS314" s="419"/>
      <c r="AT314" s="419"/>
      <c r="AU314" s="419"/>
      <c r="AV314" s="419"/>
      <c r="AW314" s="419"/>
      <c r="AX314" s="419"/>
      <c r="AY314" s="419"/>
      <c r="AZ314" s="418"/>
      <c r="BA314" s="419"/>
      <c r="BB314" s="419"/>
      <c r="BC314" s="419"/>
      <c r="BD314" s="419"/>
      <c r="BE314" s="419"/>
      <c r="BF314" s="419"/>
      <c r="BG314" s="419"/>
      <c r="BH314" s="419"/>
      <c r="BI314" s="419"/>
      <c r="BJ314" s="419"/>
      <c r="BK314" s="419"/>
      <c r="BL314" s="419"/>
      <c r="BM314" s="426"/>
      <c r="BN314" s="427"/>
      <c r="BO314" s="427"/>
      <c r="BP314" s="427"/>
      <c r="BQ314" s="427"/>
      <c r="BR314" s="427"/>
      <c r="BS314" s="427"/>
      <c r="BT314" s="427"/>
      <c r="BU314" s="427"/>
      <c r="BV314" s="427"/>
      <c r="BW314" s="427"/>
      <c r="BX314" s="427"/>
      <c r="BY314" s="427"/>
      <c r="BZ314" s="427"/>
      <c r="CA314" s="428"/>
      <c r="CB314" s="493" t="s">
        <v>202</v>
      </c>
      <c r="CC314" s="494"/>
      <c r="CD314" s="494"/>
      <c r="CE314" s="494"/>
      <c r="CF314" s="494"/>
      <c r="CG314" s="494"/>
      <c r="CH314" s="494"/>
      <c r="CI314" s="494"/>
      <c r="CJ314" s="494"/>
      <c r="CK314" s="494"/>
      <c r="CL314" s="494"/>
      <c r="CM314" s="494"/>
      <c r="CN314" s="494"/>
      <c r="CO314" s="494"/>
      <c r="CP314" s="494"/>
      <c r="CQ314" s="494"/>
      <c r="CR314" s="494"/>
      <c r="CS314" s="494"/>
      <c r="CT314" s="494"/>
      <c r="CU314" s="494"/>
      <c r="CV314" s="494"/>
      <c r="CW314" s="494"/>
      <c r="CX314" s="494"/>
      <c r="CY314" s="494"/>
      <c r="CZ314" s="494"/>
      <c r="DA314" s="494"/>
      <c r="DB314" s="494"/>
      <c r="DC314" s="494"/>
      <c r="DD314" s="494"/>
      <c r="DE314" s="494"/>
      <c r="DF314" s="494"/>
      <c r="DG314" s="494"/>
      <c r="DH314" s="494"/>
      <c r="DI314" s="494"/>
      <c r="DJ314" s="494"/>
      <c r="DK314" s="494"/>
      <c r="DL314" s="494"/>
      <c r="DM314" s="494"/>
      <c r="DN314" s="494"/>
      <c r="DO314" s="494"/>
      <c r="DP314" s="494"/>
      <c r="DQ314" s="494"/>
      <c r="DR314" s="494"/>
      <c r="DS314" s="494"/>
      <c r="DT314" s="494"/>
      <c r="DU314" s="494"/>
      <c r="DV314" s="494"/>
      <c r="DW314" s="494"/>
      <c r="DX314" s="494"/>
      <c r="DY314" s="494"/>
      <c r="DZ314" s="494"/>
      <c r="EA314" s="494"/>
      <c r="EB314" s="494"/>
      <c r="EC314" s="494"/>
      <c r="ED314" s="494"/>
      <c r="EE314" s="494"/>
      <c r="EF314" s="494"/>
      <c r="EG314" s="494"/>
      <c r="EH314" s="494"/>
      <c r="EI314" s="494"/>
      <c r="EJ314" s="494"/>
      <c r="EK314" s="494"/>
      <c r="EL314" s="494"/>
      <c r="EM314" s="494"/>
      <c r="EN314" s="494"/>
      <c r="EO314" s="494"/>
      <c r="EP314" s="494"/>
      <c r="EQ314" s="494"/>
      <c r="ER314" s="494"/>
      <c r="ES314" s="494"/>
      <c r="ET314" s="494"/>
      <c r="EU314" s="494"/>
      <c r="EV314" s="494"/>
      <c r="EW314" s="494"/>
      <c r="EX314" s="494"/>
      <c r="EY314" s="494"/>
      <c r="EZ314" s="494"/>
      <c r="FA314" s="494"/>
      <c r="FB314" s="494"/>
      <c r="FC314" s="494"/>
      <c r="FD314" s="494"/>
      <c r="FE314" s="494"/>
      <c r="FF314" s="495"/>
      <c r="FG314" s="227" t="s">
        <v>45</v>
      </c>
      <c r="FH314" s="227"/>
      <c r="FI314" s="227"/>
      <c r="FJ314" s="227"/>
      <c r="FK314" s="227"/>
      <c r="FL314" s="227"/>
      <c r="FM314" s="227"/>
      <c r="FN314" s="227"/>
      <c r="FO314" s="227"/>
      <c r="FP314" s="227"/>
      <c r="FQ314" s="227"/>
      <c r="FR314" s="228" t="s">
        <v>46</v>
      </c>
      <c r="FS314" s="228"/>
      <c r="FT314" s="228"/>
      <c r="FU314" s="228"/>
      <c r="FV314" s="228"/>
      <c r="FW314" s="228"/>
      <c r="FX314" s="228"/>
      <c r="FY314" s="217"/>
      <c r="FZ314" s="217"/>
      <c r="GA314" s="217"/>
      <c r="GB314" s="217"/>
      <c r="GC314" s="217"/>
      <c r="GD314" s="217"/>
      <c r="GE314" s="217"/>
      <c r="GF314" s="217"/>
      <c r="GG314" s="217"/>
      <c r="GH314" s="217"/>
      <c r="GI314" s="217"/>
      <c r="GJ314" s="217"/>
      <c r="GK314" s="217"/>
      <c r="GL314" s="217"/>
      <c r="GM314" s="217"/>
      <c r="GN314" s="217"/>
      <c r="GO314" s="217"/>
      <c r="GP314" s="217"/>
      <c r="GQ314" s="217"/>
      <c r="GR314" s="217"/>
      <c r="GS314" s="217"/>
      <c r="GT314" s="217"/>
      <c r="GU314" s="217"/>
      <c r="GV314" s="217"/>
      <c r="GW314" s="217"/>
      <c r="GX314" s="217"/>
      <c r="GY314" s="217"/>
      <c r="GZ314" s="217"/>
      <c r="HA314" s="217"/>
      <c r="HB314" s="217"/>
      <c r="HC314" s="217"/>
      <c r="HD314" s="217"/>
      <c r="HE314" s="217"/>
      <c r="HF314" s="217"/>
      <c r="HG314" s="217"/>
      <c r="HH314" s="217"/>
      <c r="HI314" s="217"/>
      <c r="HJ314" s="217"/>
    </row>
    <row r="315" spans="1:218" s="86" customFormat="1" ht="23.25" hidden="1" customHeight="1" x14ac:dyDescent="0.2">
      <c r="A315" s="496" t="str">
        <f>A380</f>
        <v>802112О.99.0.ББ11АБ50001</v>
      </c>
      <c r="B315" s="455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6"/>
      <c r="Z315" s="414" t="str">
        <f>U380</f>
        <v>дети-инвалиды</v>
      </c>
      <c r="AA315" s="415"/>
      <c r="AB315" s="415"/>
      <c r="AC315" s="415"/>
      <c r="AD315" s="415"/>
      <c r="AE315" s="415"/>
      <c r="AF315" s="415"/>
      <c r="AG315" s="415"/>
      <c r="AH315" s="415"/>
      <c r="AI315" s="415"/>
      <c r="AJ315" s="415"/>
      <c r="AK315" s="415"/>
      <c r="AL315" s="415"/>
      <c r="AM315" s="414" t="str">
        <f>AG380</f>
        <v>адаптированная образовательная программа</v>
      </c>
      <c r="AN315" s="415"/>
      <c r="AO315" s="415"/>
      <c r="AP315" s="415"/>
      <c r="AQ315" s="415"/>
      <c r="AR315" s="415"/>
      <c r="AS315" s="415"/>
      <c r="AT315" s="415"/>
      <c r="AU315" s="415"/>
      <c r="AV315" s="415"/>
      <c r="AW315" s="415"/>
      <c r="AX315" s="415"/>
      <c r="AY315" s="415"/>
      <c r="AZ315" s="414" t="str">
        <f>AS380</f>
        <v>не указано</v>
      </c>
      <c r="BA315" s="415"/>
      <c r="BB315" s="415"/>
      <c r="BC315" s="415"/>
      <c r="BD315" s="415"/>
      <c r="BE315" s="415"/>
      <c r="BF315" s="415"/>
      <c r="BG315" s="415"/>
      <c r="BH315" s="415"/>
      <c r="BI315" s="415"/>
      <c r="BJ315" s="415"/>
      <c r="BK315" s="415"/>
      <c r="BL315" s="415"/>
      <c r="BM315" s="420" t="str">
        <f>BE380</f>
        <v>очная</v>
      </c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2"/>
      <c r="CB315" s="493" t="s">
        <v>205</v>
      </c>
      <c r="CC315" s="494"/>
      <c r="CD315" s="494"/>
      <c r="CE315" s="494"/>
      <c r="CF315" s="494"/>
      <c r="CG315" s="494"/>
      <c r="CH315" s="494"/>
      <c r="CI315" s="494"/>
      <c r="CJ315" s="494"/>
      <c r="CK315" s="494"/>
      <c r="CL315" s="494"/>
      <c r="CM315" s="494"/>
      <c r="CN315" s="494"/>
      <c r="CO315" s="494"/>
      <c r="CP315" s="494"/>
      <c r="CQ315" s="494"/>
      <c r="CR315" s="494"/>
      <c r="CS315" s="494"/>
      <c r="CT315" s="494"/>
      <c r="CU315" s="494"/>
      <c r="CV315" s="494"/>
      <c r="CW315" s="494"/>
      <c r="CX315" s="494"/>
      <c r="CY315" s="494"/>
      <c r="CZ315" s="494"/>
      <c r="DA315" s="494"/>
      <c r="DB315" s="494"/>
      <c r="DC315" s="494"/>
      <c r="DD315" s="494"/>
      <c r="DE315" s="494"/>
      <c r="DF315" s="494"/>
      <c r="DG315" s="494"/>
      <c r="DH315" s="494"/>
      <c r="DI315" s="494"/>
      <c r="DJ315" s="494"/>
      <c r="DK315" s="494"/>
      <c r="DL315" s="494"/>
      <c r="DM315" s="494"/>
      <c r="DN315" s="494"/>
      <c r="DO315" s="494"/>
      <c r="DP315" s="494"/>
      <c r="DQ315" s="494"/>
      <c r="DR315" s="494"/>
      <c r="DS315" s="494"/>
      <c r="DT315" s="494"/>
      <c r="DU315" s="494"/>
      <c r="DV315" s="494"/>
      <c r="DW315" s="494"/>
      <c r="DX315" s="494"/>
      <c r="DY315" s="494"/>
      <c r="DZ315" s="494"/>
      <c r="EA315" s="494"/>
      <c r="EB315" s="494"/>
      <c r="EC315" s="494"/>
      <c r="ED315" s="494"/>
      <c r="EE315" s="494"/>
      <c r="EF315" s="494"/>
      <c r="EG315" s="494"/>
      <c r="EH315" s="494"/>
      <c r="EI315" s="494"/>
      <c r="EJ315" s="494"/>
      <c r="EK315" s="494"/>
      <c r="EL315" s="494"/>
      <c r="EM315" s="494"/>
      <c r="EN315" s="494"/>
      <c r="EO315" s="494"/>
      <c r="EP315" s="494"/>
      <c r="EQ315" s="494"/>
      <c r="ER315" s="494"/>
      <c r="ES315" s="494"/>
      <c r="ET315" s="494"/>
      <c r="EU315" s="494"/>
      <c r="EV315" s="494"/>
      <c r="EW315" s="494"/>
      <c r="EX315" s="494"/>
      <c r="EY315" s="494"/>
      <c r="EZ315" s="494"/>
      <c r="FA315" s="494"/>
      <c r="FB315" s="494"/>
      <c r="FC315" s="494"/>
      <c r="FD315" s="494"/>
      <c r="FE315" s="494"/>
      <c r="FF315" s="495"/>
      <c r="FG315" s="227" t="s">
        <v>45</v>
      </c>
      <c r="FH315" s="227"/>
      <c r="FI315" s="227"/>
      <c r="FJ315" s="227"/>
      <c r="FK315" s="227"/>
      <c r="FL315" s="227"/>
      <c r="FM315" s="227"/>
      <c r="FN315" s="227"/>
      <c r="FO315" s="227"/>
      <c r="FP315" s="227"/>
      <c r="FQ315" s="227"/>
      <c r="FR315" s="228" t="s">
        <v>46</v>
      </c>
      <c r="FS315" s="228"/>
      <c r="FT315" s="228"/>
      <c r="FU315" s="228"/>
      <c r="FV315" s="228"/>
      <c r="FW315" s="228"/>
      <c r="FX315" s="228"/>
      <c r="FY315" s="217"/>
      <c r="FZ315" s="217"/>
      <c r="GA315" s="217"/>
      <c r="GB315" s="217"/>
      <c r="GC315" s="217"/>
      <c r="GD315" s="217"/>
      <c r="GE315" s="217"/>
      <c r="GF315" s="217"/>
      <c r="GG315" s="217"/>
      <c r="GH315" s="217"/>
      <c r="GI315" s="217"/>
      <c r="GJ315" s="217"/>
      <c r="GK315" s="217"/>
      <c r="GL315" s="217"/>
      <c r="GM315" s="217"/>
      <c r="GN315" s="217"/>
      <c r="GO315" s="217"/>
      <c r="GP315" s="217"/>
      <c r="GQ315" s="217"/>
      <c r="GR315" s="217"/>
      <c r="GS315" s="217"/>
      <c r="GT315" s="217"/>
      <c r="GU315" s="217"/>
      <c r="GV315" s="217"/>
      <c r="GW315" s="217"/>
      <c r="GX315" s="217"/>
      <c r="GY315" s="217"/>
      <c r="GZ315" s="217"/>
      <c r="HA315" s="217"/>
      <c r="HB315" s="217"/>
      <c r="HC315" s="217"/>
      <c r="HD315" s="217"/>
      <c r="HE315" s="217"/>
      <c r="HF315" s="217"/>
      <c r="HG315" s="217"/>
      <c r="HH315" s="217"/>
      <c r="HI315" s="217"/>
      <c r="HJ315" s="217"/>
    </row>
    <row r="316" spans="1:218" s="86" customFormat="1" ht="23.25" hidden="1" customHeight="1" x14ac:dyDescent="0.2">
      <c r="A316" s="457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458"/>
      <c r="Z316" s="416"/>
      <c r="AA316" s="417"/>
      <c r="AB316" s="417"/>
      <c r="AC316" s="417"/>
      <c r="AD316" s="417"/>
      <c r="AE316" s="417"/>
      <c r="AF316" s="417"/>
      <c r="AG316" s="417"/>
      <c r="AH316" s="417"/>
      <c r="AI316" s="417"/>
      <c r="AJ316" s="417"/>
      <c r="AK316" s="417"/>
      <c r="AL316" s="417"/>
      <c r="AM316" s="416"/>
      <c r="AN316" s="417"/>
      <c r="AO316" s="417"/>
      <c r="AP316" s="417"/>
      <c r="AQ316" s="417"/>
      <c r="AR316" s="417"/>
      <c r="AS316" s="417"/>
      <c r="AT316" s="417"/>
      <c r="AU316" s="417"/>
      <c r="AV316" s="417"/>
      <c r="AW316" s="417"/>
      <c r="AX316" s="417"/>
      <c r="AY316" s="417"/>
      <c r="AZ316" s="416"/>
      <c r="BA316" s="417"/>
      <c r="BB316" s="417"/>
      <c r="BC316" s="417"/>
      <c r="BD316" s="417"/>
      <c r="BE316" s="417"/>
      <c r="BF316" s="417"/>
      <c r="BG316" s="417"/>
      <c r="BH316" s="417"/>
      <c r="BI316" s="417"/>
      <c r="BJ316" s="417"/>
      <c r="BK316" s="417"/>
      <c r="BL316" s="417"/>
      <c r="BM316" s="423"/>
      <c r="BN316" s="424"/>
      <c r="BO316" s="424"/>
      <c r="BP316" s="424"/>
      <c r="BQ316" s="424"/>
      <c r="BR316" s="424"/>
      <c r="BS316" s="424"/>
      <c r="BT316" s="424"/>
      <c r="BU316" s="424"/>
      <c r="BV316" s="424"/>
      <c r="BW316" s="424"/>
      <c r="BX316" s="424"/>
      <c r="BY316" s="424"/>
      <c r="BZ316" s="424"/>
      <c r="CA316" s="425"/>
      <c r="CB316" s="493" t="s">
        <v>200</v>
      </c>
      <c r="CC316" s="494"/>
      <c r="CD316" s="494"/>
      <c r="CE316" s="494"/>
      <c r="CF316" s="494"/>
      <c r="CG316" s="494"/>
      <c r="CH316" s="494"/>
      <c r="CI316" s="494"/>
      <c r="CJ316" s="494"/>
      <c r="CK316" s="494"/>
      <c r="CL316" s="494"/>
      <c r="CM316" s="494"/>
      <c r="CN316" s="494"/>
      <c r="CO316" s="494"/>
      <c r="CP316" s="494"/>
      <c r="CQ316" s="494"/>
      <c r="CR316" s="494"/>
      <c r="CS316" s="494"/>
      <c r="CT316" s="494"/>
      <c r="CU316" s="494"/>
      <c r="CV316" s="494"/>
      <c r="CW316" s="494"/>
      <c r="CX316" s="494"/>
      <c r="CY316" s="494"/>
      <c r="CZ316" s="494"/>
      <c r="DA316" s="494"/>
      <c r="DB316" s="494"/>
      <c r="DC316" s="494"/>
      <c r="DD316" s="494"/>
      <c r="DE316" s="494"/>
      <c r="DF316" s="494"/>
      <c r="DG316" s="494"/>
      <c r="DH316" s="494"/>
      <c r="DI316" s="494"/>
      <c r="DJ316" s="494"/>
      <c r="DK316" s="494"/>
      <c r="DL316" s="494"/>
      <c r="DM316" s="494"/>
      <c r="DN316" s="494"/>
      <c r="DO316" s="494"/>
      <c r="DP316" s="494"/>
      <c r="DQ316" s="494"/>
      <c r="DR316" s="494"/>
      <c r="DS316" s="494"/>
      <c r="DT316" s="494"/>
      <c r="DU316" s="494"/>
      <c r="DV316" s="494"/>
      <c r="DW316" s="494"/>
      <c r="DX316" s="494"/>
      <c r="DY316" s="494"/>
      <c r="DZ316" s="494"/>
      <c r="EA316" s="494"/>
      <c r="EB316" s="494"/>
      <c r="EC316" s="494"/>
      <c r="ED316" s="494"/>
      <c r="EE316" s="494"/>
      <c r="EF316" s="494"/>
      <c r="EG316" s="494"/>
      <c r="EH316" s="494"/>
      <c r="EI316" s="494"/>
      <c r="EJ316" s="494"/>
      <c r="EK316" s="494"/>
      <c r="EL316" s="494"/>
      <c r="EM316" s="494"/>
      <c r="EN316" s="494"/>
      <c r="EO316" s="494"/>
      <c r="EP316" s="494"/>
      <c r="EQ316" s="494"/>
      <c r="ER316" s="494"/>
      <c r="ES316" s="494"/>
      <c r="ET316" s="494"/>
      <c r="EU316" s="494"/>
      <c r="EV316" s="494"/>
      <c r="EW316" s="494"/>
      <c r="EX316" s="494"/>
      <c r="EY316" s="494"/>
      <c r="EZ316" s="494"/>
      <c r="FA316" s="494"/>
      <c r="FB316" s="494"/>
      <c r="FC316" s="494"/>
      <c r="FD316" s="494"/>
      <c r="FE316" s="494"/>
      <c r="FF316" s="495"/>
      <c r="FG316" s="227" t="s">
        <v>45</v>
      </c>
      <c r="FH316" s="227"/>
      <c r="FI316" s="227"/>
      <c r="FJ316" s="227"/>
      <c r="FK316" s="227"/>
      <c r="FL316" s="227"/>
      <c r="FM316" s="227"/>
      <c r="FN316" s="227"/>
      <c r="FO316" s="227"/>
      <c r="FP316" s="227"/>
      <c r="FQ316" s="227"/>
      <c r="FR316" s="228" t="s">
        <v>46</v>
      </c>
      <c r="FS316" s="228"/>
      <c r="FT316" s="228"/>
      <c r="FU316" s="228"/>
      <c r="FV316" s="228"/>
      <c r="FW316" s="228"/>
      <c r="FX316" s="228"/>
      <c r="FY316" s="217"/>
      <c r="FZ316" s="217"/>
      <c r="GA316" s="217"/>
      <c r="GB316" s="217"/>
      <c r="GC316" s="217"/>
      <c r="GD316" s="217"/>
      <c r="GE316" s="217"/>
      <c r="GF316" s="217"/>
      <c r="GG316" s="217"/>
      <c r="GH316" s="217"/>
      <c r="GI316" s="217"/>
      <c r="GJ316" s="217"/>
      <c r="GK316" s="217"/>
      <c r="GL316" s="217"/>
      <c r="GM316" s="217"/>
      <c r="GN316" s="217"/>
      <c r="GO316" s="217"/>
      <c r="GP316" s="217"/>
      <c r="GQ316" s="217"/>
      <c r="GR316" s="217"/>
      <c r="GS316" s="217"/>
      <c r="GT316" s="217"/>
      <c r="GU316" s="217"/>
      <c r="GV316" s="217"/>
      <c r="GW316" s="217"/>
      <c r="GX316" s="217"/>
      <c r="GY316" s="217"/>
      <c r="GZ316" s="217"/>
      <c r="HA316" s="217"/>
      <c r="HB316" s="217"/>
      <c r="HC316" s="217"/>
      <c r="HD316" s="217"/>
      <c r="HE316" s="217"/>
      <c r="HF316" s="217"/>
      <c r="HG316" s="217"/>
      <c r="HH316" s="217"/>
      <c r="HI316" s="217"/>
      <c r="HJ316" s="217"/>
    </row>
    <row r="317" spans="1:218" s="86" customFormat="1" ht="23.25" hidden="1" customHeight="1" x14ac:dyDescent="0.2">
      <c r="A317" s="457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458"/>
      <c r="Z317" s="416"/>
      <c r="AA317" s="417"/>
      <c r="AB317" s="417"/>
      <c r="AC317" s="417"/>
      <c r="AD317" s="417"/>
      <c r="AE317" s="417"/>
      <c r="AF317" s="417"/>
      <c r="AG317" s="417"/>
      <c r="AH317" s="417"/>
      <c r="AI317" s="417"/>
      <c r="AJ317" s="417"/>
      <c r="AK317" s="417"/>
      <c r="AL317" s="417"/>
      <c r="AM317" s="416"/>
      <c r="AN317" s="417"/>
      <c r="AO317" s="417"/>
      <c r="AP317" s="417"/>
      <c r="AQ317" s="417"/>
      <c r="AR317" s="417"/>
      <c r="AS317" s="417"/>
      <c r="AT317" s="417"/>
      <c r="AU317" s="417"/>
      <c r="AV317" s="417"/>
      <c r="AW317" s="417"/>
      <c r="AX317" s="417"/>
      <c r="AY317" s="417"/>
      <c r="AZ317" s="416"/>
      <c r="BA317" s="417"/>
      <c r="BB317" s="417"/>
      <c r="BC317" s="417"/>
      <c r="BD317" s="417"/>
      <c r="BE317" s="417"/>
      <c r="BF317" s="417"/>
      <c r="BG317" s="417"/>
      <c r="BH317" s="417"/>
      <c r="BI317" s="417"/>
      <c r="BJ317" s="417"/>
      <c r="BK317" s="417"/>
      <c r="BL317" s="417"/>
      <c r="BM317" s="423"/>
      <c r="BN317" s="424"/>
      <c r="BO317" s="424"/>
      <c r="BP317" s="424"/>
      <c r="BQ317" s="424"/>
      <c r="BR317" s="424"/>
      <c r="BS317" s="424"/>
      <c r="BT317" s="424"/>
      <c r="BU317" s="424"/>
      <c r="BV317" s="424"/>
      <c r="BW317" s="424"/>
      <c r="BX317" s="424"/>
      <c r="BY317" s="424"/>
      <c r="BZ317" s="424"/>
      <c r="CA317" s="425"/>
      <c r="CB317" s="493" t="s">
        <v>201</v>
      </c>
      <c r="CC317" s="494"/>
      <c r="CD317" s="494"/>
      <c r="CE317" s="494"/>
      <c r="CF317" s="494"/>
      <c r="CG317" s="494"/>
      <c r="CH317" s="494"/>
      <c r="CI317" s="494"/>
      <c r="CJ317" s="494"/>
      <c r="CK317" s="494"/>
      <c r="CL317" s="494"/>
      <c r="CM317" s="494"/>
      <c r="CN317" s="494"/>
      <c r="CO317" s="494"/>
      <c r="CP317" s="494"/>
      <c r="CQ317" s="494"/>
      <c r="CR317" s="494"/>
      <c r="CS317" s="494"/>
      <c r="CT317" s="494"/>
      <c r="CU317" s="494"/>
      <c r="CV317" s="494"/>
      <c r="CW317" s="494"/>
      <c r="CX317" s="494"/>
      <c r="CY317" s="494"/>
      <c r="CZ317" s="494"/>
      <c r="DA317" s="494"/>
      <c r="DB317" s="494"/>
      <c r="DC317" s="494"/>
      <c r="DD317" s="494"/>
      <c r="DE317" s="494"/>
      <c r="DF317" s="494"/>
      <c r="DG317" s="494"/>
      <c r="DH317" s="494"/>
      <c r="DI317" s="494"/>
      <c r="DJ317" s="494"/>
      <c r="DK317" s="494"/>
      <c r="DL317" s="494"/>
      <c r="DM317" s="494"/>
      <c r="DN317" s="494"/>
      <c r="DO317" s="494"/>
      <c r="DP317" s="494"/>
      <c r="DQ317" s="494"/>
      <c r="DR317" s="494"/>
      <c r="DS317" s="494"/>
      <c r="DT317" s="494"/>
      <c r="DU317" s="494"/>
      <c r="DV317" s="494"/>
      <c r="DW317" s="494"/>
      <c r="DX317" s="494"/>
      <c r="DY317" s="494"/>
      <c r="DZ317" s="494"/>
      <c r="EA317" s="494"/>
      <c r="EB317" s="494"/>
      <c r="EC317" s="494"/>
      <c r="ED317" s="494"/>
      <c r="EE317" s="494"/>
      <c r="EF317" s="494"/>
      <c r="EG317" s="494"/>
      <c r="EH317" s="494"/>
      <c r="EI317" s="494"/>
      <c r="EJ317" s="494"/>
      <c r="EK317" s="494"/>
      <c r="EL317" s="494"/>
      <c r="EM317" s="494"/>
      <c r="EN317" s="494"/>
      <c r="EO317" s="494"/>
      <c r="EP317" s="494"/>
      <c r="EQ317" s="494"/>
      <c r="ER317" s="494"/>
      <c r="ES317" s="494"/>
      <c r="ET317" s="494"/>
      <c r="EU317" s="494"/>
      <c r="EV317" s="494"/>
      <c r="EW317" s="494"/>
      <c r="EX317" s="494"/>
      <c r="EY317" s="494"/>
      <c r="EZ317" s="494"/>
      <c r="FA317" s="494"/>
      <c r="FB317" s="494"/>
      <c r="FC317" s="494"/>
      <c r="FD317" s="494"/>
      <c r="FE317" s="494"/>
      <c r="FF317" s="495"/>
      <c r="FG317" s="227" t="s">
        <v>45</v>
      </c>
      <c r="FH317" s="227"/>
      <c r="FI317" s="227"/>
      <c r="FJ317" s="227"/>
      <c r="FK317" s="227"/>
      <c r="FL317" s="227"/>
      <c r="FM317" s="227"/>
      <c r="FN317" s="227"/>
      <c r="FO317" s="227"/>
      <c r="FP317" s="227"/>
      <c r="FQ317" s="227"/>
      <c r="FR317" s="228" t="s">
        <v>46</v>
      </c>
      <c r="FS317" s="228"/>
      <c r="FT317" s="228"/>
      <c r="FU317" s="228"/>
      <c r="FV317" s="228"/>
      <c r="FW317" s="228"/>
      <c r="FX317" s="228"/>
      <c r="FY317" s="217"/>
      <c r="FZ317" s="217"/>
      <c r="GA317" s="217"/>
      <c r="GB317" s="217"/>
      <c r="GC317" s="217"/>
      <c r="GD317" s="217"/>
      <c r="GE317" s="217"/>
      <c r="GF317" s="217"/>
      <c r="GG317" s="217"/>
      <c r="GH317" s="217"/>
      <c r="GI317" s="217"/>
      <c r="GJ317" s="217"/>
      <c r="GK317" s="217"/>
      <c r="GL317" s="217"/>
      <c r="GM317" s="217"/>
      <c r="GN317" s="217"/>
      <c r="GO317" s="217"/>
      <c r="GP317" s="217"/>
      <c r="GQ317" s="217"/>
      <c r="GR317" s="217"/>
      <c r="GS317" s="217"/>
      <c r="GT317" s="217"/>
      <c r="GU317" s="217"/>
      <c r="GV317" s="217"/>
      <c r="GW317" s="217"/>
      <c r="GX317" s="217"/>
      <c r="GY317" s="217"/>
      <c r="GZ317" s="217"/>
      <c r="HA317" s="217"/>
      <c r="HB317" s="217"/>
      <c r="HC317" s="217"/>
      <c r="HD317" s="217"/>
      <c r="HE317" s="217"/>
      <c r="HF317" s="217"/>
      <c r="HG317" s="217"/>
      <c r="HH317" s="217"/>
      <c r="HI317" s="217"/>
      <c r="HJ317" s="217"/>
    </row>
    <row r="318" spans="1:218" s="86" customFormat="1" ht="23.25" hidden="1" customHeight="1" x14ac:dyDescent="0.2">
      <c r="A318" s="457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458"/>
      <c r="Z318" s="416"/>
      <c r="AA318" s="417"/>
      <c r="AB318" s="417"/>
      <c r="AC318" s="417"/>
      <c r="AD318" s="417"/>
      <c r="AE318" s="417"/>
      <c r="AF318" s="417"/>
      <c r="AG318" s="417"/>
      <c r="AH318" s="417"/>
      <c r="AI318" s="417"/>
      <c r="AJ318" s="417"/>
      <c r="AK318" s="417"/>
      <c r="AL318" s="417"/>
      <c r="AM318" s="416"/>
      <c r="AN318" s="417"/>
      <c r="AO318" s="417"/>
      <c r="AP318" s="417"/>
      <c r="AQ318" s="417"/>
      <c r="AR318" s="417"/>
      <c r="AS318" s="417"/>
      <c r="AT318" s="417"/>
      <c r="AU318" s="417"/>
      <c r="AV318" s="417"/>
      <c r="AW318" s="417"/>
      <c r="AX318" s="417"/>
      <c r="AY318" s="417"/>
      <c r="AZ318" s="416"/>
      <c r="BA318" s="417"/>
      <c r="BB318" s="417"/>
      <c r="BC318" s="417"/>
      <c r="BD318" s="417"/>
      <c r="BE318" s="417"/>
      <c r="BF318" s="417"/>
      <c r="BG318" s="417"/>
      <c r="BH318" s="417"/>
      <c r="BI318" s="417"/>
      <c r="BJ318" s="417"/>
      <c r="BK318" s="417"/>
      <c r="BL318" s="417"/>
      <c r="BM318" s="423"/>
      <c r="BN318" s="424"/>
      <c r="BO318" s="424"/>
      <c r="BP318" s="424"/>
      <c r="BQ318" s="424"/>
      <c r="BR318" s="424"/>
      <c r="BS318" s="424"/>
      <c r="BT318" s="424"/>
      <c r="BU318" s="424"/>
      <c r="BV318" s="424"/>
      <c r="BW318" s="424"/>
      <c r="BX318" s="424"/>
      <c r="BY318" s="424"/>
      <c r="BZ318" s="424"/>
      <c r="CA318" s="425"/>
      <c r="CB318" s="493" t="s">
        <v>204</v>
      </c>
      <c r="CC318" s="494"/>
      <c r="CD318" s="494"/>
      <c r="CE318" s="494"/>
      <c r="CF318" s="494"/>
      <c r="CG318" s="494"/>
      <c r="CH318" s="494"/>
      <c r="CI318" s="494"/>
      <c r="CJ318" s="494"/>
      <c r="CK318" s="494"/>
      <c r="CL318" s="494"/>
      <c r="CM318" s="494"/>
      <c r="CN318" s="494"/>
      <c r="CO318" s="494"/>
      <c r="CP318" s="494"/>
      <c r="CQ318" s="494"/>
      <c r="CR318" s="494"/>
      <c r="CS318" s="494"/>
      <c r="CT318" s="494"/>
      <c r="CU318" s="494"/>
      <c r="CV318" s="494"/>
      <c r="CW318" s="494"/>
      <c r="CX318" s="494"/>
      <c r="CY318" s="494"/>
      <c r="CZ318" s="494"/>
      <c r="DA318" s="494"/>
      <c r="DB318" s="494"/>
      <c r="DC318" s="494"/>
      <c r="DD318" s="494"/>
      <c r="DE318" s="494"/>
      <c r="DF318" s="494"/>
      <c r="DG318" s="494"/>
      <c r="DH318" s="494"/>
      <c r="DI318" s="494"/>
      <c r="DJ318" s="494"/>
      <c r="DK318" s="494"/>
      <c r="DL318" s="494"/>
      <c r="DM318" s="494"/>
      <c r="DN318" s="494"/>
      <c r="DO318" s="494"/>
      <c r="DP318" s="494"/>
      <c r="DQ318" s="494"/>
      <c r="DR318" s="494"/>
      <c r="DS318" s="494"/>
      <c r="DT318" s="494"/>
      <c r="DU318" s="494"/>
      <c r="DV318" s="494"/>
      <c r="DW318" s="494"/>
      <c r="DX318" s="494"/>
      <c r="DY318" s="494"/>
      <c r="DZ318" s="494"/>
      <c r="EA318" s="494"/>
      <c r="EB318" s="494"/>
      <c r="EC318" s="494"/>
      <c r="ED318" s="494"/>
      <c r="EE318" s="494"/>
      <c r="EF318" s="494"/>
      <c r="EG318" s="494"/>
      <c r="EH318" s="494"/>
      <c r="EI318" s="494"/>
      <c r="EJ318" s="494"/>
      <c r="EK318" s="494"/>
      <c r="EL318" s="494"/>
      <c r="EM318" s="494"/>
      <c r="EN318" s="494"/>
      <c r="EO318" s="494"/>
      <c r="EP318" s="494"/>
      <c r="EQ318" s="494"/>
      <c r="ER318" s="494"/>
      <c r="ES318" s="494"/>
      <c r="ET318" s="494"/>
      <c r="EU318" s="494"/>
      <c r="EV318" s="494"/>
      <c r="EW318" s="494"/>
      <c r="EX318" s="494"/>
      <c r="EY318" s="494"/>
      <c r="EZ318" s="494"/>
      <c r="FA318" s="494"/>
      <c r="FB318" s="494"/>
      <c r="FC318" s="494"/>
      <c r="FD318" s="494"/>
      <c r="FE318" s="494"/>
      <c r="FF318" s="495"/>
      <c r="FG318" s="227" t="s">
        <v>45</v>
      </c>
      <c r="FH318" s="227"/>
      <c r="FI318" s="227"/>
      <c r="FJ318" s="227"/>
      <c r="FK318" s="227"/>
      <c r="FL318" s="227"/>
      <c r="FM318" s="227"/>
      <c r="FN318" s="227"/>
      <c r="FO318" s="227"/>
      <c r="FP318" s="227"/>
      <c r="FQ318" s="227"/>
      <c r="FR318" s="228" t="s">
        <v>46</v>
      </c>
      <c r="FS318" s="228"/>
      <c r="FT318" s="228"/>
      <c r="FU318" s="228"/>
      <c r="FV318" s="228"/>
      <c r="FW318" s="228"/>
      <c r="FX318" s="228"/>
      <c r="FY318" s="217"/>
      <c r="FZ318" s="217"/>
      <c r="GA318" s="217"/>
      <c r="GB318" s="217"/>
      <c r="GC318" s="217"/>
      <c r="GD318" s="217"/>
      <c r="GE318" s="217"/>
      <c r="GF318" s="217"/>
      <c r="GG318" s="217"/>
      <c r="GH318" s="217"/>
      <c r="GI318" s="217"/>
      <c r="GJ318" s="217"/>
      <c r="GK318" s="217"/>
      <c r="GL318" s="217"/>
      <c r="GM318" s="217"/>
      <c r="GN318" s="217"/>
      <c r="GO318" s="217"/>
      <c r="GP318" s="217"/>
      <c r="GQ318" s="217"/>
      <c r="GR318" s="217"/>
      <c r="GS318" s="217"/>
      <c r="GT318" s="217"/>
      <c r="GU318" s="217"/>
      <c r="GV318" s="217"/>
      <c r="GW318" s="217"/>
      <c r="GX318" s="217"/>
      <c r="GY318" s="217"/>
      <c r="GZ318" s="217"/>
      <c r="HA318" s="217"/>
      <c r="HB318" s="217"/>
      <c r="HC318" s="217"/>
      <c r="HD318" s="217"/>
      <c r="HE318" s="217"/>
      <c r="HF318" s="217"/>
      <c r="HG318" s="217"/>
      <c r="HH318" s="217"/>
      <c r="HI318" s="217"/>
      <c r="HJ318" s="217"/>
    </row>
    <row r="319" spans="1:218" s="86" customFormat="1" ht="23.25" hidden="1" customHeight="1" x14ac:dyDescent="0.2">
      <c r="A319" s="459"/>
      <c r="B319" s="460"/>
      <c r="C319" s="460"/>
      <c r="D319" s="460"/>
      <c r="E319" s="460"/>
      <c r="F319" s="460"/>
      <c r="G319" s="460"/>
      <c r="H319" s="460"/>
      <c r="I319" s="460"/>
      <c r="J319" s="460"/>
      <c r="K319" s="460"/>
      <c r="L319" s="460"/>
      <c r="M319" s="460"/>
      <c r="N319" s="460"/>
      <c r="O319" s="460"/>
      <c r="P319" s="460"/>
      <c r="Q319" s="460"/>
      <c r="R319" s="460"/>
      <c r="S319" s="460"/>
      <c r="T319" s="460"/>
      <c r="U319" s="460"/>
      <c r="V319" s="460"/>
      <c r="W319" s="460"/>
      <c r="X319" s="460"/>
      <c r="Y319" s="461"/>
      <c r="Z319" s="418"/>
      <c r="AA319" s="419"/>
      <c r="AB319" s="419"/>
      <c r="AC319" s="419"/>
      <c r="AD319" s="419"/>
      <c r="AE319" s="419"/>
      <c r="AF319" s="419"/>
      <c r="AG319" s="419"/>
      <c r="AH319" s="419"/>
      <c r="AI319" s="419"/>
      <c r="AJ319" s="419"/>
      <c r="AK319" s="419"/>
      <c r="AL319" s="419"/>
      <c r="AM319" s="418"/>
      <c r="AN319" s="419"/>
      <c r="AO319" s="419"/>
      <c r="AP319" s="419"/>
      <c r="AQ319" s="419"/>
      <c r="AR319" s="419"/>
      <c r="AS319" s="419"/>
      <c r="AT319" s="419"/>
      <c r="AU319" s="419"/>
      <c r="AV319" s="419"/>
      <c r="AW319" s="419"/>
      <c r="AX319" s="419"/>
      <c r="AY319" s="419"/>
      <c r="AZ319" s="418"/>
      <c r="BA319" s="419"/>
      <c r="BB319" s="419"/>
      <c r="BC319" s="419"/>
      <c r="BD319" s="419"/>
      <c r="BE319" s="419"/>
      <c r="BF319" s="419"/>
      <c r="BG319" s="419"/>
      <c r="BH319" s="419"/>
      <c r="BI319" s="419"/>
      <c r="BJ319" s="419"/>
      <c r="BK319" s="419"/>
      <c r="BL319" s="419"/>
      <c r="BM319" s="426"/>
      <c r="BN319" s="427"/>
      <c r="BO319" s="427"/>
      <c r="BP319" s="427"/>
      <c r="BQ319" s="427"/>
      <c r="BR319" s="427"/>
      <c r="BS319" s="427"/>
      <c r="BT319" s="427"/>
      <c r="BU319" s="427"/>
      <c r="BV319" s="427"/>
      <c r="BW319" s="427"/>
      <c r="BX319" s="427"/>
      <c r="BY319" s="427"/>
      <c r="BZ319" s="427"/>
      <c r="CA319" s="428"/>
      <c r="CB319" s="493" t="s">
        <v>202</v>
      </c>
      <c r="CC319" s="494"/>
      <c r="CD319" s="494"/>
      <c r="CE319" s="494"/>
      <c r="CF319" s="494"/>
      <c r="CG319" s="494"/>
      <c r="CH319" s="494"/>
      <c r="CI319" s="494"/>
      <c r="CJ319" s="494"/>
      <c r="CK319" s="494"/>
      <c r="CL319" s="494"/>
      <c r="CM319" s="494"/>
      <c r="CN319" s="494"/>
      <c r="CO319" s="494"/>
      <c r="CP319" s="494"/>
      <c r="CQ319" s="494"/>
      <c r="CR319" s="494"/>
      <c r="CS319" s="494"/>
      <c r="CT319" s="494"/>
      <c r="CU319" s="494"/>
      <c r="CV319" s="494"/>
      <c r="CW319" s="494"/>
      <c r="CX319" s="494"/>
      <c r="CY319" s="494"/>
      <c r="CZ319" s="494"/>
      <c r="DA319" s="494"/>
      <c r="DB319" s="494"/>
      <c r="DC319" s="494"/>
      <c r="DD319" s="494"/>
      <c r="DE319" s="494"/>
      <c r="DF319" s="494"/>
      <c r="DG319" s="494"/>
      <c r="DH319" s="494"/>
      <c r="DI319" s="494"/>
      <c r="DJ319" s="494"/>
      <c r="DK319" s="494"/>
      <c r="DL319" s="494"/>
      <c r="DM319" s="494"/>
      <c r="DN319" s="494"/>
      <c r="DO319" s="494"/>
      <c r="DP319" s="494"/>
      <c r="DQ319" s="494"/>
      <c r="DR319" s="494"/>
      <c r="DS319" s="494"/>
      <c r="DT319" s="494"/>
      <c r="DU319" s="494"/>
      <c r="DV319" s="494"/>
      <c r="DW319" s="494"/>
      <c r="DX319" s="494"/>
      <c r="DY319" s="494"/>
      <c r="DZ319" s="494"/>
      <c r="EA319" s="494"/>
      <c r="EB319" s="494"/>
      <c r="EC319" s="494"/>
      <c r="ED319" s="494"/>
      <c r="EE319" s="494"/>
      <c r="EF319" s="494"/>
      <c r="EG319" s="494"/>
      <c r="EH319" s="494"/>
      <c r="EI319" s="494"/>
      <c r="EJ319" s="494"/>
      <c r="EK319" s="494"/>
      <c r="EL319" s="494"/>
      <c r="EM319" s="494"/>
      <c r="EN319" s="494"/>
      <c r="EO319" s="494"/>
      <c r="EP319" s="494"/>
      <c r="EQ319" s="494"/>
      <c r="ER319" s="494"/>
      <c r="ES319" s="494"/>
      <c r="ET319" s="494"/>
      <c r="EU319" s="494"/>
      <c r="EV319" s="494"/>
      <c r="EW319" s="494"/>
      <c r="EX319" s="494"/>
      <c r="EY319" s="494"/>
      <c r="EZ319" s="494"/>
      <c r="FA319" s="494"/>
      <c r="FB319" s="494"/>
      <c r="FC319" s="494"/>
      <c r="FD319" s="494"/>
      <c r="FE319" s="494"/>
      <c r="FF319" s="495"/>
      <c r="FG319" s="227" t="s">
        <v>45</v>
      </c>
      <c r="FH319" s="227"/>
      <c r="FI319" s="227"/>
      <c r="FJ319" s="227"/>
      <c r="FK319" s="227"/>
      <c r="FL319" s="227"/>
      <c r="FM319" s="227"/>
      <c r="FN319" s="227"/>
      <c r="FO319" s="227"/>
      <c r="FP319" s="227"/>
      <c r="FQ319" s="227"/>
      <c r="FR319" s="228" t="s">
        <v>46</v>
      </c>
      <c r="FS319" s="228"/>
      <c r="FT319" s="228"/>
      <c r="FU319" s="228"/>
      <c r="FV319" s="228"/>
      <c r="FW319" s="228"/>
      <c r="FX319" s="228"/>
      <c r="FY319" s="217"/>
      <c r="FZ319" s="217"/>
      <c r="GA319" s="217"/>
      <c r="GB319" s="217"/>
      <c r="GC319" s="217"/>
      <c r="GD319" s="217"/>
      <c r="GE319" s="217"/>
      <c r="GF319" s="217"/>
      <c r="GG319" s="217"/>
      <c r="GH319" s="217"/>
      <c r="GI319" s="217"/>
      <c r="GJ319" s="217"/>
      <c r="GK319" s="217"/>
      <c r="GL319" s="217"/>
      <c r="GM319" s="217"/>
      <c r="GN319" s="217"/>
      <c r="GO319" s="217"/>
      <c r="GP319" s="217"/>
      <c r="GQ319" s="217"/>
      <c r="GR319" s="217"/>
      <c r="GS319" s="217"/>
      <c r="GT319" s="217"/>
      <c r="GU319" s="217"/>
      <c r="GV319" s="217"/>
      <c r="GW319" s="217"/>
      <c r="GX319" s="217"/>
      <c r="GY319" s="217"/>
      <c r="GZ319" s="217"/>
      <c r="HA319" s="217"/>
      <c r="HB319" s="217"/>
      <c r="HC319" s="217"/>
      <c r="HD319" s="217"/>
      <c r="HE319" s="217"/>
      <c r="HF319" s="217"/>
      <c r="HG319" s="217"/>
      <c r="HH319" s="217"/>
      <c r="HI319" s="217"/>
      <c r="HJ319" s="217"/>
    </row>
    <row r="320" spans="1:218" s="86" customFormat="1" ht="23.25" hidden="1" customHeight="1" x14ac:dyDescent="0.2">
      <c r="A320" s="496" t="str">
        <f>A381</f>
        <v>802112О.99.0.ББ11АБ75001</v>
      </c>
      <c r="B320" s="455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6"/>
      <c r="Z320" s="414" t="str">
        <f>U381</f>
        <v>дети-инвалиды</v>
      </c>
      <c r="AA320" s="415"/>
      <c r="AB320" s="415"/>
      <c r="AC320" s="415"/>
      <c r="AD320" s="415"/>
      <c r="AE320" s="415"/>
      <c r="AF320" s="415"/>
      <c r="AG320" s="415"/>
      <c r="AH320" s="415"/>
      <c r="AI320" s="415"/>
      <c r="AJ320" s="415"/>
      <c r="AK320" s="415"/>
      <c r="AL320" s="415"/>
      <c r="AM320" s="414" t="str">
        <f>AG381</f>
        <v>адаптированная образовательная программа</v>
      </c>
      <c r="AN320" s="415"/>
      <c r="AO320" s="415"/>
      <c r="AP320" s="415"/>
      <c r="AQ320" s="415"/>
      <c r="AR320" s="415"/>
      <c r="AS320" s="415"/>
      <c r="AT320" s="415"/>
      <c r="AU320" s="415"/>
      <c r="AV320" s="415"/>
      <c r="AW320" s="415"/>
      <c r="AX320" s="415"/>
      <c r="AY320" s="415"/>
      <c r="AZ320" s="414" t="str">
        <f>AS381</f>
        <v>проходящие обучение по состоянию здоровья на дому</v>
      </c>
      <c r="BA320" s="415"/>
      <c r="BB320" s="415"/>
      <c r="BC320" s="415"/>
      <c r="BD320" s="415"/>
      <c r="BE320" s="415"/>
      <c r="BF320" s="415"/>
      <c r="BG320" s="415"/>
      <c r="BH320" s="415"/>
      <c r="BI320" s="415"/>
      <c r="BJ320" s="415"/>
      <c r="BK320" s="415"/>
      <c r="BL320" s="415"/>
      <c r="BM320" s="420" t="str">
        <f>BE381</f>
        <v>очная</v>
      </c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2"/>
      <c r="CB320" s="493" t="s">
        <v>205</v>
      </c>
      <c r="CC320" s="494"/>
      <c r="CD320" s="494"/>
      <c r="CE320" s="494"/>
      <c r="CF320" s="494"/>
      <c r="CG320" s="494"/>
      <c r="CH320" s="494"/>
      <c r="CI320" s="494"/>
      <c r="CJ320" s="494"/>
      <c r="CK320" s="494"/>
      <c r="CL320" s="494"/>
      <c r="CM320" s="494"/>
      <c r="CN320" s="494"/>
      <c r="CO320" s="494"/>
      <c r="CP320" s="494"/>
      <c r="CQ320" s="494"/>
      <c r="CR320" s="494"/>
      <c r="CS320" s="494"/>
      <c r="CT320" s="494"/>
      <c r="CU320" s="494"/>
      <c r="CV320" s="494"/>
      <c r="CW320" s="494"/>
      <c r="CX320" s="494"/>
      <c r="CY320" s="494"/>
      <c r="CZ320" s="494"/>
      <c r="DA320" s="494"/>
      <c r="DB320" s="494"/>
      <c r="DC320" s="494"/>
      <c r="DD320" s="494"/>
      <c r="DE320" s="494"/>
      <c r="DF320" s="494"/>
      <c r="DG320" s="494"/>
      <c r="DH320" s="494"/>
      <c r="DI320" s="494"/>
      <c r="DJ320" s="494"/>
      <c r="DK320" s="494"/>
      <c r="DL320" s="494"/>
      <c r="DM320" s="494"/>
      <c r="DN320" s="494"/>
      <c r="DO320" s="494"/>
      <c r="DP320" s="494"/>
      <c r="DQ320" s="494"/>
      <c r="DR320" s="494"/>
      <c r="DS320" s="494"/>
      <c r="DT320" s="494"/>
      <c r="DU320" s="494"/>
      <c r="DV320" s="494"/>
      <c r="DW320" s="494"/>
      <c r="DX320" s="494"/>
      <c r="DY320" s="494"/>
      <c r="DZ320" s="494"/>
      <c r="EA320" s="494"/>
      <c r="EB320" s="494"/>
      <c r="EC320" s="494"/>
      <c r="ED320" s="494"/>
      <c r="EE320" s="494"/>
      <c r="EF320" s="494"/>
      <c r="EG320" s="494"/>
      <c r="EH320" s="494"/>
      <c r="EI320" s="494"/>
      <c r="EJ320" s="494"/>
      <c r="EK320" s="494"/>
      <c r="EL320" s="494"/>
      <c r="EM320" s="494"/>
      <c r="EN320" s="494"/>
      <c r="EO320" s="494"/>
      <c r="EP320" s="494"/>
      <c r="EQ320" s="494"/>
      <c r="ER320" s="494"/>
      <c r="ES320" s="494"/>
      <c r="ET320" s="494"/>
      <c r="EU320" s="494"/>
      <c r="EV320" s="494"/>
      <c r="EW320" s="494"/>
      <c r="EX320" s="494"/>
      <c r="EY320" s="494"/>
      <c r="EZ320" s="494"/>
      <c r="FA320" s="494"/>
      <c r="FB320" s="494"/>
      <c r="FC320" s="494"/>
      <c r="FD320" s="494"/>
      <c r="FE320" s="494"/>
      <c r="FF320" s="495"/>
      <c r="FG320" s="227" t="s">
        <v>45</v>
      </c>
      <c r="FH320" s="227"/>
      <c r="FI320" s="227"/>
      <c r="FJ320" s="227"/>
      <c r="FK320" s="227"/>
      <c r="FL320" s="227"/>
      <c r="FM320" s="227"/>
      <c r="FN320" s="227"/>
      <c r="FO320" s="227"/>
      <c r="FP320" s="227"/>
      <c r="FQ320" s="227"/>
      <c r="FR320" s="228" t="s">
        <v>46</v>
      </c>
      <c r="FS320" s="228"/>
      <c r="FT320" s="228"/>
      <c r="FU320" s="228"/>
      <c r="FV320" s="228"/>
      <c r="FW320" s="228"/>
      <c r="FX320" s="228"/>
      <c r="FY320" s="217"/>
      <c r="FZ320" s="217"/>
      <c r="GA320" s="217"/>
      <c r="GB320" s="217"/>
      <c r="GC320" s="217"/>
      <c r="GD320" s="217"/>
      <c r="GE320" s="217"/>
      <c r="GF320" s="217"/>
      <c r="GG320" s="217"/>
      <c r="GH320" s="217"/>
      <c r="GI320" s="217"/>
      <c r="GJ320" s="217"/>
      <c r="GK320" s="217"/>
      <c r="GL320" s="217"/>
      <c r="GM320" s="217"/>
      <c r="GN320" s="217"/>
      <c r="GO320" s="217"/>
      <c r="GP320" s="217"/>
      <c r="GQ320" s="217"/>
      <c r="GR320" s="217"/>
      <c r="GS320" s="217"/>
      <c r="GT320" s="217"/>
      <c r="GU320" s="217"/>
      <c r="GV320" s="217"/>
      <c r="GW320" s="217"/>
      <c r="GX320" s="217"/>
      <c r="GY320" s="217"/>
      <c r="GZ320" s="217"/>
      <c r="HA320" s="217"/>
      <c r="HB320" s="217"/>
      <c r="HC320" s="217"/>
      <c r="HD320" s="217"/>
      <c r="HE320" s="217"/>
      <c r="HF320" s="217"/>
      <c r="HG320" s="217"/>
      <c r="HH320" s="217"/>
      <c r="HI320" s="217"/>
      <c r="HJ320" s="217"/>
    </row>
    <row r="321" spans="1:218" s="86" customFormat="1" ht="23.25" hidden="1" customHeight="1" x14ac:dyDescent="0.2">
      <c r="A321" s="457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458"/>
      <c r="Z321" s="416"/>
      <c r="AA321" s="417"/>
      <c r="AB321" s="417"/>
      <c r="AC321" s="417"/>
      <c r="AD321" s="417"/>
      <c r="AE321" s="417"/>
      <c r="AF321" s="417"/>
      <c r="AG321" s="417"/>
      <c r="AH321" s="417"/>
      <c r="AI321" s="417"/>
      <c r="AJ321" s="417"/>
      <c r="AK321" s="417"/>
      <c r="AL321" s="417"/>
      <c r="AM321" s="416"/>
      <c r="AN321" s="417"/>
      <c r="AO321" s="417"/>
      <c r="AP321" s="417"/>
      <c r="AQ321" s="417"/>
      <c r="AR321" s="417"/>
      <c r="AS321" s="417"/>
      <c r="AT321" s="417"/>
      <c r="AU321" s="417"/>
      <c r="AV321" s="417"/>
      <c r="AW321" s="417"/>
      <c r="AX321" s="417"/>
      <c r="AY321" s="417"/>
      <c r="AZ321" s="416"/>
      <c r="BA321" s="417"/>
      <c r="BB321" s="417"/>
      <c r="BC321" s="417"/>
      <c r="BD321" s="417"/>
      <c r="BE321" s="417"/>
      <c r="BF321" s="417"/>
      <c r="BG321" s="417"/>
      <c r="BH321" s="417"/>
      <c r="BI321" s="417"/>
      <c r="BJ321" s="417"/>
      <c r="BK321" s="417"/>
      <c r="BL321" s="417"/>
      <c r="BM321" s="423"/>
      <c r="BN321" s="424"/>
      <c r="BO321" s="424"/>
      <c r="BP321" s="424"/>
      <c r="BQ321" s="424"/>
      <c r="BR321" s="424"/>
      <c r="BS321" s="424"/>
      <c r="BT321" s="424"/>
      <c r="BU321" s="424"/>
      <c r="BV321" s="424"/>
      <c r="BW321" s="424"/>
      <c r="BX321" s="424"/>
      <c r="BY321" s="424"/>
      <c r="BZ321" s="424"/>
      <c r="CA321" s="425"/>
      <c r="CB321" s="493" t="s">
        <v>200</v>
      </c>
      <c r="CC321" s="494"/>
      <c r="CD321" s="494"/>
      <c r="CE321" s="494"/>
      <c r="CF321" s="494"/>
      <c r="CG321" s="494"/>
      <c r="CH321" s="494"/>
      <c r="CI321" s="494"/>
      <c r="CJ321" s="494"/>
      <c r="CK321" s="494"/>
      <c r="CL321" s="494"/>
      <c r="CM321" s="494"/>
      <c r="CN321" s="494"/>
      <c r="CO321" s="494"/>
      <c r="CP321" s="494"/>
      <c r="CQ321" s="494"/>
      <c r="CR321" s="494"/>
      <c r="CS321" s="494"/>
      <c r="CT321" s="494"/>
      <c r="CU321" s="494"/>
      <c r="CV321" s="494"/>
      <c r="CW321" s="494"/>
      <c r="CX321" s="494"/>
      <c r="CY321" s="494"/>
      <c r="CZ321" s="494"/>
      <c r="DA321" s="494"/>
      <c r="DB321" s="494"/>
      <c r="DC321" s="494"/>
      <c r="DD321" s="494"/>
      <c r="DE321" s="494"/>
      <c r="DF321" s="494"/>
      <c r="DG321" s="494"/>
      <c r="DH321" s="494"/>
      <c r="DI321" s="494"/>
      <c r="DJ321" s="494"/>
      <c r="DK321" s="494"/>
      <c r="DL321" s="494"/>
      <c r="DM321" s="494"/>
      <c r="DN321" s="494"/>
      <c r="DO321" s="494"/>
      <c r="DP321" s="494"/>
      <c r="DQ321" s="494"/>
      <c r="DR321" s="494"/>
      <c r="DS321" s="494"/>
      <c r="DT321" s="494"/>
      <c r="DU321" s="494"/>
      <c r="DV321" s="494"/>
      <c r="DW321" s="494"/>
      <c r="DX321" s="494"/>
      <c r="DY321" s="494"/>
      <c r="DZ321" s="494"/>
      <c r="EA321" s="494"/>
      <c r="EB321" s="494"/>
      <c r="EC321" s="494"/>
      <c r="ED321" s="494"/>
      <c r="EE321" s="494"/>
      <c r="EF321" s="494"/>
      <c r="EG321" s="494"/>
      <c r="EH321" s="494"/>
      <c r="EI321" s="494"/>
      <c r="EJ321" s="494"/>
      <c r="EK321" s="494"/>
      <c r="EL321" s="494"/>
      <c r="EM321" s="494"/>
      <c r="EN321" s="494"/>
      <c r="EO321" s="494"/>
      <c r="EP321" s="494"/>
      <c r="EQ321" s="494"/>
      <c r="ER321" s="494"/>
      <c r="ES321" s="494"/>
      <c r="ET321" s="494"/>
      <c r="EU321" s="494"/>
      <c r="EV321" s="494"/>
      <c r="EW321" s="494"/>
      <c r="EX321" s="494"/>
      <c r="EY321" s="494"/>
      <c r="EZ321" s="494"/>
      <c r="FA321" s="494"/>
      <c r="FB321" s="494"/>
      <c r="FC321" s="494"/>
      <c r="FD321" s="494"/>
      <c r="FE321" s="494"/>
      <c r="FF321" s="495"/>
      <c r="FG321" s="227" t="s">
        <v>45</v>
      </c>
      <c r="FH321" s="227"/>
      <c r="FI321" s="227"/>
      <c r="FJ321" s="227"/>
      <c r="FK321" s="227"/>
      <c r="FL321" s="227"/>
      <c r="FM321" s="227"/>
      <c r="FN321" s="227"/>
      <c r="FO321" s="227"/>
      <c r="FP321" s="227"/>
      <c r="FQ321" s="227"/>
      <c r="FR321" s="228" t="s">
        <v>46</v>
      </c>
      <c r="FS321" s="228"/>
      <c r="FT321" s="228"/>
      <c r="FU321" s="228"/>
      <c r="FV321" s="228"/>
      <c r="FW321" s="228"/>
      <c r="FX321" s="228"/>
      <c r="FY321" s="217"/>
      <c r="FZ321" s="217"/>
      <c r="GA321" s="217"/>
      <c r="GB321" s="217"/>
      <c r="GC321" s="217"/>
      <c r="GD321" s="217"/>
      <c r="GE321" s="217"/>
      <c r="GF321" s="217"/>
      <c r="GG321" s="217"/>
      <c r="GH321" s="217"/>
      <c r="GI321" s="217"/>
      <c r="GJ321" s="217"/>
      <c r="GK321" s="217"/>
      <c r="GL321" s="217"/>
      <c r="GM321" s="217"/>
      <c r="GN321" s="217"/>
      <c r="GO321" s="217"/>
      <c r="GP321" s="217"/>
      <c r="GQ321" s="217"/>
      <c r="GR321" s="217"/>
      <c r="GS321" s="217"/>
      <c r="GT321" s="217"/>
      <c r="GU321" s="217"/>
      <c r="GV321" s="217"/>
      <c r="GW321" s="217"/>
      <c r="GX321" s="217"/>
      <c r="GY321" s="217"/>
      <c r="GZ321" s="217"/>
      <c r="HA321" s="217"/>
      <c r="HB321" s="217"/>
      <c r="HC321" s="217"/>
      <c r="HD321" s="217"/>
      <c r="HE321" s="217"/>
      <c r="HF321" s="217"/>
      <c r="HG321" s="217"/>
      <c r="HH321" s="217"/>
      <c r="HI321" s="217"/>
      <c r="HJ321" s="217"/>
    </row>
    <row r="322" spans="1:218" s="86" customFormat="1" ht="23.25" hidden="1" customHeight="1" x14ac:dyDescent="0.2">
      <c r="A322" s="457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458"/>
      <c r="Z322" s="416"/>
      <c r="AA322" s="417"/>
      <c r="AB322" s="417"/>
      <c r="AC322" s="417"/>
      <c r="AD322" s="417"/>
      <c r="AE322" s="417"/>
      <c r="AF322" s="417"/>
      <c r="AG322" s="417"/>
      <c r="AH322" s="417"/>
      <c r="AI322" s="417"/>
      <c r="AJ322" s="417"/>
      <c r="AK322" s="417"/>
      <c r="AL322" s="417"/>
      <c r="AM322" s="416"/>
      <c r="AN322" s="417"/>
      <c r="AO322" s="417"/>
      <c r="AP322" s="417"/>
      <c r="AQ322" s="417"/>
      <c r="AR322" s="417"/>
      <c r="AS322" s="417"/>
      <c r="AT322" s="417"/>
      <c r="AU322" s="417"/>
      <c r="AV322" s="417"/>
      <c r="AW322" s="417"/>
      <c r="AX322" s="417"/>
      <c r="AY322" s="417"/>
      <c r="AZ322" s="416"/>
      <c r="BA322" s="417"/>
      <c r="BB322" s="417"/>
      <c r="BC322" s="417"/>
      <c r="BD322" s="417"/>
      <c r="BE322" s="417"/>
      <c r="BF322" s="417"/>
      <c r="BG322" s="417"/>
      <c r="BH322" s="417"/>
      <c r="BI322" s="417"/>
      <c r="BJ322" s="417"/>
      <c r="BK322" s="417"/>
      <c r="BL322" s="417"/>
      <c r="BM322" s="423"/>
      <c r="BN322" s="424"/>
      <c r="BO322" s="424"/>
      <c r="BP322" s="424"/>
      <c r="BQ322" s="424"/>
      <c r="BR322" s="424"/>
      <c r="BS322" s="424"/>
      <c r="BT322" s="424"/>
      <c r="BU322" s="424"/>
      <c r="BV322" s="424"/>
      <c r="BW322" s="424"/>
      <c r="BX322" s="424"/>
      <c r="BY322" s="424"/>
      <c r="BZ322" s="424"/>
      <c r="CA322" s="425"/>
      <c r="CB322" s="493" t="s">
        <v>201</v>
      </c>
      <c r="CC322" s="494"/>
      <c r="CD322" s="494"/>
      <c r="CE322" s="494"/>
      <c r="CF322" s="494"/>
      <c r="CG322" s="494"/>
      <c r="CH322" s="494"/>
      <c r="CI322" s="494"/>
      <c r="CJ322" s="494"/>
      <c r="CK322" s="494"/>
      <c r="CL322" s="494"/>
      <c r="CM322" s="494"/>
      <c r="CN322" s="494"/>
      <c r="CO322" s="494"/>
      <c r="CP322" s="494"/>
      <c r="CQ322" s="494"/>
      <c r="CR322" s="494"/>
      <c r="CS322" s="494"/>
      <c r="CT322" s="494"/>
      <c r="CU322" s="494"/>
      <c r="CV322" s="494"/>
      <c r="CW322" s="494"/>
      <c r="CX322" s="494"/>
      <c r="CY322" s="494"/>
      <c r="CZ322" s="494"/>
      <c r="DA322" s="494"/>
      <c r="DB322" s="494"/>
      <c r="DC322" s="494"/>
      <c r="DD322" s="494"/>
      <c r="DE322" s="494"/>
      <c r="DF322" s="494"/>
      <c r="DG322" s="494"/>
      <c r="DH322" s="494"/>
      <c r="DI322" s="494"/>
      <c r="DJ322" s="494"/>
      <c r="DK322" s="494"/>
      <c r="DL322" s="494"/>
      <c r="DM322" s="494"/>
      <c r="DN322" s="494"/>
      <c r="DO322" s="494"/>
      <c r="DP322" s="494"/>
      <c r="DQ322" s="494"/>
      <c r="DR322" s="494"/>
      <c r="DS322" s="494"/>
      <c r="DT322" s="494"/>
      <c r="DU322" s="494"/>
      <c r="DV322" s="494"/>
      <c r="DW322" s="494"/>
      <c r="DX322" s="494"/>
      <c r="DY322" s="494"/>
      <c r="DZ322" s="494"/>
      <c r="EA322" s="494"/>
      <c r="EB322" s="494"/>
      <c r="EC322" s="494"/>
      <c r="ED322" s="494"/>
      <c r="EE322" s="494"/>
      <c r="EF322" s="494"/>
      <c r="EG322" s="494"/>
      <c r="EH322" s="494"/>
      <c r="EI322" s="494"/>
      <c r="EJ322" s="494"/>
      <c r="EK322" s="494"/>
      <c r="EL322" s="494"/>
      <c r="EM322" s="494"/>
      <c r="EN322" s="494"/>
      <c r="EO322" s="494"/>
      <c r="EP322" s="494"/>
      <c r="EQ322" s="494"/>
      <c r="ER322" s="494"/>
      <c r="ES322" s="494"/>
      <c r="ET322" s="494"/>
      <c r="EU322" s="494"/>
      <c r="EV322" s="494"/>
      <c r="EW322" s="494"/>
      <c r="EX322" s="494"/>
      <c r="EY322" s="494"/>
      <c r="EZ322" s="494"/>
      <c r="FA322" s="494"/>
      <c r="FB322" s="494"/>
      <c r="FC322" s="494"/>
      <c r="FD322" s="494"/>
      <c r="FE322" s="494"/>
      <c r="FF322" s="495"/>
      <c r="FG322" s="227" t="s">
        <v>45</v>
      </c>
      <c r="FH322" s="227"/>
      <c r="FI322" s="227"/>
      <c r="FJ322" s="227"/>
      <c r="FK322" s="227"/>
      <c r="FL322" s="227"/>
      <c r="FM322" s="227"/>
      <c r="FN322" s="227"/>
      <c r="FO322" s="227"/>
      <c r="FP322" s="227"/>
      <c r="FQ322" s="227"/>
      <c r="FR322" s="228" t="s">
        <v>46</v>
      </c>
      <c r="FS322" s="228"/>
      <c r="FT322" s="228"/>
      <c r="FU322" s="228"/>
      <c r="FV322" s="228"/>
      <c r="FW322" s="228"/>
      <c r="FX322" s="228"/>
      <c r="FY322" s="217"/>
      <c r="FZ322" s="217"/>
      <c r="GA322" s="217"/>
      <c r="GB322" s="217"/>
      <c r="GC322" s="217"/>
      <c r="GD322" s="217"/>
      <c r="GE322" s="217"/>
      <c r="GF322" s="217"/>
      <c r="GG322" s="217"/>
      <c r="GH322" s="217"/>
      <c r="GI322" s="217"/>
      <c r="GJ322" s="217"/>
      <c r="GK322" s="217"/>
      <c r="GL322" s="217"/>
      <c r="GM322" s="217"/>
      <c r="GN322" s="217"/>
      <c r="GO322" s="217"/>
      <c r="GP322" s="217"/>
      <c r="GQ322" s="217"/>
      <c r="GR322" s="217"/>
      <c r="GS322" s="217"/>
      <c r="GT322" s="217"/>
      <c r="GU322" s="217"/>
      <c r="GV322" s="217"/>
      <c r="GW322" s="217"/>
      <c r="GX322" s="217"/>
      <c r="GY322" s="217"/>
      <c r="GZ322" s="217"/>
      <c r="HA322" s="217"/>
      <c r="HB322" s="217"/>
      <c r="HC322" s="217"/>
      <c r="HD322" s="217"/>
      <c r="HE322" s="217"/>
      <c r="HF322" s="217"/>
      <c r="HG322" s="217"/>
      <c r="HH322" s="217"/>
      <c r="HI322" s="217"/>
      <c r="HJ322" s="217"/>
    </row>
    <row r="323" spans="1:218" s="86" customFormat="1" ht="23.25" hidden="1" customHeight="1" x14ac:dyDescent="0.2">
      <c r="A323" s="457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458"/>
      <c r="Z323" s="416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6"/>
      <c r="AN323" s="417"/>
      <c r="AO323" s="417"/>
      <c r="AP323" s="417"/>
      <c r="AQ323" s="417"/>
      <c r="AR323" s="417"/>
      <c r="AS323" s="417"/>
      <c r="AT323" s="417"/>
      <c r="AU323" s="417"/>
      <c r="AV323" s="417"/>
      <c r="AW323" s="417"/>
      <c r="AX323" s="417"/>
      <c r="AY323" s="417"/>
      <c r="AZ323" s="416"/>
      <c r="BA323" s="417"/>
      <c r="BB323" s="417"/>
      <c r="BC323" s="417"/>
      <c r="BD323" s="417"/>
      <c r="BE323" s="417"/>
      <c r="BF323" s="417"/>
      <c r="BG323" s="417"/>
      <c r="BH323" s="417"/>
      <c r="BI323" s="417"/>
      <c r="BJ323" s="417"/>
      <c r="BK323" s="417"/>
      <c r="BL323" s="417"/>
      <c r="BM323" s="423"/>
      <c r="BN323" s="424"/>
      <c r="BO323" s="424"/>
      <c r="BP323" s="424"/>
      <c r="BQ323" s="424"/>
      <c r="BR323" s="424"/>
      <c r="BS323" s="424"/>
      <c r="BT323" s="424"/>
      <c r="BU323" s="424"/>
      <c r="BV323" s="424"/>
      <c r="BW323" s="424"/>
      <c r="BX323" s="424"/>
      <c r="BY323" s="424"/>
      <c r="BZ323" s="424"/>
      <c r="CA323" s="425"/>
      <c r="CB323" s="493" t="s">
        <v>204</v>
      </c>
      <c r="CC323" s="494"/>
      <c r="CD323" s="494"/>
      <c r="CE323" s="494"/>
      <c r="CF323" s="494"/>
      <c r="CG323" s="494"/>
      <c r="CH323" s="494"/>
      <c r="CI323" s="494"/>
      <c r="CJ323" s="494"/>
      <c r="CK323" s="494"/>
      <c r="CL323" s="494"/>
      <c r="CM323" s="494"/>
      <c r="CN323" s="494"/>
      <c r="CO323" s="494"/>
      <c r="CP323" s="494"/>
      <c r="CQ323" s="494"/>
      <c r="CR323" s="494"/>
      <c r="CS323" s="494"/>
      <c r="CT323" s="494"/>
      <c r="CU323" s="494"/>
      <c r="CV323" s="494"/>
      <c r="CW323" s="494"/>
      <c r="CX323" s="494"/>
      <c r="CY323" s="494"/>
      <c r="CZ323" s="494"/>
      <c r="DA323" s="494"/>
      <c r="DB323" s="494"/>
      <c r="DC323" s="494"/>
      <c r="DD323" s="494"/>
      <c r="DE323" s="494"/>
      <c r="DF323" s="494"/>
      <c r="DG323" s="494"/>
      <c r="DH323" s="494"/>
      <c r="DI323" s="494"/>
      <c r="DJ323" s="494"/>
      <c r="DK323" s="494"/>
      <c r="DL323" s="494"/>
      <c r="DM323" s="494"/>
      <c r="DN323" s="494"/>
      <c r="DO323" s="494"/>
      <c r="DP323" s="494"/>
      <c r="DQ323" s="494"/>
      <c r="DR323" s="494"/>
      <c r="DS323" s="494"/>
      <c r="DT323" s="494"/>
      <c r="DU323" s="494"/>
      <c r="DV323" s="494"/>
      <c r="DW323" s="494"/>
      <c r="DX323" s="494"/>
      <c r="DY323" s="494"/>
      <c r="DZ323" s="494"/>
      <c r="EA323" s="494"/>
      <c r="EB323" s="494"/>
      <c r="EC323" s="494"/>
      <c r="ED323" s="494"/>
      <c r="EE323" s="494"/>
      <c r="EF323" s="494"/>
      <c r="EG323" s="494"/>
      <c r="EH323" s="494"/>
      <c r="EI323" s="494"/>
      <c r="EJ323" s="494"/>
      <c r="EK323" s="494"/>
      <c r="EL323" s="494"/>
      <c r="EM323" s="494"/>
      <c r="EN323" s="494"/>
      <c r="EO323" s="494"/>
      <c r="EP323" s="494"/>
      <c r="EQ323" s="494"/>
      <c r="ER323" s="494"/>
      <c r="ES323" s="494"/>
      <c r="ET323" s="494"/>
      <c r="EU323" s="494"/>
      <c r="EV323" s="494"/>
      <c r="EW323" s="494"/>
      <c r="EX323" s="494"/>
      <c r="EY323" s="494"/>
      <c r="EZ323" s="494"/>
      <c r="FA323" s="494"/>
      <c r="FB323" s="494"/>
      <c r="FC323" s="494"/>
      <c r="FD323" s="494"/>
      <c r="FE323" s="494"/>
      <c r="FF323" s="495"/>
      <c r="FG323" s="227" t="s">
        <v>45</v>
      </c>
      <c r="FH323" s="227"/>
      <c r="FI323" s="227"/>
      <c r="FJ323" s="227"/>
      <c r="FK323" s="227"/>
      <c r="FL323" s="227"/>
      <c r="FM323" s="227"/>
      <c r="FN323" s="227"/>
      <c r="FO323" s="227"/>
      <c r="FP323" s="227"/>
      <c r="FQ323" s="227"/>
      <c r="FR323" s="228" t="s">
        <v>46</v>
      </c>
      <c r="FS323" s="228"/>
      <c r="FT323" s="228"/>
      <c r="FU323" s="228"/>
      <c r="FV323" s="228"/>
      <c r="FW323" s="228"/>
      <c r="FX323" s="228"/>
      <c r="FY323" s="217"/>
      <c r="FZ323" s="217"/>
      <c r="GA323" s="217"/>
      <c r="GB323" s="217"/>
      <c r="GC323" s="217"/>
      <c r="GD323" s="217"/>
      <c r="GE323" s="217"/>
      <c r="GF323" s="217"/>
      <c r="GG323" s="217"/>
      <c r="GH323" s="217"/>
      <c r="GI323" s="217"/>
      <c r="GJ323" s="217"/>
      <c r="GK323" s="217"/>
      <c r="GL323" s="217"/>
      <c r="GM323" s="217"/>
      <c r="GN323" s="217"/>
      <c r="GO323" s="217"/>
      <c r="GP323" s="217"/>
      <c r="GQ323" s="217"/>
      <c r="GR323" s="217"/>
      <c r="GS323" s="217"/>
      <c r="GT323" s="217"/>
      <c r="GU323" s="217"/>
      <c r="GV323" s="217"/>
      <c r="GW323" s="217"/>
      <c r="GX323" s="217"/>
      <c r="GY323" s="217"/>
      <c r="GZ323" s="217"/>
      <c r="HA323" s="217"/>
      <c r="HB323" s="217"/>
      <c r="HC323" s="217"/>
      <c r="HD323" s="217"/>
      <c r="HE323" s="217"/>
      <c r="HF323" s="217"/>
      <c r="HG323" s="217"/>
      <c r="HH323" s="217"/>
      <c r="HI323" s="217"/>
      <c r="HJ323" s="217"/>
    </row>
    <row r="324" spans="1:218" s="86" customFormat="1" ht="23.25" hidden="1" customHeight="1" x14ac:dyDescent="0.2">
      <c r="A324" s="459"/>
      <c r="B324" s="460"/>
      <c r="C324" s="460"/>
      <c r="D324" s="460"/>
      <c r="E324" s="460"/>
      <c r="F324" s="460"/>
      <c r="G324" s="460"/>
      <c r="H324" s="460"/>
      <c r="I324" s="460"/>
      <c r="J324" s="460"/>
      <c r="K324" s="460"/>
      <c r="L324" s="460"/>
      <c r="M324" s="460"/>
      <c r="N324" s="460"/>
      <c r="O324" s="460"/>
      <c r="P324" s="460"/>
      <c r="Q324" s="460"/>
      <c r="R324" s="460"/>
      <c r="S324" s="460"/>
      <c r="T324" s="460"/>
      <c r="U324" s="460"/>
      <c r="V324" s="460"/>
      <c r="W324" s="460"/>
      <c r="X324" s="460"/>
      <c r="Y324" s="461"/>
      <c r="Z324" s="418"/>
      <c r="AA324" s="419"/>
      <c r="AB324" s="419"/>
      <c r="AC324" s="419"/>
      <c r="AD324" s="419"/>
      <c r="AE324" s="419"/>
      <c r="AF324" s="419"/>
      <c r="AG324" s="419"/>
      <c r="AH324" s="419"/>
      <c r="AI324" s="419"/>
      <c r="AJ324" s="419"/>
      <c r="AK324" s="419"/>
      <c r="AL324" s="419"/>
      <c r="AM324" s="418"/>
      <c r="AN324" s="419"/>
      <c r="AO324" s="419"/>
      <c r="AP324" s="419"/>
      <c r="AQ324" s="419"/>
      <c r="AR324" s="419"/>
      <c r="AS324" s="419"/>
      <c r="AT324" s="419"/>
      <c r="AU324" s="419"/>
      <c r="AV324" s="419"/>
      <c r="AW324" s="419"/>
      <c r="AX324" s="419"/>
      <c r="AY324" s="419"/>
      <c r="AZ324" s="418"/>
      <c r="BA324" s="419"/>
      <c r="BB324" s="419"/>
      <c r="BC324" s="419"/>
      <c r="BD324" s="419"/>
      <c r="BE324" s="419"/>
      <c r="BF324" s="419"/>
      <c r="BG324" s="419"/>
      <c r="BH324" s="419"/>
      <c r="BI324" s="419"/>
      <c r="BJ324" s="419"/>
      <c r="BK324" s="419"/>
      <c r="BL324" s="419"/>
      <c r="BM324" s="426"/>
      <c r="BN324" s="427"/>
      <c r="BO324" s="427"/>
      <c r="BP324" s="427"/>
      <c r="BQ324" s="427"/>
      <c r="BR324" s="427"/>
      <c r="BS324" s="427"/>
      <c r="BT324" s="427"/>
      <c r="BU324" s="427"/>
      <c r="BV324" s="427"/>
      <c r="BW324" s="427"/>
      <c r="BX324" s="427"/>
      <c r="BY324" s="427"/>
      <c r="BZ324" s="427"/>
      <c r="CA324" s="428"/>
      <c r="CB324" s="493" t="s">
        <v>202</v>
      </c>
      <c r="CC324" s="494"/>
      <c r="CD324" s="494"/>
      <c r="CE324" s="494"/>
      <c r="CF324" s="494"/>
      <c r="CG324" s="494"/>
      <c r="CH324" s="494"/>
      <c r="CI324" s="494"/>
      <c r="CJ324" s="494"/>
      <c r="CK324" s="494"/>
      <c r="CL324" s="494"/>
      <c r="CM324" s="494"/>
      <c r="CN324" s="494"/>
      <c r="CO324" s="494"/>
      <c r="CP324" s="494"/>
      <c r="CQ324" s="494"/>
      <c r="CR324" s="494"/>
      <c r="CS324" s="494"/>
      <c r="CT324" s="494"/>
      <c r="CU324" s="494"/>
      <c r="CV324" s="494"/>
      <c r="CW324" s="494"/>
      <c r="CX324" s="494"/>
      <c r="CY324" s="494"/>
      <c r="CZ324" s="494"/>
      <c r="DA324" s="494"/>
      <c r="DB324" s="494"/>
      <c r="DC324" s="494"/>
      <c r="DD324" s="494"/>
      <c r="DE324" s="494"/>
      <c r="DF324" s="494"/>
      <c r="DG324" s="494"/>
      <c r="DH324" s="494"/>
      <c r="DI324" s="494"/>
      <c r="DJ324" s="494"/>
      <c r="DK324" s="494"/>
      <c r="DL324" s="494"/>
      <c r="DM324" s="494"/>
      <c r="DN324" s="494"/>
      <c r="DO324" s="494"/>
      <c r="DP324" s="494"/>
      <c r="DQ324" s="494"/>
      <c r="DR324" s="494"/>
      <c r="DS324" s="494"/>
      <c r="DT324" s="494"/>
      <c r="DU324" s="494"/>
      <c r="DV324" s="494"/>
      <c r="DW324" s="494"/>
      <c r="DX324" s="494"/>
      <c r="DY324" s="494"/>
      <c r="DZ324" s="494"/>
      <c r="EA324" s="494"/>
      <c r="EB324" s="494"/>
      <c r="EC324" s="494"/>
      <c r="ED324" s="494"/>
      <c r="EE324" s="494"/>
      <c r="EF324" s="494"/>
      <c r="EG324" s="494"/>
      <c r="EH324" s="494"/>
      <c r="EI324" s="494"/>
      <c r="EJ324" s="494"/>
      <c r="EK324" s="494"/>
      <c r="EL324" s="494"/>
      <c r="EM324" s="494"/>
      <c r="EN324" s="494"/>
      <c r="EO324" s="494"/>
      <c r="EP324" s="494"/>
      <c r="EQ324" s="494"/>
      <c r="ER324" s="494"/>
      <c r="ES324" s="494"/>
      <c r="ET324" s="494"/>
      <c r="EU324" s="494"/>
      <c r="EV324" s="494"/>
      <c r="EW324" s="494"/>
      <c r="EX324" s="494"/>
      <c r="EY324" s="494"/>
      <c r="EZ324" s="494"/>
      <c r="FA324" s="494"/>
      <c r="FB324" s="494"/>
      <c r="FC324" s="494"/>
      <c r="FD324" s="494"/>
      <c r="FE324" s="494"/>
      <c r="FF324" s="495"/>
      <c r="FG324" s="227" t="s">
        <v>45</v>
      </c>
      <c r="FH324" s="227"/>
      <c r="FI324" s="227"/>
      <c r="FJ324" s="227"/>
      <c r="FK324" s="227"/>
      <c r="FL324" s="227"/>
      <c r="FM324" s="227"/>
      <c r="FN324" s="227"/>
      <c r="FO324" s="227"/>
      <c r="FP324" s="227"/>
      <c r="FQ324" s="227"/>
      <c r="FR324" s="228" t="s">
        <v>46</v>
      </c>
      <c r="FS324" s="228"/>
      <c r="FT324" s="228"/>
      <c r="FU324" s="228"/>
      <c r="FV324" s="228"/>
      <c r="FW324" s="228"/>
      <c r="FX324" s="228"/>
      <c r="FY324" s="217"/>
      <c r="FZ324" s="217"/>
      <c r="GA324" s="217"/>
      <c r="GB324" s="217"/>
      <c r="GC324" s="217"/>
      <c r="GD324" s="217"/>
      <c r="GE324" s="217"/>
      <c r="GF324" s="217"/>
      <c r="GG324" s="217"/>
      <c r="GH324" s="217"/>
      <c r="GI324" s="217"/>
      <c r="GJ324" s="217"/>
      <c r="GK324" s="217"/>
      <c r="GL324" s="217"/>
      <c r="GM324" s="217"/>
      <c r="GN324" s="217"/>
      <c r="GO324" s="217"/>
      <c r="GP324" s="217"/>
      <c r="GQ324" s="217"/>
      <c r="GR324" s="217"/>
      <c r="GS324" s="217"/>
      <c r="GT324" s="217"/>
      <c r="GU324" s="217"/>
      <c r="GV324" s="217"/>
      <c r="GW324" s="217"/>
      <c r="GX324" s="217"/>
      <c r="GY324" s="217"/>
      <c r="GZ324" s="217"/>
      <c r="HA324" s="217"/>
      <c r="HB324" s="217"/>
      <c r="HC324" s="217"/>
      <c r="HD324" s="217"/>
      <c r="HE324" s="217"/>
      <c r="HF324" s="217"/>
      <c r="HG324" s="217"/>
      <c r="HH324" s="217"/>
      <c r="HI324" s="217"/>
      <c r="HJ324" s="217"/>
    </row>
    <row r="325" spans="1:218" s="86" customFormat="1" ht="23.25" hidden="1" customHeight="1" x14ac:dyDescent="0.2">
      <c r="A325" s="517" t="str">
        <f>A382</f>
        <v>802112О.99.0.ББ11АЭ08001</v>
      </c>
      <c r="B325" s="518"/>
      <c r="C325" s="518"/>
      <c r="D325" s="518"/>
      <c r="E325" s="518"/>
      <c r="F325" s="518"/>
      <c r="G325" s="518"/>
      <c r="H325" s="518"/>
      <c r="I325" s="518"/>
      <c r="J325" s="518"/>
      <c r="K325" s="518"/>
      <c r="L325" s="518"/>
      <c r="M325" s="518"/>
      <c r="N325" s="518"/>
      <c r="O325" s="518"/>
      <c r="P325" s="518"/>
      <c r="Q325" s="518"/>
      <c r="R325" s="518"/>
      <c r="S325" s="518"/>
      <c r="T325" s="518"/>
      <c r="U325" s="518"/>
      <c r="V325" s="518"/>
      <c r="W325" s="518"/>
      <c r="X325" s="518"/>
      <c r="Y325" s="518"/>
      <c r="Z325" s="519" t="str">
        <f>U382</f>
        <v>дети-инвалиды</v>
      </c>
      <c r="AA325" s="519"/>
      <c r="AB325" s="519"/>
      <c r="AC325" s="519"/>
      <c r="AD325" s="519"/>
      <c r="AE325" s="519"/>
      <c r="AF325" s="519"/>
      <c r="AG325" s="519"/>
      <c r="AH325" s="519"/>
      <c r="AI325" s="519"/>
      <c r="AJ325" s="519"/>
      <c r="AK325" s="519"/>
      <c r="AL325" s="519"/>
      <c r="AM325" s="519" t="str">
        <f>AG382</f>
        <v>не указано</v>
      </c>
      <c r="AN325" s="519"/>
      <c r="AO325" s="519"/>
      <c r="AP325" s="519"/>
      <c r="AQ325" s="519"/>
      <c r="AR325" s="519"/>
      <c r="AS325" s="519"/>
      <c r="AT325" s="519"/>
      <c r="AU325" s="519"/>
      <c r="AV325" s="519"/>
      <c r="AW325" s="519"/>
      <c r="AX325" s="519"/>
      <c r="AY325" s="519"/>
      <c r="AZ325" s="519" t="str">
        <f>AS382</f>
        <v>не указано</v>
      </c>
      <c r="BA325" s="519"/>
      <c r="BB325" s="519"/>
      <c r="BC325" s="519"/>
      <c r="BD325" s="519"/>
      <c r="BE325" s="519"/>
      <c r="BF325" s="519"/>
      <c r="BG325" s="519"/>
      <c r="BH325" s="519"/>
      <c r="BI325" s="519"/>
      <c r="BJ325" s="519"/>
      <c r="BK325" s="519"/>
      <c r="BL325" s="519"/>
      <c r="BM325" s="520" t="str">
        <f>BE382</f>
        <v>очная</v>
      </c>
      <c r="BN325" s="520"/>
      <c r="BO325" s="520"/>
      <c r="BP325" s="520"/>
      <c r="BQ325" s="520"/>
      <c r="BR325" s="520"/>
      <c r="BS325" s="520"/>
      <c r="BT325" s="520"/>
      <c r="BU325" s="520"/>
      <c r="BV325" s="520"/>
      <c r="BW325" s="520"/>
      <c r="BX325" s="520"/>
      <c r="BY325" s="520"/>
      <c r="BZ325" s="520"/>
      <c r="CA325" s="520"/>
      <c r="CB325" s="493" t="s">
        <v>205</v>
      </c>
      <c r="CC325" s="494"/>
      <c r="CD325" s="494"/>
      <c r="CE325" s="494"/>
      <c r="CF325" s="494"/>
      <c r="CG325" s="494"/>
      <c r="CH325" s="494"/>
      <c r="CI325" s="494"/>
      <c r="CJ325" s="494"/>
      <c r="CK325" s="494"/>
      <c r="CL325" s="494"/>
      <c r="CM325" s="494"/>
      <c r="CN325" s="494"/>
      <c r="CO325" s="494"/>
      <c r="CP325" s="494"/>
      <c r="CQ325" s="494"/>
      <c r="CR325" s="494"/>
      <c r="CS325" s="494"/>
      <c r="CT325" s="494"/>
      <c r="CU325" s="494"/>
      <c r="CV325" s="494"/>
      <c r="CW325" s="494"/>
      <c r="CX325" s="494"/>
      <c r="CY325" s="494"/>
      <c r="CZ325" s="494"/>
      <c r="DA325" s="494"/>
      <c r="DB325" s="494"/>
      <c r="DC325" s="494"/>
      <c r="DD325" s="494"/>
      <c r="DE325" s="494"/>
      <c r="DF325" s="494"/>
      <c r="DG325" s="494"/>
      <c r="DH325" s="494"/>
      <c r="DI325" s="494"/>
      <c r="DJ325" s="494"/>
      <c r="DK325" s="494"/>
      <c r="DL325" s="494"/>
      <c r="DM325" s="494"/>
      <c r="DN325" s="494"/>
      <c r="DO325" s="494"/>
      <c r="DP325" s="494"/>
      <c r="DQ325" s="494"/>
      <c r="DR325" s="494"/>
      <c r="DS325" s="494"/>
      <c r="DT325" s="494"/>
      <c r="DU325" s="494"/>
      <c r="DV325" s="494"/>
      <c r="DW325" s="494"/>
      <c r="DX325" s="494"/>
      <c r="DY325" s="494"/>
      <c r="DZ325" s="494"/>
      <c r="EA325" s="494"/>
      <c r="EB325" s="494"/>
      <c r="EC325" s="494"/>
      <c r="ED325" s="494"/>
      <c r="EE325" s="494"/>
      <c r="EF325" s="494"/>
      <c r="EG325" s="494"/>
      <c r="EH325" s="494"/>
      <c r="EI325" s="494"/>
      <c r="EJ325" s="494"/>
      <c r="EK325" s="494"/>
      <c r="EL325" s="494"/>
      <c r="EM325" s="494"/>
      <c r="EN325" s="494"/>
      <c r="EO325" s="494"/>
      <c r="EP325" s="494"/>
      <c r="EQ325" s="494"/>
      <c r="ER325" s="494"/>
      <c r="ES325" s="494"/>
      <c r="ET325" s="494"/>
      <c r="EU325" s="494"/>
      <c r="EV325" s="494"/>
      <c r="EW325" s="494"/>
      <c r="EX325" s="494"/>
      <c r="EY325" s="494"/>
      <c r="EZ325" s="494"/>
      <c r="FA325" s="494"/>
      <c r="FB325" s="494"/>
      <c r="FC325" s="494"/>
      <c r="FD325" s="494"/>
      <c r="FE325" s="494"/>
      <c r="FF325" s="495"/>
      <c r="FG325" s="227" t="s">
        <v>45</v>
      </c>
      <c r="FH325" s="227"/>
      <c r="FI325" s="227"/>
      <c r="FJ325" s="227"/>
      <c r="FK325" s="227"/>
      <c r="FL325" s="227"/>
      <c r="FM325" s="227"/>
      <c r="FN325" s="227"/>
      <c r="FO325" s="227"/>
      <c r="FP325" s="227"/>
      <c r="FQ325" s="227"/>
      <c r="FR325" s="228" t="s">
        <v>46</v>
      </c>
      <c r="FS325" s="228"/>
      <c r="FT325" s="228"/>
      <c r="FU325" s="228"/>
      <c r="FV325" s="228"/>
      <c r="FW325" s="228"/>
      <c r="FX325" s="228"/>
      <c r="FY325" s="217"/>
      <c r="FZ325" s="217"/>
      <c r="GA325" s="217"/>
      <c r="GB325" s="217"/>
      <c r="GC325" s="217"/>
      <c r="GD325" s="217"/>
      <c r="GE325" s="217"/>
      <c r="GF325" s="217"/>
      <c r="GG325" s="217"/>
      <c r="GH325" s="217"/>
      <c r="GI325" s="217"/>
      <c r="GJ325" s="217"/>
      <c r="GK325" s="217"/>
      <c r="GL325" s="217"/>
      <c r="GM325" s="217"/>
      <c r="GN325" s="217"/>
      <c r="GO325" s="217"/>
      <c r="GP325" s="217"/>
      <c r="GQ325" s="217"/>
      <c r="GR325" s="217"/>
      <c r="GS325" s="217"/>
      <c r="GT325" s="217"/>
      <c r="GU325" s="217"/>
      <c r="GV325" s="217"/>
      <c r="GW325" s="217"/>
      <c r="GX325" s="217"/>
      <c r="GY325" s="217"/>
      <c r="GZ325" s="217"/>
      <c r="HA325" s="217"/>
      <c r="HB325" s="217"/>
      <c r="HC325" s="217"/>
      <c r="HD325" s="217"/>
      <c r="HE325" s="217"/>
      <c r="HF325" s="217"/>
      <c r="HG325" s="217"/>
      <c r="HH325" s="217"/>
      <c r="HI325" s="217"/>
      <c r="HJ325" s="217"/>
    </row>
    <row r="326" spans="1:218" s="86" customFormat="1" ht="23.25" hidden="1" customHeight="1" x14ac:dyDescent="0.2">
      <c r="A326" s="518"/>
      <c r="B326" s="518"/>
      <c r="C326" s="518"/>
      <c r="D326" s="518"/>
      <c r="E326" s="518"/>
      <c r="F326" s="518"/>
      <c r="G326" s="518"/>
      <c r="H326" s="518"/>
      <c r="I326" s="518"/>
      <c r="J326" s="518"/>
      <c r="K326" s="518"/>
      <c r="L326" s="518"/>
      <c r="M326" s="518"/>
      <c r="N326" s="518"/>
      <c r="O326" s="518"/>
      <c r="P326" s="518"/>
      <c r="Q326" s="518"/>
      <c r="R326" s="518"/>
      <c r="S326" s="518"/>
      <c r="T326" s="518"/>
      <c r="U326" s="518"/>
      <c r="V326" s="518"/>
      <c r="W326" s="518"/>
      <c r="X326" s="518"/>
      <c r="Y326" s="518"/>
      <c r="Z326" s="519"/>
      <c r="AA326" s="519"/>
      <c r="AB326" s="519"/>
      <c r="AC326" s="519"/>
      <c r="AD326" s="519"/>
      <c r="AE326" s="519"/>
      <c r="AF326" s="519"/>
      <c r="AG326" s="519"/>
      <c r="AH326" s="519"/>
      <c r="AI326" s="519"/>
      <c r="AJ326" s="519"/>
      <c r="AK326" s="519"/>
      <c r="AL326" s="519"/>
      <c r="AM326" s="519"/>
      <c r="AN326" s="519"/>
      <c r="AO326" s="519"/>
      <c r="AP326" s="519"/>
      <c r="AQ326" s="519"/>
      <c r="AR326" s="519"/>
      <c r="AS326" s="519"/>
      <c r="AT326" s="519"/>
      <c r="AU326" s="519"/>
      <c r="AV326" s="519"/>
      <c r="AW326" s="519"/>
      <c r="AX326" s="519"/>
      <c r="AY326" s="519"/>
      <c r="AZ326" s="519"/>
      <c r="BA326" s="519"/>
      <c r="BB326" s="519"/>
      <c r="BC326" s="519"/>
      <c r="BD326" s="519"/>
      <c r="BE326" s="519"/>
      <c r="BF326" s="519"/>
      <c r="BG326" s="519"/>
      <c r="BH326" s="519"/>
      <c r="BI326" s="519"/>
      <c r="BJ326" s="519"/>
      <c r="BK326" s="519"/>
      <c r="BL326" s="519"/>
      <c r="BM326" s="520"/>
      <c r="BN326" s="520"/>
      <c r="BO326" s="520"/>
      <c r="BP326" s="520"/>
      <c r="BQ326" s="520"/>
      <c r="BR326" s="520"/>
      <c r="BS326" s="520"/>
      <c r="BT326" s="520"/>
      <c r="BU326" s="520"/>
      <c r="BV326" s="520"/>
      <c r="BW326" s="520"/>
      <c r="BX326" s="520"/>
      <c r="BY326" s="520"/>
      <c r="BZ326" s="520"/>
      <c r="CA326" s="520"/>
      <c r="CB326" s="493" t="s">
        <v>200</v>
      </c>
      <c r="CC326" s="494"/>
      <c r="CD326" s="494"/>
      <c r="CE326" s="494"/>
      <c r="CF326" s="494"/>
      <c r="CG326" s="494"/>
      <c r="CH326" s="494"/>
      <c r="CI326" s="494"/>
      <c r="CJ326" s="494"/>
      <c r="CK326" s="494"/>
      <c r="CL326" s="494"/>
      <c r="CM326" s="494"/>
      <c r="CN326" s="494"/>
      <c r="CO326" s="494"/>
      <c r="CP326" s="494"/>
      <c r="CQ326" s="494"/>
      <c r="CR326" s="494"/>
      <c r="CS326" s="494"/>
      <c r="CT326" s="494"/>
      <c r="CU326" s="494"/>
      <c r="CV326" s="494"/>
      <c r="CW326" s="494"/>
      <c r="CX326" s="494"/>
      <c r="CY326" s="494"/>
      <c r="CZ326" s="494"/>
      <c r="DA326" s="494"/>
      <c r="DB326" s="494"/>
      <c r="DC326" s="494"/>
      <c r="DD326" s="494"/>
      <c r="DE326" s="494"/>
      <c r="DF326" s="494"/>
      <c r="DG326" s="494"/>
      <c r="DH326" s="494"/>
      <c r="DI326" s="494"/>
      <c r="DJ326" s="494"/>
      <c r="DK326" s="494"/>
      <c r="DL326" s="494"/>
      <c r="DM326" s="494"/>
      <c r="DN326" s="494"/>
      <c r="DO326" s="494"/>
      <c r="DP326" s="494"/>
      <c r="DQ326" s="494"/>
      <c r="DR326" s="494"/>
      <c r="DS326" s="494"/>
      <c r="DT326" s="494"/>
      <c r="DU326" s="494"/>
      <c r="DV326" s="494"/>
      <c r="DW326" s="494"/>
      <c r="DX326" s="494"/>
      <c r="DY326" s="494"/>
      <c r="DZ326" s="494"/>
      <c r="EA326" s="494"/>
      <c r="EB326" s="494"/>
      <c r="EC326" s="494"/>
      <c r="ED326" s="494"/>
      <c r="EE326" s="494"/>
      <c r="EF326" s="494"/>
      <c r="EG326" s="494"/>
      <c r="EH326" s="494"/>
      <c r="EI326" s="494"/>
      <c r="EJ326" s="494"/>
      <c r="EK326" s="494"/>
      <c r="EL326" s="494"/>
      <c r="EM326" s="494"/>
      <c r="EN326" s="494"/>
      <c r="EO326" s="494"/>
      <c r="EP326" s="494"/>
      <c r="EQ326" s="494"/>
      <c r="ER326" s="494"/>
      <c r="ES326" s="494"/>
      <c r="ET326" s="494"/>
      <c r="EU326" s="494"/>
      <c r="EV326" s="494"/>
      <c r="EW326" s="494"/>
      <c r="EX326" s="494"/>
      <c r="EY326" s="494"/>
      <c r="EZ326" s="494"/>
      <c r="FA326" s="494"/>
      <c r="FB326" s="494"/>
      <c r="FC326" s="494"/>
      <c r="FD326" s="494"/>
      <c r="FE326" s="494"/>
      <c r="FF326" s="495"/>
      <c r="FG326" s="227" t="s">
        <v>45</v>
      </c>
      <c r="FH326" s="227"/>
      <c r="FI326" s="227"/>
      <c r="FJ326" s="227"/>
      <c r="FK326" s="227"/>
      <c r="FL326" s="227"/>
      <c r="FM326" s="227"/>
      <c r="FN326" s="227"/>
      <c r="FO326" s="227"/>
      <c r="FP326" s="227"/>
      <c r="FQ326" s="227"/>
      <c r="FR326" s="228" t="s">
        <v>46</v>
      </c>
      <c r="FS326" s="228"/>
      <c r="FT326" s="228"/>
      <c r="FU326" s="228"/>
      <c r="FV326" s="228"/>
      <c r="FW326" s="228"/>
      <c r="FX326" s="228"/>
      <c r="FY326" s="265"/>
      <c r="FZ326" s="265"/>
      <c r="GA326" s="265"/>
      <c r="GB326" s="265"/>
      <c r="GC326" s="265"/>
      <c r="GD326" s="265"/>
      <c r="GE326" s="265"/>
      <c r="GF326" s="265"/>
      <c r="GG326" s="265"/>
      <c r="GH326" s="265"/>
      <c r="GI326" s="265"/>
      <c r="GJ326" s="265"/>
      <c r="GK326" s="265"/>
      <c r="GL326" s="265"/>
      <c r="GM326" s="265"/>
      <c r="GN326" s="265"/>
      <c r="GO326" s="265"/>
      <c r="GP326" s="265"/>
      <c r="GQ326" s="265"/>
      <c r="GR326" s="265"/>
      <c r="GS326" s="265"/>
      <c r="GT326" s="265"/>
      <c r="GU326" s="265"/>
      <c r="GV326" s="265"/>
      <c r="GW326" s="265"/>
      <c r="GX326" s="265"/>
      <c r="GY326" s="265"/>
      <c r="GZ326" s="265"/>
      <c r="HA326" s="265"/>
      <c r="HB326" s="265"/>
      <c r="HC326" s="265"/>
      <c r="HD326" s="265"/>
      <c r="HE326" s="265"/>
      <c r="HF326" s="265"/>
      <c r="HG326" s="265"/>
      <c r="HH326" s="265"/>
      <c r="HI326" s="265"/>
      <c r="HJ326" s="265"/>
    </row>
    <row r="327" spans="1:218" s="86" customFormat="1" ht="23.25" hidden="1" customHeight="1" x14ac:dyDescent="0.2">
      <c r="A327" s="517" t="str">
        <f>A383</f>
        <v>802112О.99.0.ББ11АЭ33001</v>
      </c>
      <c r="B327" s="518"/>
      <c r="C327" s="518"/>
      <c r="D327" s="518"/>
      <c r="E327" s="518"/>
      <c r="F327" s="518"/>
      <c r="G327" s="518"/>
      <c r="H327" s="518"/>
      <c r="I327" s="518"/>
      <c r="J327" s="518"/>
      <c r="K327" s="518"/>
      <c r="L327" s="518"/>
      <c r="M327" s="518"/>
      <c r="N327" s="518"/>
      <c r="O327" s="518"/>
      <c r="P327" s="518"/>
      <c r="Q327" s="518"/>
      <c r="R327" s="518"/>
      <c r="S327" s="518"/>
      <c r="T327" s="518"/>
      <c r="U327" s="518"/>
      <c r="V327" s="518"/>
      <c r="W327" s="518"/>
      <c r="X327" s="518"/>
      <c r="Y327" s="518"/>
      <c r="Z327" s="519" t="str">
        <f>U383</f>
        <v>дети-инвалиды</v>
      </c>
      <c r="AA327" s="519"/>
      <c r="AB327" s="519"/>
      <c r="AC327" s="519"/>
      <c r="AD327" s="519"/>
      <c r="AE327" s="519"/>
      <c r="AF327" s="519"/>
      <c r="AG327" s="519"/>
      <c r="AH327" s="519"/>
      <c r="AI327" s="519"/>
      <c r="AJ327" s="519"/>
      <c r="AK327" s="519"/>
      <c r="AL327" s="519"/>
      <c r="AM327" s="519" t="str">
        <f>AG383</f>
        <v>не указано</v>
      </c>
      <c r="AN327" s="519"/>
      <c r="AO327" s="519"/>
      <c r="AP327" s="519"/>
      <c r="AQ327" s="519"/>
      <c r="AR327" s="519"/>
      <c r="AS327" s="519"/>
      <c r="AT327" s="519"/>
      <c r="AU327" s="519"/>
      <c r="AV327" s="519"/>
      <c r="AW327" s="519"/>
      <c r="AX327" s="519"/>
      <c r="AY327" s="519"/>
      <c r="AZ327" s="519" t="str">
        <f>AS383</f>
        <v>проходящие обучение по состоянию здоровья на дому</v>
      </c>
      <c r="BA327" s="519"/>
      <c r="BB327" s="519"/>
      <c r="BC327" s="519"/>
      <c r="BD327" s="519"/>
      <c r="BE327" s="519"/>
      <c r="BF327" s="519"/>
      <c r="BG327" s="519"/>
      <c r="BH327" s="519"/>
      <c r="BI327" s="519"/>
      <c r="BJ327" s="519"/>
      <c r="BK327" s="519"/>
      <c r="BL327" s="519"/>
      <c r="BM327" s="520" t="str">
        <f>BE383</f>
        <v>очная</v>
      </c>
      <c r="BN327" s="520"/>
      <c r="BO327" s="520"/>
      <c r="BP327" s="520"/>
      <c r="BQ327" s="520"/>
      <c r="BR327" s="520"/>
      <c r="BS327" s="520"/>
      <c r="BT327" s="520"/>
      <c r="BU327" s="520"/>
      <c r="BV327" s="520"/>
      <c r="BW327" s="520"/>
      <c r="BX327" s="520"/>
      <c r="BY327" s="520"/>
      <c r="BZ327" s="520"/>
      <c r="CA327" s="520"/>
      <c r="CB327" s="493" t="s">
        <v>205</v>
      </c>
      <c r="CC327" s="494"/>
      <c r="CD327" s="494"/>
      <c r="CE327" s="494"/>
      <c r="CF327" s="494"/>
      <c r="CG327" s="494"/>
      <c r="CH327" s="494"/>
      <c r="CI327" s="494"/>
      <c r="CJ327" s="494"/>
      <c r="CK327" s="494"/>
      <c r="CL327" s="494"/>
      <c r="CM327" s="494"/>
      <c r="CN327" s="494"/>
      <c r="CO327" s="494"/>
      <c r="CP327" s="494"/>
      <c r="CQ327" s="494"/>
      <c r="CR327" s="494"/>
      <c r="CS327" s="494"/>
      <c r="CT327" s="494"/>
      <c r="CU327" s="494"/>
      <c r="CV327" s="494"/>
      <c r="CW327" s="494"/>
      <c r="CX327" s="494"/>
      <c r="CY327" s="494"/>
      <c r="CZ327" s="494"/>
      <c r="DA327" s="494"/>
      <c r="DB327" s="494"/>
      <c r="DC327" s="494"/>
      <c r="DD327" s="494"/>
      <c r="DE327" s="494"/>
      <c r="DF327" s="494"/>
      <c r="DG327" s="494"/>
      <c r="DH327" s="494"/>
      <c r="DI327" s="494"/>
      <c r="DJ327" s="494"/>
      <c r="DK327" s="494"/>
      <c r="DL327" s="494"/>
      <c r="DM327" s="494"/>
      <c r="DN327" s="494"/>
      <c r="DO327" s="494"/>
      <c r="DP327" s="494"/>
      <c r="DQ327" s="494"/>
      <c r="DR327" s="494"/>
      <c r="DS327" s="494"/>
      <c r="DT327" s="494"/>
      <c r="DU327" s="494"/>
      <c r="DV327" s="494"/>
      <c r="DW327" s="494"/>
      <c r="DX327" s="494"/>
      <c r="DY327" s="494"/>
      <c r="DZ327" s="494"/>
      <c r="EA327" s="494"/>
      <c r="EB327" s="494"/>
      <c r="EC327" s="494"/>
      <c r="ED327" s="494"/>
      <c r="EE327" s="494"/>
      <c r="EF327" s="494"/>
      <c r="EG327" s="494"/>
      <c r="EH327" s="494"/>
      <c r="EI327" s="494"/>
      <c r="EJ327" s="494"/>
      <c r="EK327" s="494"/>
      <c r="EL327" s="494"/>
      <c r="EM327" s="494"/>
      <c r="EN327" s="494"/>
      <c r="EO327" s="494"/>
      <c r="EP327" s="494"/>
      <c r="EQ327" s="494"/>
      <c r="ER327" s="494"/>
      <c r="ES327" s="494"/>
      <c r="ET327" s="494"/>
      <c r="EU327" s="494"/>
      <c r="EV327" s="494"/>
      <c r="EW327" s="494"/>
      <c r="EX327" s="494"/>
      <c r="EY327" s="494"/>
      <c r="EZ327" s="494"/>
      <c r="FA327" s="494"/>
      <c r="FB327" s="494"/>
      <c r="FC327" s="494"/>
      <c r="FD327" s="494"/>
      <c r="FE327" s="494"/>
      <c r="FF327" s="495"/>
      <c r="FG327" s="227" t="s">
        <v>45</v>
      </c>
      <c r="FH327" s="227"/>
      <c r="FI327" s="227"/>
      <c r="FJ327" s="227"/>
      <c r="FK327" s="227"/>
      <c r="FL327" s="227"/>
      <c r="FM327" s="227"/>
      <c r="FN327" s="227"/>
      <c r="FO327" s="227"/>
      <c r="FP327" s="227"/>
      <c r="FQ327" s="227"/>
      <c r="FR327" s="228" t="s">
        <v>46</v>
      </c>
      <c r="FS327" s="228"/>
      <c r="FT327" s="228"/>
      <c r="FU327" s="228"/>
      <c r="FV327" s="228"/>
      <c r="FW327" s="228"/>
      <c r="FX327" s="228"/>
      <c r="FY327" s="265"/>
      <c r="FZ327" s="265"/>
      <c r="GA327" s="265"/>
      <c r="GB327" s="265"/>
      <c r="GC327" s="265"/>
      <c r="GD327" s="265"/>
      <c r="GE327" s="265"/>
      <c r="GF327" s="265"/>
      <c r="GG327" s="265"/>
      <c r="GH327" s="265"/>
      <c r="GI327" s="265"/>
      <c r="GJ327" s="265"/>
      <c r="GK327" s="265"/>
      <c r="GL327" s="265"/>
      <c r="GM327" s="265"/>
      <c r="GN327" s="265"/>
      <c r="GO327" s="265"/>
      <c r="GP327" s="265"/>
      <c r="GQ327" s="265"/>
      <c r="GR327" s="265"/>
      <c r="GS327" s="265"/>
      <c r="GT327" s="265"/>
      <c r="GU327" s="265"/>
      <c r="GV327" s="265"/>
      <c r="GW327" s="265"/>
      <c r="GX327" s="265"/>
      <c r="GY327" s="265"/>
      <c r="GZ327" s="265"/>
      <c r="HA327" s="265"/>
      <c r="HB327" s="265"/>
      <c r="HC327" s="265"/>
      <c r="HD327" s="265"/>
      <c r="HE327" s="265"/>
      <c r="HF327" s="265"/>
      <c r="HG327" s="265"/>
      <c r="HH327" s="265"/>
      <c r="HI327" s="265"/>
      <c r="HJ327" s="265"/>
    </row>
    <row r="328" spans="1:218" s="86" customFormat="1" ht="23.25" hidden="1" customHeight="1" x14ac:dyDescent="0.2">
      <c r="A328" s="518"/>
      <c r="B328" s="518"/>
      <c r="C328" s="518"/>
      <c r="D328" s="518"/>
      <c r="E328" s="518"/>
      <c r="F328" s="518"/>
      <c r="G328" s="518"/>
      <c r="H328" s="518"/>
      <c r="I328" s="518"/>
      <c r="J328" s="518"/>
      <c r="K328" s="518"/>
      <c r="L328" s="518"/>
      <c r="M328" s="518"/>
      <c r="N328" s="518"/>
      <c r="O328" s="518"/>
      <c r="P328" s="518"/>
      <c r="Q328" s="518"/>
      <c r="R328" s="518"/>
      <c r="S328" s="518"/>
      <c r="T328" s="518"/>
      <c r="U328" s="518"/>
      <c r="V328" s="518"/>
      <c r="W328" s="518"/>
      <c r="X328" s="518"/>
      <c r="Y328" s="518"/>
      <c r="Z328" s="519"/>
      <c r="AA328" s="519"/>
      <c r="AB328" s="519"/>
      <c r="AC328" s="519"/>
      <c r="AD328" s="519"/>
      <c r="AE328" s="519"/>
      <c r="AF328" s="519"/>
      <c r="AG328" s="519"/>
      <c r="AH328" s="519"/>
      <c r="AI328" s="519"/>
      <c r="AJ328" s="519"/>
      <c r="AK328" s="519"/>
      <c r="AL328" s="519"/>
      <c r="AM328" s="519"/>
      <c r="AN328" s="519"/>
      <c r="AO328" s="519"/>
      <c r="AP328" s="519"/>
      <c r="AQ328" s="519"/>
      <c r="AR328" s="519"/>
      <c r="AS328" s="519"/>
      <c r="AT328" s="519"/>
      <c r="AU328" s="519"/>
      <c r="AV328" s="519"/>
      <c r="AW328" s="519"/>
      <c r="AX328" s="519"/>
      <c r="AY328" s="519"/>
      <c r="AZ328" s="519"/>
      <c r="BA328" s="519"/>
      <c r="BB328" s="519"/>
      <c r="BC328" s="519"/>
      <c r="BD328" s="519"/>
      <c r="BE328" s="519"/>
      <c r="BF328" s="519"/>
      <c r="BG328" s="519"/>
      <c r="BH328" s="519"/>
      <c r="BI328" s="519"/>
      <c r="BJ328" s="519"/>
      <c r="BK328" s="519"/>
      <c r="BL328" s="519"/>
      <c r="BM328" s="520"/>
      <c r="BN328" s="520"/>
      <c r="BO328" s="520"/>
      <c r="BP328" s="520"/>
      <c r="BQ328" s="520"/>
      <c r="BR328" s="520"/>
      <c r="BS328" s="520"/>
      <c r="BT328" s="520"/>
      <c r="BU328" s="520"/>
      <c r="BV328" s="520"/>
      <c r="BW328" s="520"/>
      <c r="BX328" s="520"/>
      <c r="BY328" s="520"/>
      <c r="BZ328" s="520"/>
      <c r="CA328" s="520"/>
      <c r="CB328" s="493" t="s">
        <v>200</v>
      </c>
      <c r="CC328" s="494"/>
      <c r="CD328" s="494"/>
      <c r="CE328" s="494"/>
      <c r="CF328" s="494"/>
      <c r="CG328" s="494"/>
      <c r="CH328" s="494"/>
      <c r="CI328" s="494"/>
      <c r="CJ328" s="494"/>
      <c r="CK328" s="494"/>
      <c r="CL328" s="494"/>
      <c r="CM328" s="494"/>
      <c r="CN328" s="494"/>
      <c r="CO328" s="494"/>
      <c r="CP328" s="494"/>
      <c r="CQ328" s="494"/>
      <c r="CR328" s="494"/>
      <c r="CS328" s="494"/>
      <c r="CT328" s="494"/>
      <c r="CU328" s="494"/>
      <c r="CV328" s="494"/>
      <c r="CW328" s="494"/>
      <c r="CX328" s="494"/>
      <c r="CY328" s="494"/>
      <c r="CZ328" s="494"/>
      <c r="DA328" s="494"/>
      <c r="DB328" s="494"/>
      <c r="DC328" s="494"/>
      <c r="DD328" s="494"/>
      <c r="DE328" s="494"/>
      <c r="DF328" s="494"/>
      <c r="DG328" s="494"/>
      <c r="DH328" s="494"/>
      <c r="DI328" s="494"/>
      <c r="DJ328" s="494"/>
      <c r="DK328" s="494"/>
      <c r="DL328" s="494"/>
      <c r="DM328" s="494"/>
      <c r="DN328" s="494"/>
      <c r="DO328" s="494"/>
      <c r="DP328" s="494"/>
      <c r="DQ328" s="494"/>
      <c r="DR328" s="494"/>
      <c r="DS328" s="494"/>
      <c r="DT328" s="494"/>
      <c r="DU328" s="494"/>
      <c r="DV328" s="494"/>
      <c r="DW328" s="494"/>
      <c r="DX328" s="494"/>
      <c r="DY328" s="494"/>
      <c r="DZ328" s="494"/>
      <c r="EA328" s="494"/>
      <c r="EB328" s="494"/>
      <c r="EC328" s="494"/>
      <c r="ED328" s="494"/>
      <c r="EE328" s="494"/>
      <c r="EF328" s="494"/>
      <c r="EG328" s="494"/>
      <c r="EH328" s="494"/>
      <c r="EI328" s="494"/>
      <c r="EJ328" s="494"/>
      <c r="EK328" s="494"/>
      <c r="EL328" s="494"/>
      <c r="EM328" s="494"/>
      <c r="EN328" s="494"/>
      <c r="EO328" s="494"/>
      <c r="EP328" s="494"/>
      <c r="EQ328" s="494"/>
      <c r="ER328" s="494"/>
      <c r="ES328" s="494"/>
      <c r="ET328" s="494"/>
      <c r="EU328" s="494"/>
      <c r="EV328" s="494"/>
      <c r="EW328" s="494"/>
      <c r="EX328" s="494"/>
      <c r="EY328" s="494"/>
      <c r="EZ328" s="494"/>
      <c r="FA328" s="494"/>
      <c r="FB328" s="494"/>
      <c r="FC328" s="494"/>
      <c r="FD328" s="494"/>
      <c r="FE328" s="494"/>
      <c r="FF328" s="495"/>
      <c r="FG328" s="227" t="s">
        <v>45</v>
      </c>
      <c r="FH328" s="227"/>
      <c r="FI328" s="227"/>
      <c r="FJ328" s="227"/>
      <c r="FK328" s="227"/>
      <c r="FL328" s="227"/>
      <c r="FM328" s="227"/>
      <c r="FN328" s="227"/>
      <c r="FO328" s="227"/>
      <c r="FP328" s="227"/>
      <c r="FQ328" s="227"/>
      <c r="FR328" s="228" t="s">
        <v>46</v>
      </c>
      <c r="FS328" s="228"/>
      <c r="FT328" s="228"/>
      <c r="FU328" s="228"/>
      <c r="FV328" s="228"/>
      <c r="FW328" s="228"/>
      <c r="FX328" s="228"/>
      <c r="FY328" s="265"/>
      <c r="FZ328" s="265"/>
      <c r="GA328" s="265"/>
      <c r="GB328" s="265"/>
      <c r="GC328" s="265"/>
      <c r="GD328" s="265"/>
      <c r="GE328" s="265"/>
      <c r="GF328" s="265"/>
      <c r="GG328" s="265"/>
      <c r="GH328" s="265"/>
      <c r="GI328" s="265"/>
      <c r="GJ328" s="265"/>
      <c r="GK328" s="265"/>
      <c r="GL328" s="265"/>
      <c r="GM328" s="265"/>
      <c r="GN328" s="265"/>
      <c r="GO328" s="265"/>
      <c r="GP328" s="265"/>
      <c r="GQ328" s="265"/>
      <c r="GR328" s="265"/>
      <c r="GS328" s="265"/>
      <c r="GT328" s="265"/>
      <c r="GU328" s="265"/>
      <c r="GV328" s="265"/>
      <c r="GW328" s="265"/>
      <c r="GX328" s="265"/>
      <c r="GY328" s="265"/>
      <c r="GZ328" s="265"/>
      <c r="HA328" s="265"/>
      <c r="HB328" s="265"/>
      <c r="HC328" s="265"/>
      <c r="HD328" s="265"/>
      <c r="HE328" s="265"/>
      <c r="HF328" s="265"/>
      <c r="HG328" s="265"/>
      <c r="HH328" s="265"/>
      <c r="HI328" s="265"/>
      <c r="HJ328" s="265"/>
    </row>
    <row r="329" spans="1:218" s="86" customFormat="1" ht="23.25" hidden="1" customHeight="1" x14ac:dyDescent="0.2">
      <c r="A329" s="518"/>
      <c r="B329" s="518"/>
      <c r="C329" s="518"/>
      <c r="D329" s="518"/>
      <c r="E329" s="518"/>
      <c r="F329" s="518"/>
      <c r="G329" s="518"/>
      <c r="H329" s="518"/>
      <c r="I329" s="518"/>
      <c r="J329" s="518"/>
      <c r="K329" s="518"/>
      <c r="L329" s="518"/>
      <c r="M329" s="518"/>
      <c r="N329" s="518"/>
      <c r="O329" s="518"/>
      <c r="P329" s="518"/>
      <c r="Q329" s="518"/>
      <c r="R329" s="518"/>
      <c r="S329" s="518"/>
      <c r="T329" s="518"/>
      <c r="U329" s="518"/>
      <c r="V329" s="518"/>
      <c r="W329" s="518"/>
      <c r="X329" s="518"/>
      <c r="Y329" s="518"/>
      <c r="Z329" s="519"/>
      <c r="AA329" s="519"/>
      <c r="AB329" s="519"/>
      <c r="AC329" s="519"/>
      <c r="AD329" s="519"/>
      <c r="AE329" s="519"/>
      <c r="AF329" s="519"/>
      <c r="AG329" s="519"/>
      <c r="AH329" s="519"/>
      <c r="AI329" s="519"/>
      <c r="AJ329" s="519"/>
      <c r="AK329" s="519"/>
      <c r="AL329" s="519"/>
      <c r="AM329" s="519"/>
      <c r="AN329" s="519"/>
      <c r="AO329" s="519"/>
      <c r="AP329" s="519"/>
      <c r="AQ329" s="519"/>
      <c r="AR329" s="519"/>
      <c r="AS329" s="519"/>
      <c r="AT329" s="519"/>
      <c r="AU329" s="519"/>
      <c r="AV329" s="519"/>
      <c r="AW329" s="519"/>
      <c r="AX329" s="519"/>
      <c r="AY329" s="519"/>
      <c r="AZ329" s="519"/>
      <c r="BA329" s="519"/>
      <c r="BB329" s="519"/>
      <c r="BC329" s="519"/>
      <c r="BD329" s="519"/>
      <c r="BE329" s="519"/>
      <c r="BF329" s="519"/>
      <c r="BG329" s="519"/>
      <c r="BH329" s="519"/>
      <c r="BI329" s="519"/>
      <c r="BJ329" s="519"/>
      <c r="BK329" s="519"/>
      <c r="BL329" s="519"/>
      <c r="BM329" s="520"/>
      <c r="BN329" s="520"/>
      <c r="BO329" s="520"/>
      <c r="BP329" s="520"/>
      <c r="BQ329" s="520"/>
      <c r="BR329" s="520"/>
      <c r="BS329" s="520"/>
      <c r="BT329" s="520"/>
      <c r="BU329" s="520"/>
      <c r="BV329" s="520"/>
      <c r="BW329" s="520"/>
      <c r="BX329" s="520"/>
      <c r="BY329" s="520"/>
      <c r="BZ329" s="520"/>
      <c r="CA329" s="520"/>
      <c r="CB329" s="493" t="s">
        <v>201</v>
      </c>
      <c r="CC329" s="494"/>
      <c r="CD329" s="494"/>
      <c r="CE329" s="494"/>
      <c r="CF329" s="494"/>
      <c r="CG329" s="494"/>
      <c r="CH329" s="494"/>
      <c r="CI329" s="494"/>
      <c r="CJ329" s="494"/>
      <c r="CK329" s="494"/>
      <c r="CL329" s="494"/>
      <c r="CM329" s="494"/>
      <c r="CN329" s="494"/>
      <c r="CO329" s="494"/>
      <c r="CP329" s="494"/>
      <c r="CQ329" s="494"/>
      <c r="CR329" s="494"/>
      <c r="CS329" s="494"/>
      <c r="CT329" s="494"/>
      <c r="CU329" s="494"/>
      <c r="CV329" s="494"/>
      <c r="CW329" s="494"/>
      <c r="CX329" s="494"/>
      <c r="CY329" s="494"/>
      <c r="CZ329" s="494"/>
      <c r="DA329" s="494"/>
      <c r="DB329" s="494"/>
      <c r="DC329" s="494"/>
      <c r="DD329" s="494"/>
      <c r="DE329" s="494"/>
      <c r="DF329" s="494"/>
      <c r="DG329" s="494"/>
      <c r="DH329" s="494"/>
      <c r="DI329" s="494"/>
      <c r="DJ329" s="494"/>
      <c r="DK329" s="494"/>
      <c r="DL329" s="494"/>
      <c r="DM329" s="494"/>
      <c r="DN329" s="494"/>
      <c r="DO329" s="494"/>
      <c r="DP329" s="494"/>
      <c r="DQ329" s="494"/>
      <c r="DR329" s="494"/>
      <c r="DS329" s="494"/>
      <c r="DT329" s="494"/>
      <c r="DU329" s="494"/>
      <c r="DV329" s="494"/>
      <c r="DW329" s="494"/>
      <c r="DX329" s="494"/>
      <c r="DY329" s="494"/>
      <c r="DZ329" s="494"/>
      <c r="EA329" s="494"/>
      <c r="EB329" s="494"/>
      <c r="EC329" s="494"/>
      <c r="ED329" s="494"/>
      <c r="EE329" s="494"/>
      <c r="EF329" s="494"/>
      <c r="EG329" s="494"/>
      <c r="EH329" s="494"/>
      <c r="EI329" s="494"/>
      <c r="EJ329" s="494"/>
      <c r="EK329" s="494"/>
      <c r="EL329" s="494"/>
      <c r="EM329" s="494"/>
      <c r="EN329" s="494"/>
      <c r="EO329" s="494"/>
      <c r="EP329" s="494"/>
      <c r="EQ329" s="494"/>
      <c r="ER329" s="494"/>
      <c r="ES329" s="494"/>
      <c r="ET329" s="494"/>
      <c r="EU329" s="494"/>
      <c r="EV329" s="494"/>
      <c r="EW329" s="494"/>
      <c r="EX329" s="494"/>
      <c r="EY329" s="494"/>
      <c r="EZ329" s="494"/>
      <c r="FA329" s="494"/>
      <c r="FB329" s="494"/>
      <c r="FC329" s="494"/>
      <c r="FD329" s="494"/>
      <c r="FE329" s="494"/>
      <c r="FF329" s="495"/>
      <c r="FG329" s="227" t="s">
        <v>45</v>
      </c>
      <c r="FH329" s="227"/>
      <c r="FI329" s="227"/>
      <c r="FJ329" s="227"/>
      <c r="FK329" s="227"/>
      <c r="FL329" s="227"/>
      <c r="FM329" s="227"/>
      <c r="FN329" s="227"/>
      <c r="FO329" s="227"/>
      <c r="FP329" s="227"/>
      <c r="FQ329" s="227"/>
      <c r="FR329" s="228" t="s">
        <v>46</v>
      </c>
      <c r="FS329" s="228"/>
      <c r="FT329" s="228"/>
      <c r="FU329" s="228"/>
      <c r="FV329" s="228"/>
      <c r="FW329" s="228"/>
      <c r="FX329" s="228"/>
      <c r="FY329" s="265"/>
      <c r="FZ329" s="265"/>
      <c r="GA329" s="265"/>
      <c r="GB329" s="265"/>
      <c r="GC329" s="265"/>
      <c r="GD329" s="265"/>
      <c r="GE329" s="265"/>
      <c r="GF329" s="265"/>
      <c r="GG329" s="265"/>
      <c r="GH329" s="265"/>
      <c r="GI329" s="265"/>
      <c r="GJ329" s="265"/>
      <c r="GK329" s="265"/>
      <c r="GL329" s="265"/>
      <c r="GM329" s="265"/>
      <c r="GN329" s="265"/>
      <c r="GO329" s="265"/>
      <c r="GP329" s="265"/>
      <c r="GQ329" s="265"/>
      <c r="GR329" s="265"/>
      <c r="GS329" s="265"/>
      <c r="GT329" s="265"/>
      <c r="GU329" s="265"/>
      <c r="GV329" s="265"/>
      <c r="GW329" s="265"/>
      <c r="GX329" s="265"/>
      <c r="GY329" s="265"/>
      <c r="GZ329" s="265"/>
      <c r="HA329" s="265"/>
      <c r="HB329" s="265"/>
      <c r="HC329" s="265"/>
      <c r="HD329" s="265"/>
      <c r="HE329" s="265"/>
      <c r="HF329" s="265"/>
      <c r="HG329" s="265"/>
      <c r="HH329" s="265"/>
      <c r="HI329" s="265"/>
      <c r="HJ329" s="265"/>
    </row>
    <row r="330" spans="1:218" s="86" customFormat="1" ht="23.25" hidden="1" customHeight="1" x14ac:dyDescent="0.2">
      <c r="A330" s="518"/>
      <c r="B330" s="518"/>
      <c r="C330" s="518"/>
      <c r="D330" s="518"/>
      <c r="E330" s="518"/>
      <c r="F330" s="518"/>
      <c r="G330" s="518"/>
      <c r="H330" s="518"/>
      <c r="I330" s="518"/>
      <c r="J330" s="518"/>
      <c r="K330" s="518"/>
      <c r="L330" s="518"/>
      <c r="M330" s="518"/>
      <c r="N330" s="518"/>
      <c r="O330" s="518"/>
      <c r="P330" s="518"/>
      <c r="Q330" s="518"/>
      <c r="R330" s="518"/>
      <c r="S330" s="518"/>
      <c r="T330" s="518"/>
      <c r="U330" s="518"/>
      <c r="V330" s="518"/>
      <c r="W330" s="518"/>
      <c r="X330" s="518"/>
      <c r="Y330" s="518"/>
      <c r="Z330" s="519"/>
      <c r="AA330" s="519"/>
      <c r="AB330" s="519"/>
      <c r="AC330" s="519"/>
      <c r="AD330" s="519"/>
      <c r="AE330" s="519"/>
      <c r="AF330" s="519"/>
      <c r="AG330" s="519"/>
      <c r="AH330" s="519"/>
      <c r="AI330" s="519"/>
      <c r="AJ330" s="519"/>
      <c r="AK330" s="519"/>
      <c r="AL330" s="519"/>
      <c r="AM330" s="519"/>
      <c r="AN330" s="519"/>
      <c r="AO330" s="519"/>
      <c r="AP330" s="519"/>
      <c r="AQ330" s="519"/>
      <c r="AR330" s="519"/>
      <c r="AS330" s="519"/>
      <c r="AT330" s="519"/>
      <c r="AU330" s="519"/>
      <c r="AV330" s="519"/>
      <c r="AW330" s="519"/>
      <c r="AX330" s="519"/>
      <c r="AY330" s="519"/>
      <c r="AZ330" s="519"/>
      <c r="BA330" s="519"/>
      <c r="BB330" s="519"/>
      <c r="BC330" s="519"/>
      <c r="BD330" s="519"/>
      <c r="BE330" s="519"/>
      <c r="BF330" s="519"/>
      <c r="BG330" s="519"/>
      <c r="BH330" s="519"/>
      <c r="BI330" s="519"/>
      <c r="BJ330" s="519"/>
      <c r="BK330" s="519"/>
      <c r="BL330" s="519"/>
      <c r="BM330" s="520"/>
      <c r="BN330" s="520"/>
      <c r="BO330" s="520"/>
      <c r="BP330" s="520"/>
      <c r="BQ330" s="520"/>
      <c r="BR330" s="520"/>
      <c r="BS330" s="520"/>
      <c r="BT330" s="520"/>
      <c r="BU330" s="520"/>
      <c r="BV330" s="520"/>
      <c r="BW330" s="520"/>
      <c r="BX330" s="520"/>
      <c r="BY330" s="520"/>
      <c r="BZ330" s="520"/>
      <c r="CA330" s="520"/>
      <c r="CB330" s="493" t="s">
        <v>204</v>
      </c>
      <c r="CC330" s="494"/>
      <c r="CD330" s="494"/>
      <c r="CE330" s="494"/>
      <c r="CF330" s="494"/>
      <c r="CG330" s="494"/>
      <c r="CH330" s="494"/>
      <c r="CI330" s="494"/>
      <c r="CJ330" s="494"/>
      <c r="CK330" s="494"/>
      <c r="CL330" s="494"/>
      <c r="CM330" s="494"/>
      <c r="CN330" s="494"/>
      <c r="CO330" s="494"/>
      <c r="CP330" s="494"/>
      <c r="CQ330" s="494"/>
      <c r="CR330" s="494"/>
      <c r="CS330" s="494"/>
      <c r="CT330" s="494"/>
      <c r="CU330" s="494"/>
      <c r="CV330" s="494"/>
      <c r="CW330" s="494"/>
      <c r="CX330" s="494"/>
      <c r="CY330" s="494"/>
      <c r="CZ330" s="494"/>
      <c r="DA330" s="494"/>
      <c r="DB330" s="494"/>
      <c r="DC330" s="494"/>
      <c r="DD330" s="494"/>
      <c r="DE330" s="494"/>
      <c r="DF330" s="494"/>
      <c r="DG330" s="494"/>
      <c r="DH330" s="494"/>
      <c r="DI330" s="494"/>
      <c r="DJ330" s="494"/>
      <c r="DK330" s="494"/>
      <c r="DL330" s="494"/>
      <c r="DM330" s="494"/>
      <c r="DN330" s="494"/>
      <c r="DO330" s="494"/>
      <c r="DP330" s="494"/>
      <c r="DQ330" s="494"/>
      <c r="DR330" s="494"/>
      <c r="DS330" s="494"/>
      <c r="DT330" s="494"/>
      <c r="DU330" s="494"/>
      <c r="DV330" s="494"/>
      <c r="DW330" s="494"/>
      <c r="DX330" s="494"/>
      <c r="DY330" s="494"/>
      <c r="DZ330" s="494"/>
      <c r="EA330" s="494"/>
      <c r="EB330" s="494"/>
      <c r="EC330" s="494"/>
      <c r="ED330" s="494"/>
      <c r="EE330" s="494"/>
      <c r="EF330" s="494"/>
      <c r="EG330" s="494"/>
      <c r="EH330" s="494"/>
      <c r="EI330" s="494"/>
      <c r="EJ330" s="494"/>
      <c r="EK330" s="494"/>
      <c r="EL330" s="494"/>
      <c r="EM330" s="494"/>
      <c r="EN330" s="494"/>
      <c r="EO330" s="494"/>
      <c r="EP330" s="494"/>
      <c r="EQ330" s="494"/>
      <c r="ER330" s="494"/>
      <c r="ES330" s="494"/>
      <c r="ET330" s="494"/>
      <c r="EU330" s="494"/>
      <c r="EV330" s="494"/>
      <c r="EW330" s="494"/>
      <c r="EX330" s="494"/>
      <c r="EY330" s="494"/>
      <c r="EZ330" s="494"/>
      <c r="FA330" s="494"/>
      <c r="FB330" s="494"/>
      <c r="FC330" s="494"/>
      <c r="FD330" s="494"/>
      <c r="FE330" s="494"/>
      <c r="FF330" s="495"/>
      <c r="FG330" s="227" t="s">
        <v>45</v>
      </c>
      <c r="FH330" s="227"/>
      <c r="FI330" s="227"/>
      <c r="FJ330" s="227"/>
      <c r="FK330" s="227"/>
      <c r="FL330" s="227"/>
      <c r="FM330" s="227"/>
      <c r="FN330" s="227"/>
      <c r="FO330" s="227"/>
      <c r="FP330" s="227"/>
      <c r="FQ330" s="227"/>
      <c r="FR330" s="228" t="s">
        <v>46</v>
      </c>
      <c r="FS330" s="228"/>
      <c r="FT330" s="228"/>
      <c r="FU330" s="228"/>
      <c r="FV330" s="228"/>
      <c r="FW330" s="228"/>
      <c r="FX330" s="228"/>
      <c r="FY330" s="265"/>
      <c r="FZ330" s="265"/>
      <c r="GA330" s="265"/>
      <c r="GB330" s="265"/>
      <c r="GC330" s="265"/>
      <c r="GD330" s="265"/>
      <c r="GE330" s="265"/>
      <c r="GF330" s="265"/>
      <c r="GG330" s="265"/>
      <c r="GH330" s="265"/>
      <c r="GI330" s="265"/>
      <c r="GJ330" s="265"/>
      <c r="GK330" s="265"/>
      <c r="GL330" s="265"/>
      <c r="GM330" s="265"/>
      <c r="GN330" s="265"/>
      <c r="GO330" s="265"/>
      <c r="GP330" s="265"/>
      <c r="GQ330" s="265"/>
      <c r="GR330" s="265"/>
      <c r="GS330" s="265"/>
      <c r="GT330" s="265"/>
      <c r="GU330" s="265"/>
      <c r="GV330" s="265"/>
      <c r="GW330" s="265"/>
      <c r="GX330" s="265"/>
      <c r="GY330" s="265"/>
      <c r="GZ330" s="265"/>
      <c r="HA330" s="265"/>
      <c r="HB330" s="265"/>
      <c r="HC330" s="265"/>
      <c r="HD330" s="265"/>
      <c r="HE330" s="265"/>
      <c r="HF330" s="265"/>
      <c r="HG330" s="265"/>
      <c r="HH330" s="265"/>
      <c r="HI330" s="265"/>
      <c r="HJ330" s="265"/>
    </row>
    <row r="331" spans="1:218" s="86" customFormat="1" ht="23.25" hidden="1" customHeight="1" x14ac:dyDescent="0.2">
      <c r="A331" s="518"/>
      <c r="B331" s="518"/>
      <c r="C331" s="518"/>
      <c r="D331" s="518"/>
      <c r="E331" s="518"/>
      <c r="F331" s="518"/>
      <c r="G331" s="518"/>
      <c r="H331" s="518"/>
      <c r="I331" s="518"/>
      <c r="J331" s="518"/>
      <c r="K331" s="518"/>
      <c r="L331" s="518"/>
      <c r="M331" s="518"/>
      <c r="N331" s="518"/>
      <c r="O331" s="518"/>
      <c r="P331" s="518"/>
      <c r="Q331" s="518"/>
      <c r="R331" s="518"/>
      <c r="S331" s="518"/>
      <c r="T331" s="518"/>
      <c r="U331" s="518"/>
      <c r="V331" s="518"/>
      <c r="W331" s="518"/>
      <c r="X331" s="518"/>
      <c r="Y331" s="518"/>
      <c r="Z331" s="519"/>
      <c r="AA331" s="519"/>
      <c r="AB331" s="519"/>
      <c r="AC331" s="519"/>
      <c r="AD331" s="519"/>
      <c r="AE331" s="519"/>
      <c r="AF331" s="519"/>
      <c r="AG331" s="519"/>
      <c r="AH331" s="519"/>
      <c r="AI331" s="519"/>
      <c r="AJ331" s="519"/>
      <c r="AK331" s="519"/>
      <c r="AL331" s="519"/>
      <c r="AM331" s="519"/>
      <c r="AN331" s="519"/>
      <c r="AO331" s="519"/>
      <c r="AP331" s="519"/>
      <c r="AQ331" s="519"/>
      <c r="AR331" s="519"/>
      <c r="AS331" s="519"/>
      <c r="AT331" s="519"/>
      <c r="AU331" s="519"/>
      <c r="AV331" s="519"/>
      <c r="AW331" s="519"/>
      <c r="AX331" s="519"/>
      <c r="AY331" s="519"/>
      <c r="AZ331" s="519"/>
      <c r="BA331" s="519"/>
      <c r="BB331" s="519"/>
      <c r="BC331" s="519"/>
      <c r="BD331" s="519"/>
      <c r="BE331" s="519"/>
      <c r="BF331" s="519"/>
      <c r="BG331" s="519"/>
      <c r="BH331" s="519"/>
      <c r="BI331" s="519"/>
      <c r="BJ331" s="519"/>
      <c r="BK331" s="519"/>
      <c r="BL331" s="519"/>
      <c r="BM331" s="520"/>
      <c r="BN331" s="520"/>
      <c r="BO331" s="520"/>
      <c r="BP331" s="520"/>
      <c r="BQ331" s="520"/>
      <c r="BR331" s="520"/>
      <c r="BS331" s="520"/>
      <c r="BT331" s="520"/>
      <c r="BU331" s="520"/>
      <c r="BV331" s="520"/>
      <c r="BW331" s="520"/>
      <c r="BX331" s="520"/>
      <c r="BY331" s="520"/>
      <c r="BZ331" s="520"/>
      <c r="CA331" s="520"/>
      <c r="CB331" s="493" t="s">
        <v>202</v>
      </c>
      <c r="CC331" s="494"/>
      <c r="CD331" s="494"/>
      <c r="CE331" s="494"/>
      <c r="CF331" s="494"/>
      <c r="CG331" s="494"/>
      <c r="CH331" s="494"/>
      <c r="CI331" s="494"/>
      <c r="CJ331" s="494"/>
      <c r="CK331" s="494"/>
      <c r="CL331" s="494"/>
      <c r="CM331" s="494"/>
      <c r="CN331" s="494"/>
      <c r="CO331" s="494"/>
      <c r="CP331" s="494"/>
      <c r="CQ331" s="494"/>
      <c r="CR331" s="494"/>
      <c r="CS331" s="494"/>
      <c r="CT331" s="494"/>
      <c r="CU331" s="494"/>
      <c r="CV331" s="494"/>
      <c r="CW331" s="494"/>
      <c r="CX331" s="494"/>
      <c r="CY331" s="494"/>
      <c r="CZ331" s="494"/>
      <c r="DA331" s="494"/>
      <c r="DB331" s="494"/>
      <c r="DC331" s="494"/>
      <c r="DD331" s="494"/>
      <c r="DE331" s="494"/>
      <c r="DF331" s="494"/>
      <c r="DG331" s="494"/>
      <c r="DH331" s="494"/>
      <c r="DI331" s="494"/>
      <c r="DJ331" s="494"/>
      <c r="DK331" s="494"/>
      <c r="DL331" s="494"/>
      <c r="DM331" s="494"/>
      <c r="DN331" s="494"/>
      <c r="DO331" s="494"/>
      <c r="DP331" s="494"/>
      <c r="DQ331" s="494"/>
      <c r="DR331" s="494"/>
      <c r="DS331" s="494"/>
      <c r="DT331" s="494"/>
      <c r="DU331" s="494"/>
      <c r="DV331" s="494"/>
      <c r="DW331" s="494"/>
      <c r="DX331" s="494"/>
      <c r="DY331" s="494"/>
      <c r="DZ331" s="494"/>
      <c r="EA331" s="494"/>
      <c r="EB331" s="494"/>
      <c r="EC331" s="494"/>
      <c r="ED331" s="494"/>
      <c r="EE331" s="494"/>
      <c r="EF331" s="494"/>
      <c r="EG331" s="494"/>
      <c r="EH331" s="494"/>
      <c r="EI331" s="494"/>
      <c r="EJ331" s="494"/>
      <c r="EK331" s="494"/>
      <c r="EL331" s="494"/>
      <c r="EM331" s="494"/>
      <c r="EN331" s="494"/>
      <c r="EO331" s="494"/>
      <c r="EP331" s="494"/>
      <c r="EQ331" s="494"/>
      <c r="ER331" s="494"/>
      <c r="ES331" s="494"/>
      <c r="ET331" s="494"/>
      <c r="EU331" s="494"/>
      <c r="EV331" s="494"/>
      <c r="EW331" s="494"/>
      <c r="EX331" s="494"/>
      <c r="EY331" s="494"/>
      <c r="EZ331" s="494"/>
      <c r="FA331" s="494"/>
      <c r="FB331" s="494"/>
      <c r="FC331" s="494"/>
      <c r="FD331" s="494"/>
      <c r="FE331" s="494"/>
      <c r="FF331" s="495"/>
      <c r="FG331" s="227" t="s">
        <v>45</v>
      </c>
      <c r="FH331" s="227"/>
      <c r="FI331" s="227"/>
      <c r="FJ331" s="227"/>
      <c r="FK331" s="227"/>
      <c r="FL331" s="227"/>
      <c r="FM331" s="227"/>
      <c r="FN331" s="227"/>
      <c r="FO331" s="227"/>
      <c r="FP331" s="227"/>
      <c r="FQ331" s="227"/>
      <c r="FR331" s="228" t="s">
        <v>46</v>
      </c>
      <c r="FS331" s="228"/>
      <c r="FT331" s="228"/>
      <c r="FU331" s="228"/>
      <c r="FV331" s="228"/>
      <c r="FW331" s="228"/>
      <c r="FX331" s="228"/>
      <c r="FY331" s="265"/>
      <c r="FZ331" s="265"/>
      <c r="GA331" s="265"/>
      <c r="GB331" s="265"/>
      <c r="GC331" s="265"/>
      <c r="GD331" s="265"/>
      <c r="GE331" s="265"/>
      <c r="GF331" s="265"/>
      <c r="GG331" s="265"/>
      <c r="GH331" s="265"/>
      <c r="GI331" s="265"/>
      <c r="GJ331" s="265"/>
      <c r="GK331" s="265"/>
      <c r="GL331" s="265"/>
      <c r="GM331" s="265"/>
      <c r="GN331" s="265"/>
      <c r="GO331" s="265"/>
      <c r="GP331" s="265"/>
      <c r="GQ331" s="265"/>
      <c r="GR331" s="265"/>
      <c r="GS331" s="265"/>
      <c r="GT331" s="265"/>
      <c r="GU331" s="265"/>
      <c r="GV331" s="265"/>
      <c r="GW331" s="265"/>
      <c r="GX331" s="265"/>
      <c r="GY331" s="265"/>
      <c r="GZ331" s="265"/>
      <c r="HA331" s="265"/>
      <c r="HB331" s="265"/>
      <c r="HC331" s="265"/>
      <c r="HD331" s="265"/>
      <c r="HE331" s="265"/>
      <c r="HF331" s="265"/>
      <c r="HG331" s="265"/>
      <c r="HH331" s="265"/>
      <c r="HI331" s="265"/>
      <c r="HJ331" s="265"/>
    </row>
    <row r="332" spans="1:218" s="86" customFormat="1" ht="29.25" hidden="1" customHeight="1" x14ac:dyDescent="0.2">
      <c r="A332" s="517" t="str">
        <f>A384</f>
        <v>802112О.99.0.ББ11АЮ58001</v>
      </c>
      <c r="B332" s="518"/>
      <c r="C332" s="518"/>
      <c r="D332" s="518"/>
      <c r="E332" s="518"/>
      <c r="F332" s="518"/>
      <c r="G332" s="518"/>
      <c r="H332" s="518"/>
      <c r="I332" s="518"/>
      <c r="J332" s="518"/>
      <c r="K332" s="518"/>
      <c r="L332" s="518"/>
      <c r="M332" s="518"/>
      <c r="N332" s="518"/>
      <c r="O332" s="518"/>
      <c r="P332" s="518"/>
      <c r="Q332" s="518"/>
      <c r="R332" s="518"/>
      <c r="S332" s="518"/>
      <c r="T332" s="518"/>
      <c r="U332" s="518"/>
      <c r="V332" s="518"/>
      <c r="W332" s="518"/>
      <c r="X332" s="518"/>
      <c r="Y332" s="518"/>
      <c r="Z332" s="519" t="str">
        <f>U384</f>
        <v>не указано</v>
      </c>
      <c r="AA332" s="519"/>
      <c r="AB332" s="519"/>
      <c r="AC332" s="519"/>
      <c r="AD332" s="519"/>
      <c r="AE332" s="519"/>
      <c r="AF332" s="519"/>
      <c r="AG332" s="519"/>
      <c r="AH332" s="519"/>
      <c r="AI332" s="519"/>
      <c r="AJ332" s="519"/>
      <c r="AK332" s="519"/>
      <c r="AL332" s="519"/>
      <c r="AM332" s="519" t="str">
        <f>AG384</f>
        <v>не указано</v>
      </c>
      <c r="AN332" s="519"/>
      <c r="AO332" s="519"/>
      <c r="AP332" s="519"/>
      <c r="AQ332" s="519"/>
      <c r="AR332" s="519"/>
      <c r="AS332" s="519"/>
      <c r="AT332" s="519"/>
      <c r="AU332" s="519"/>
      <c r="AV332" s="519"/>
      <c r="AW332" s="519"/>
      <c r="AX332" s="519"/>
      <c r="AY332" s="519"/>
      <c r="AZ332" s="519" t="str">
        <f>AS384</f>
        <v>не указано</v>
      </c>
      <c r="BA332" s="519"/>
      <c r="BB332" s="519"/>
      <c r="BC332" s="519"/>
      <c r="BD332" s="519"/>
      <c r="BE332" s="519"/>
      <c r="BF332" s="519"/>
      <c r="BG332" s="519"/>
      <c r="BH332" s="519"/>
      <c r="BI332" s="519"/>
      <c r="BJ332" s="519"/>
      <c r="BK332" s="519"/>
      <c r="BL332" s="519"/>
      <c r="BM332" s="520" t="str">
        <f>BE384</f>
        <v>очная</v>
      </c>
      <c r="BN332" s="520"/>
      <c r="BO332" s="520"/>
      <c r="BP332" s="520"/>
      <c r="BQ332" s="520"/>
      <c r="BR332" s="520"/>
      <c r="BS332" s="520"/>
      <c r="BT332" s="520"/>
      <c r="BU332" s="520"/>
      <c r="BV332" s="520"/>
      <c r="BW332" s="520"/>
      <c r="BX332" s="520"/>
      <c r="BY332" s="520"/>
      <c r="BZ332" s="520"/>
      <c r="CA332" s="520"/>
      <c r="CB332" s="493" t="s">
        <v>601</v>
      </c>
      <c r="CC332" s="494"/>
      <c r="CD332" s="494"/>
      <c r="CE332" s="494"/>
      <c r="CF332" s="494"/>
      <c r="CG332" s="494"/>
      <c r="CH332" s="494"/>
      <c r="CI332" s="494"/>
      <c r="CJ332" s="494"/>
      <c r="CK332" s="494"/>
      <c r="CL332" s="494"/>
      <c r="CM332" s="494"/>
      <c r="CN332" s="494"/>
      <c r="CO332" s="494"/>
      <c r="CP332" s="494"/>
      <c r="CQ332" s="494"/>
      <c r="CR332" s="494"/>
      <c r="CS332" s="494"/>
      <c r="CT332" s="494"/>
      <c r="CU332" s="494"/>
      <c r="CV332" s="494"/>
      <c r="CW332" s="494"/>
      <c r="CX332" s="494"/>
      <c r="CY332" s="494"/>
      <c r="CZ332" s="494"/>
      <c r="DA332" s="494"/>
      <c r="DB332" s="494"/>
      <c r="DC332" s="494"/>
      <c r="DD332" s="494"/>
      <c r="DE332" s="494"/>
      <c r="DF332" s="494"/>
      <c r="DG332" s="494"/>
      <c r="DH332" s="494"/>
      <c r="DI332" s="494"/>
      <c r="DJ332" s="494"/>
      <c r="DK332" s="494"/>
      <c r="DL332" s="494"/>
      <c r="DM332" s="494"/>
      <c r="DN332" s="494"/>
      <c r="DO332" s="494"/>
      <c r="DP332" s="494"/>
      <c r="DQ332" s="494"/>
      <c r="DR332" s="494"/>
      <c r="DS332" s="494"/>
      <c r="DT332" s="494"/>
      <c r="DU332" s="494"/>
      <c r="DV332" s="494"/>
      <c r="DW332" s="494"/>
      <c r="DX332" s="494"/>
      <c r="DY332" s="494"/>
      <c r="DZ332" s="494"/>
      <c r="EA332" s="494"/>
      <c r="EB332" s="494"/>
      <c r="EC332" s="494"/>
      <c r="ED332" s="494"/>
      <c r="EE332" s="494"/>
      <c r="EF332" s="494"/>
      <c r="EG332" s="494"/>
      <c r="EH332" s="494"/>
      <c r="EI332" s="494"/>
      <c r="EJ332" s="494"/>
      <c r="EK332" s="494"/>
      <c r="EL332" s="494"/>
      <c r="EM332" s="494"/>
      <c r="EN332" s="494"/>
      <c r="EO332" s="494"/>
      <c r="EP332" s="494"/>
      <c r="EQ332" s="494"/>
      <c r="ER332" s="494"/>
      <c r="ES332" s="494"/>
      <c r="ET332" s="494"/>
      <c r="EU332" s="494"/>
      <c r="EV332" s="494"/>
      <c r="EW332" s="494"/>
      <c r="EX332" s="494"/>
      <c r="EY332" s="494"/>
      <c r="EZ332" s="494"/>
      <c r="FA332" s="494"/>
      <c r="FB332" s="494"/>
      <c r="FC332" s="494"/>
      <c r="FD332" s="494"/>
      <c r="FE332" s="494"/>
      <c r="FF332" s="495"/>
      <c r="FG332" s="227" t="s">
        <v>45</v>
      </c>
      <c r="FH332" s="227"/>
      <c r="FI332" s="227"/>
      <c r="FJ332" s="227"/>
      <c r="FK332" s="227"/>
      <c r="FL332" s="227"/>
      <c r="FM332" s="227"/>
      <c r="FN332" s="227"/>
      <c r="FO332" s="227"/>
      <c r="FP332" s="227"/>
      <c r="FQ332" s="227"/>
      <c r="FR332" s="228" t="s">
        <v>46</v>
      </c>
      <c r="FS332" s="228"/>
      <c r="FT332" s="228"/>
      <c r="FU332" s="228"/>
      <c r="FV332" s="228"/>
      <c r="FW332" s="228"/>
      <c r="FX332" s="228"/>
      <c r="FY332" s="265"/>
      <c r="FZ332" s="265"/>
      <c r="GA332" s="265"/>
      <c r="GB332" s="265"/>
      <c r="GC332" s="265"/>
      <c r="GD332" s="265"/>
      <c r="GE332" s="265"/>
      <c r="GF332" s="265"/>
      <c r="GG332" s="265"/>
      <c r="GH332" s="265"/>
      <c r="GI332" s="265"/>
      <c r="GJ332" s="265"/>
      <c r="GK332" s="265"/>
      <c r="GL332" s="265"/>
      <c r="GM332" s="265"/>
      <c r="GN332" s="265"/>
      <c r="GO332" s="265"/>
      <c r="GP332" s="265"/>
      <c r="GQ332" s="265"/>
      <c r="GR332" s="265"/>
      <c r="GS332" s="265"/>
      <c r="GT332" s="265"/>
      <c r="GU332" s="265"/>
      <c r="GV332" s="265"/>
      <c r="GW332" s="265"/>
      <c r="GX332" s="265"/>
      <c r="GY332" s="265"/>
      <c r="GZ332" s="265"/>
      <c r="HA332" s="265"/>
      <c r="HB332" s="265"/>
      <c r="HC332" s="265"/>
      <c r="HD332" s="265"/>
      <c r="HE332" s="265"/>
      <c r="HF332" s="265"/>
      <c r="HG332" s="265"/>
      <c r="HH332" s="265"/>
      <c r="HI332" s="265"/>
      <c r="HJ332" s="265"/>
    </row>
    <row r="333" spans="1:218" s="86" customFormat="1" ht="23.25" hidden="1" customHeight="1" x14ac:dyDescent="0.2">
      <c r="A333" s="518"/>
      <c r="B333" s="518"/>
      <c r="C333" s="518"/>
      <c r="D333" s="518"/>
      <c r="E333" s="518"/>
      <c r="F333" s="518"/>
      <c r="G333" s="518"/>
      <c r="H333" s="518"/>
      <c r="I333" s="518"/>
      <c r="J333" s="518"/>
      <c r="K333" s="518"/>
      <c r="L333" s="518"/>
      <c r="M333" s="518"/>
      <c r="N333" s="518"/>
      <c r="O333" s="518"/>
      <c r="P333" s="518"/>
      <c r="Q333" s="518"/>
      <c r="R333" s="518"/>
      <c r="S333" s="518"/>
      <c r="T333" s="518"/>
      <c r="U333" s="518"/>
      <c r="V333" s="518"/>
      <c r="W333" s="518"/>
      <c r="X333" s="518"/>
      <c r="Y333" s="518"/>
      <c r="Z333" s="519"/>
      <c r="AA333" s="519"/>
      <c r="AB333" s="519"/>
      <c r="AC333" s="519"/>
      <c r="AD333" s="519"/>
      <c r="AE333" s="519"/>
      <c r="AF333" s="519"/>
      <c r="AG333" s="519"/>
      <c r="AH333" s="519"/>
      <c r="AI333" s="519"/>
      <c r="AJ333" s="519"/>
      <c r="AK333" s="519"/>
      <c r="AL333" s="519"/>
      <c r="AM333" s="519"/>
      <c r="AN333" s="519"/>
      <c r="AO333" s="519"/>
      <c r="AP333" s="519"/>
      <c r="AQ333" s="519"/>
      <c r="AR333" s="519"/>
      <c r="AS333" s="519"/>
      <c r="AT333" s="519"/>
      <c r="AU333" s="519"/>
      <c r="AV333" s="519"/>
      <c r="AW333" s="519"/>
      <c r="AX333" s="519"/>
      <c r="AY333" s="519"/>
      <c r="AZ333" s="519"/>
      <c r="BA333" s="519"/>
      <c r="BB333" s="519"/>
      <c r="BC333" s="519"/>
      <c r="BD333" s="519"/>
      <c r="BE333" s="519"/>
      <c r="BF333" s="519"/>
      <c r="BG333" s="519"/>
      <c r="BH333" s="519"/>
      <c r="BI333" s="519"/>
      <c r="BJ333" s="519"/>
      <c r="BK333" s="519"/>
      <c r="BL333" s="519"/>
      <c r="BM333" s="520"/>
      <c r="BN333" s="520"/>
      <c r="BO333" s="520"/>
      <c r="BP333" s="520"/>
      <c r="BQ333" s="520"/>
      <c r="BR333" s="520"/>
      <c r="BS333" s="520"/>
      <c r="BT333" s="520"/>
      <c r="BU333" s="520"/>
      <c r="BV333" s="520"/>
      <c r="BW333" s="520"/>
      <c r="BX333" s="520"/>
      <c r="BY333" s="520"/>
      <c r="BZ333" s="520"/>
      <c r="CA333" s="520"/>
      <c r="CB333" s="493" t="s">
        <v>200</v>
      </c>
      <c r="CC333" s="494"/>
      <c r="CD333" s="494"/>
      <c r="CE333" s="494"/>
      <c r="CF333" s="494"/>
      <c r="CG333" s="494"/>
      <c r="CH333" s="494"/>
      <c r="CI333" s="494"/>
      <c r="CJ333" s="494"/>
      <c r="CK333" s="494"/>
      <c r="CL333" s="494"/>
      <c r="CM333" s="494"/>
      <c r="CN333" s="494"/>
      <c r="CO333" s="494"/>
      <c r="CP333" s="494"/>
      <c r="CQ333" s="494"/>
      <c r="CR333" s="494"/>
      <c r="CS333" s="494"/>
      <c r="CT333" s="494"/>
      <c r="CU333" s="494"/>
      <c r="CV333" s="494"/>
      <c r="CW333" s="494"/>
      <c r="CX333" s="494"/>
      <c r="CY333" s="494"/>
      <c r="CZ333" s="494"/>
      <c r="DA333" s="494"/>
      <c r="DB333" s="494"/>
      <c r="DC333" s="494"/>
      <c r="DD333" s="494"/>
      <c r="DE333" s="494"/>
      <c r="DF333" s="494"/>
      <c r="DG333" s="494"/>
      <c r="DH333" s="494"/>
      <c r="DI333" s="494"/>
      <c r="DJ333" s="494"/>
      <c r="DK333" s="494"/>
      <c r="DL333" s="494"/>
      <c r="DM333" s="494"/>
      <c r="DN333" s="494"/>
      <c r="DO333" s="494"/>
      <c r="DP333" s="494"/>
      <c r="DQ333" s="494"/>
      <c r="DR333" s="494"/>
      <c r="DS333" s="494"/>
      <c r="DT333" s="494"/>
      <c r="DU333" s="494"/>
      <c r="DV333" s="494"/>
      <c r="DW333" s="494"/>
      <c r="DX333" s="494"/>
      <c r="DY333" s="494"/>
      <c r="DZ333" s="494"/>
      <c r="EA333" s="494"/>
      <c r="EB333" s="494"/>
      <c r="EC333" s="494"/>
      <c r="ED333" s="494"/>
      <c r="EE333" s="494"/>
      <c r="EF333" s="494"/>
      <c r="EG333" s="494"/>
      <c r="EH333" s="494"/>
      <c r="EI333" s="494"/>
      <c r="EJ333" s="494"/>
      <c r="EK333" s="494"/>
      <c r="EL333" s="494"/>
      <c r="EM333" s="494"/>
      <c r="EN333" s="494"/>
      <c r="EO333" s="494"/>
      <c r="EP333" s="494"/>
      <c r="EQ333" s="494"/>
      <c r="ER333" s="494"/>
      <c r="ES333" s="494"/>
      <c r="ET333" s="494"/>
      <c r="EU333" s="494"/>
      <c r="EV333" s="494"/>
      <c r="EW333" s="494"/>
      <c r="EX333" s="494"/>
      <c r="EY333" s="494"/>
      <c r="EZ333" s="494"/>
      <c r="FA333" s="494"/>
      <c r="FB333" s="494"/>
      <c r="FC333" s="494"/>
      <c r="FD333" s="494"/>
      <c r="FE333" s="494"/>
      <c r="FF333" s="495"/>
      <c r="FG333" s="227" t="s">
        <v>45</v>
      </c>
      <c r="FH333" s="227"/>
      <c r="FI333" s="227"/>
      <c r="FJ333" s="227"/>
      <c r="FK333" s="227"/>
      <c r="FL333" s="227"/>
      <c r="FM333" s="227"/>
      <c r="FN333" s="227"/>
      <c r="FO333" s="227"/>
      <c r="FP333" s="227"/>
      <c r="FQ333" s="227"/>
      <c r="FR333" s="228" t="s">
        <v>46</v>
      </c>
      <c r="FS333" s="228"/>
      <c r="FT333" s="228"/>
      <c r="FU333" s="228"/>
      <c r="FV333" s="228"/>
      <c r="FW333" s="228"/>
      <c r="FX333" s="228"/>
      <c r="FY333" s="265"/>
      <c r="FZ333" s="265"/>
      <c r="GA333" s="265"/>
      <c r="GB333" s="265"/>
      <c r="GC333" s="265"/>
      <c r="GD333" s="265"/>
      <c r="GE333" s="265"/>
      <c r="GF333" s="265"/>
      <c r="GG333" s="265"/>
      <c r="GH333" s="265"/>
      <c r="GI333" s="265"/>
      <c r="GJ333" s="265"/>
      <c r="GK333" s="265"/>
      <c r="GL333" s="265"/>
      <c r="GM333" s="265"/>
      <c r="GN333" s="265"/>
      <c r="GO333" s="265"/>
      <c r="GP333" s="265"/>
      <c r="GQ333" s="265"/>
      <c r="GR333" s="265"/>
      <c r="GS333" s="265"/>
      <c r="GT333" s="265"/>
      <c r="GU333" s="265"/>
      <c r="GV333" s="265"/>
      <c r="GW333" s="265"/>
      <c r="GX333" s="265"/>
      <c r="GY333" s="265"/>
      <c r="GZ333" s="265"/>
      <c r="HA333" s="265"/>
      <c r="HB333" s="265"/>
      <c r="HC333" s="265"/>
      <c r="HD333" s="265"/>
      <c r="HE333" s="265"/>
      <c r="HF333" s="265"/>
      <c r="HG333" s="265"/>
      <c r="HH333" s="265"/>
      <c r="HI333" s="265"/>
      <c r="HJ333" s="265"/>
    </row>
    <row r="334" spans="1:218" s="86" customFormat="1" ht="23.25" hidden="1" customHeight="1" x14ac:dyDescent="0.2">
      <c r="A334" s="496" t="str">
        <f>A385</f>
        <v>802112О.99.0.ББ11АЮ83001</v>
      </c>
      <c r="B334" s="455"/>
      <c r="C334" s="455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6"/>
      <c r="Z334" s="414" t="str">
        <f>U385</f>
        <v>не указано</v>
      </c>
      <c r="AA334" s="415"/>
      <c r="AB334" s="415"/>
      <c r="AC334" s="415"/>
      <c r="AD334" s="415"/>
      <c r="AE334" s="415"/>
      <c r="AF334" s="415"/>
      <c r="AG334" s="415"/>
      <c r="AH334" s="415"/>
      <c r="AI334" s="415"/>
      <c r="AJ334" s="415"/>
      <c r="AK334" s="415"/>
      <c r="AL334" s="415"/>
      <c r="AM334" s="414" t="str">
        <f>AG385</f>
        <v>не указано</v>
      </c>
      <c r="AN334" s="415"/>
      <c r="AO334" s="415"/>
      <c r="AP334" s="415"/>
      <c r="AQ334" s="415"/>
      <c r="AR334" s="415"/>
      <c r="AS334" s="415"/>
      <c r="AT334" s="415"/>
      <c r="AU334" s="415"/>
      <c r="AV334" s="415"/>
      <c r="AW334" s="415"/>
      <c r="AX334" s="415"/>
      <c r="AY334" s="415"/>
      <c r="AZ334" s="414" t="str">
        <f>AS385</f>
        <v>проходящие обучение по состоянию здоровья на дому</v>
      </c>
      <c r="BA334" s="415"/>
      <c r="BB334" s="415"/>
      <c r="BC334" s="415"/>
      <c r="BD334" s="415"/>
      <c r="BE334" s="415"/>
      <c r="BF334" s="415"/>
      <c r="BG334" s="415"/>
      <c r="BH334" s="415"/>
      <c r="BI334" s="415"/>
      <c r="BJ334" s="415"/>
      <c r="BK334" s="415"/>
      <c r="BL334" s="415"/>
      <c r="BM334" s="420" t="str">
        <f>BE385</f>
        <v>очная</v>
      </c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2"/>
      <c r="CB334" s="493" t="s">
        <v>205</v>
      </c>
      <c r="CC334" s="494"/>
      <c r="CD334" s="494"/>
      <c r="CE334" s="494"/>
      <c r="CF334" s="494"/>
      <c r="CG334" s="494"/>
      <c r="CH334" s="494"/>
      <c r="CI334" s="494"/>
      <c r="CJ334" s="494"/>
      <c r="CK334" s="494"/>
      <c r="CL334" s="494"/>
      <c r="CM334" s="494"/>
      <c r="CN334" s="494"/>
      <c r="CO334" s="494"/>
      <c r="CP334" s="494"/>
      <c r="CQ334" s="494"/>
      <c r="CR334" s="494"/>
      <c r="CS334" s="494"/>
      <c r="CT334" s="494"/>
      <c r="CU334" s="494"/>
      <c r="CV334" s="494"/>
      <c r="CW334" s="494"/>
      <c r="CX334" s="494"/>
      <c r="CY334" s="494"/>
      <c r="CZ334" s="494"/>
      <c r="DA334" s="494"/>
      <c r="DB334" s="494"/>
      <c r="DC334" s="494"/>
      <c r="DD334" s="494"/>
      <c r="DE334" s="494"/>
      <c r="DF334" s="494"/>
      <c r="DG334" s="494"/>
      <c r="DH334" s="494"/>
      <c r="DI334" s="494"/>
      <c r="DJ334" s="494"/>
      <c r="DK334" s="494"/>
      <c r="DL334" s="494"/>
      <c r="DM334" s="494"/>
      <c r="DN334" s="494"/>
      <c r="DO334" s="494"/>
      <c r="DP334" s="494"/>
      <c r="DQ334" s="494"/>
      <c r="DR334" s="494"/>
      <c r="DS334" s="494"/>
      <c r="DT334" s="494"/>
      <c r="DU334" s="494"/>
      <c r="DV334" s="494"/>
      <c r="DW334" s="494"/>
      <c r="DX334" s="494"/>
      <c r="DY334" s="494"/>
      <c r="DZ334" s="494"/>
      <c r="EA334" s="494"/>
      <c r="EB334" s="494"/>
      <c r="EC334" s="494"/>
      <c r="ED334" s="494"/>
      <c r="EE334" s="494"/>
      <c r="EF334" s="494"/>
      <c r="EG334" s="494"/>
      <c r="EH334" s="494"/>
      <c r="EI334" s="494"/>
      <c r="EJ334" s="494"/>
      <c r="EK334" s="494"/>
      <c r="EL334" s="494"/>
      <c r="EM334" s="494"/>
      <c r="EN334" s="494"/>
      <c r="EO334" s="494"/>
      <c r="EP334" s="494"/>
      <c r="EQ334" s="494"/>
      <c r="ER334" s="494"/>
      <c r="ES334" s="494"/>
      <c r="ET334" s="494"/>
      <c r="EU334" s="494"/>
      <c r="EV334" s="494"/>
      <c r="EW334" s="494"/>
      <c r="EX334" s="494"/>
      <c r="EY334" s="494"/>
      <c r="EZ334" s="494"/>
      <c r="FA334" s="494"/>
      <c r="FB334" s="494"/>
      <c r="FC334" s="494"/>
      <c r="FD334" s="494"/>
      <c r="FE334" s="494"/>
      <c r="FF334" s="495"/>
      <c r="FG334" s="227" t="s">
        <v>45</v>
      </c>
      <c r="FH334" s="227"/>
      <c r="FI334" s="227"/>
      <c r="FJ334" s="227"/>
      <c r="FK334" s="227"/>
      <c r="FL334" s="227"/>
      <c r="FM334" s="227"/>
      <c r="FN334" s="227"/>
      <c r="FO334" s="227"/>
      <c r="FP334" s="227"/>
      <c r="FQ334" s="227"/>
      <c r="FR334" s="228" t="s">
        <v>46</v>
      </c>
      <c r="FS334" s="228"/>
      <c r="FT334" s="228"/>
      <c r="FU334" s="228"/>
      <c r="FV334" s="228"/>
      <c r="FW334" s="228"/>
      <c r="FX334" s="228"/>
      <c r="FY334" s="217"/>
      <c r="FZ334" s="217"/>
      <c r="GA334" s="217"/>
      <c r="GB334" s="217"/>
      <c r="GC334" s="217"/>
      <c r="GD334" s="217"/>
      <c r="GE334" s="217"/>
      <c r="GF334" s="217"/>
      <c r="GG334" s="217"/>
      <c r="GH334" s="217"/>
      <c r="GI334" s="217"/>
      <c r="GJ334" s="217"/>
      <c r="GK334" s="217"/>
      <c r="GL334" s="217"/>
      <c r="GM334" s="217"/>
      <c r="GN334" s="217"/>
      <c r="GO334" s="217"/>
      <c r="GP334" s="217"/>
      <c r="GQ334" s="217"/>
      <c r="GR334" s="217"/>
      <c r="GS334" s="217"/>
      <c r="GT334" s="217"/>
      <c r="GU334" s="217"/>
      <c r="GV334" s="217"/>
      <c r="GW334" s="217"/>
      <c r="GX334" s="217"/>
      <c r="GY334" s="217"/>
      <c r="GZ334" s="217"/>
      <c r="HA334" s="217"/>
      <c r="HB334" s="217"/>
      <c r="HC334" s="217"/>
      <c r="HD334" s="217"/>
      <c r="HE334" s="217"/>
      <c r="HF334" s="217"/>
      <c r="HG334" s="217"/>
      <c r="HH334" s="217"/>
      <c r="HI334" s="217"/>
      <c r="HJ334" s="217"/>
    </row>
    <row r="335" spans="1:218" s="86" customFormat="1" ht="23.25" hidden="1" customHeight="1" x14ac:dyDescent="0.2">
      <c r="A335" s="457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458"/>
      <c r="Z335" s="416"/>
      <c r="AA335" s="417"/>
      <c r="AB335" s="417"/>
      <c r="AC335" s="417"/>
      <c r="AD335" s="417"/>
      <c r="AE335" s="417"/>
      <c r="AF335" s="417"/>
      <c r="AG335" s="417"/>
      <c r="AH335" s="417"/>
      <c r="AI335" s="417"/>
      <c r="AJ335" s="417"/>
      <c r="AK335" s="417"/>
      <c r="AL335" s="417"/>
      <c r="AM335" s="416"/>
      <c r="AN335" s="417"/>
      <c r="AO335" s="417"/>
      <c r="AP335" s="417"/>
      <c r="AQ335" s="417"/>
      <c r="AR335" s="417"/>
      <c r="AS335" s="417"/>
      <c r="AT335" s="417"/>
      <c r="AU335" s="417"/>
      <c r="AV335" s="417"/>
      <c r="AW335" s="417"/>
      <c r="AX335" s="417"/>
      <c r="AY335" s="417"/>
      <c r="AZ335" s="416"/>
      <c r="BA335" s="417"/>
      <c r="BB335" s="417"/>
      <c r="BC335" s="417"/>
      <c r="BD335" s="417"/>
      <c r="BE335" s="417"/>
      <c r="BF335" s="417"/>
      <c r="BG335" s="417"/>
      <c r="BH335" s="417"/>
      <c r="BI335" s="417"/>
      <c r="BJ335" s="417"/>
      <c r="BK335" s="417"/>
      <c r="BL335" s="417"/>
      <c r="BM335" s="423"/>
      <c r="BN335" s="424"/>
      <c r="BO335" s="424"/>
      <c r="BP335" s="424"/>
      <c r="BQ335" s="424"/>
      <c r="BR335" s="424"/>
      <c r="BS335" s="424"/>
      <c r="BT335" s="424"/>
      <c r="BU335" s="424"/>
      <c r="BV335" s="424"/>
      <c r="BW335" s="424"/>
      <c r="BX335" s="424"/>
      <c r="BY335" s="424"/>
      <c r="BZ335" s="424"/>
      <c r="CA335" s="425"/>
      <c r="CB335" s="493" t="s">
        <v>200</v>
      </c>
      <c r="CC335" s="494"/>
      <c r="CD335" s="494"/>
      <c r="CE335" s="494"/>
      <c r="CF335" s="494"/>
      <c r="CG335" s="494"/>
      <c r="CH335" s="494"/>
      <c r="CI335" s="494"/>
      <c r="CJ335" s="494"/>
      <c r="CK335" s="494"/>
      <c r="CL335" s="494"/>
      <c r="CM335" s="494"/>
      <c r="CN335" s="494"/>
      <c r="CO335" s="494"/>
      <c r="CP335" s="494"/>
      <c r="CQ335" s="494"/>
      <c r="CR335" s="494"/>
      <c r="CS335" s="494"/>
      <c r="CT335" s="494"/>
      <c r="CU335" s="494"/>
      <c r="CV335" s="494"/>
      <c r="CW335" s="494"/>
      <c r="CX335" s="494"/>
      <c r="CY335" s="494"/>
      <c r="CZ335" s="494"/>
      <c r="DA335" s="494"/>
      <c r="DB335" s="494"/>
      <c r="DC335" s="494"/>
      <c r="DD335" s="494"/>
      <c r="DE335" s="494"/>
      <c r="DF335" s="494"/>
      <c r="DG335" s="494"/>
      <c r="DH335" s="494"/>
      <c r="DI335" s="494"/>
      <c r="DJ335" s="494"/>
      <c r="DK335" s="494"/>
      <c r="DL335" s="494"/>
      <c r="DM335" s="494"/>
      <c r="DN335" s="494"/>
      <c r="DO335" s="494"/>
      <c r="DP335" s="494"/>
      <c r="DQ335" s="494"/>
      <c r="DR335" s="494"/>
      <c r="DS335" s="494"/>
      <c r="DT335" s="494"/>
      <c r="DU335" s="494"/>
      <c r="DV335" s="494"/>
      <c r="DW335" s="494"/>
      <c r="DX335" s="494"/>
      <c r="DY335" s="494"/>
      <c r="DZ335" s="494"/>
      <c r="EA335" s="494"/>
      <c r="EB335" s="494"/>
      <c r="EC335" s="494"/>
      <c r="ED335" s="494"/>
      <c r="EE335" s="494"/>
      <c r="EF335" s="494"/>
      <c r="EG335" s="494"/>
      <c r="EH335" s="494"/>
      <c r="EI335" s="494"/>
      <c r="EJ335" s="494"/>
      <c r="EK335" s="494"/>
      <c r="EL335" s="494"/>
      <c r="EM335" s="494"/>
      <c r="EN335" s="494"/>
      <c r="EO335" s="494"/>
      <c r="EP335" s="494"/>
      <c r="EQ335" s="494"/>
      <c r="ER335" s="494"/>
      <c r="ES335" s="494"/>
      <c r="ET335" s="494"/>
      <c r="EU335" s="494"/>
      <c r="EV335" s="494"/>
      <c r="EW335" s="494"/>
      <c r="EX335" s="494"/>
      <c r="EY335" s="494"/>
      <c r="EZ335" s="494"/>
      <c r="FA335" s="494"/>
      <c r="FB335" s="494"/>
      <c r="FC335" s="494"/>
      <c r="FD335" s="494"/>
      <c r="FE335" s="494"/>
      <c r="FF335" s="495"/>
      <c r="FG335" s="227" t="s">
        <v>45</v>
      </c>
      <c r="FH335" s="227"/>
      <c r="FI335" s="227"/>
      <c r="FJ335" s="227"/>
      <c r="FK335" s="227"/>
      <c r="FL335" s="227"/>
      <c r="FM335" s="227"/>
      <c r="FN335" s="227"/>
      <c r="FO335" s="227"/>
      <c r="FP335" s="227"/>
      <c r="FQ335" s="227"/>
      <c r="FR335" s="228" t="s">
        <v>46</v>
      </c>
      <c r="FS335" s="228"/>
      <c r="FT335" s="228"/>
      <c r="FU335" s="228"/>
      <c r="FV335" s="228"/>
      <c r="FW335" s="228"/>
      <c r="FX335" s="228"/>
      <c r="FY335" s="217"/>
      <c r="FZ335" s="217"/>
      <c r="GA335" s="217"/>
      <c r="GB335" s="217"/>
      <c r="GC335" s="217"/>
      <c r="GD335" s="217"/>
      <c r="GE335" s="217"/>
      <c r="GF335" s="217"/>
      <c r="GG335" s="217"/>
      <c r="GH335" s="217"/>
      <c r="GI335" s="217"/>
      <c r="GJ335" s="217"/>
      <c r="GK335" s="217"/>
      <c r="GL335" s="217"/>
      <c r="GM335" s="217"/>
      <c r="GN335" s="217"/>
      <c r="GO335" s="217"/>
      <c r="GP335" s="217"/>
      <c r="GQ335" s="217"/>
      <c r="GR335" s="217"/>
      <c r="GS335" s="217"/>
      <c r="GT335" s="217"/>
      <c r="GU335" s="217"/>
      <c r="GV335" s="217"/>
      <c r="GW335" s="217"/>
      <c r="GX335" s="217"/>
      <c r="GY335" s="217"/>
      <c r="GZ335" s="217"/>
      <c r="HA335" s="217"/>
      <c r="HB335" s="217"/>
      <c r="HC335" s="217"/>
      <c r="HD335" s="217"/>
      <c r="HE335" s="217"/>
      <c r="HF335" s="217"/>
      <c r="HG335" s="217"/>
      <c r="HH335" s="217"/>
      <c r="HI335" s="217"/>
      <c r="HJ335" s="217"/>
    </row>
    <row r="336" spans="1:218" s="86" customFormat="1" ht="23.25" hidden="1" customHeight="1" x14ac:dyDescent="0.2">
      <c r="A336" s="457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458"/>
      <c r="Z336" s="416"/>
      <c r="AA336" s="417"/>
      <c r="AB336" s="417"/>
      <c r="AC336" s="417"/>
      <c r="AD336" s="417"/>
      <c r="AE336" s="417"/>
      <c r="AF336" s="417"/>
      <c r="AG336" s="417"/>
      <c r="AH336" s="417"/>
      <c r="AI336" s="417"/>
      <c r="AJ336" s="417"/>
      <c r="AK336" s="417"/>
      <c r="AL336" s="417"/>
      <c r="AM336" s="416"/>
      <c r="AN336" s="417"/>
      <c r="AO336" s="417"/>
      <c r="AP336" s="417"/>
      <c r="AQ336" s="417"/>
      <c r="AR336" s="417"/>
      <c r="AS336" s="417"/>
      <c r="AT336" s="417"/>
      <c r="AU336" s="417"/>
      <c r="AV336" s="417"/>
      <c r="AW336" s="417"/>
      <c r="AX336" s="417"/>
      <c r="AY336" s="417"/>
      <c r="AZ336" s="416"/>
      <c r="BA336" s="417"/>
      <c r="BB336" s="417"/>
      <c r="BC336" s="417"/>
      <c r="BD336" s="417"/>
      <c r="BE336" s="417"/>
      <c r="BF336" s="417"/>
      <c r="BG336" s="417"/>
      <c r="BH336" s="417"/>
      <c r="BI336" s="417"/>
      <c r="BJ336" s="417"/>
      <c r="BK336" s="417"/>
      <c r="BL336" s="417"/>
      <c r="BM336" s="423"/>
      <c r="BN336" s="424"/>
      <c r="BO336" s="424"/>
      <c r="BP336" s="424"/>
      <c r="BQ336" s="424"/>
      <c r="BR336" s="424"/>
      <c r="BS336" s="424"/>
      <c r="BT336" s="424"/>
      <c r="BU336" s="424"/>
      <c r="BV336" s="424"/>
      <c r="BW336" s="424"/>
      <c r="BX336" s="424"/>
      <c r="BY336" s="424"/>
      <c r="BZ336" s="424"/>
      <c r="CA336" s="425"/>
      <c r="CB336" s="493" t="s">
        <v>201</v>
      </c>
      <c r="CC336" s="494"/>
      <c r="CD336" s="494"/>
      <c r="CE336" s="494"/>
      <c r="CF336" s="494"/>
      <c r="CG336" s="494"/>
      <c r="CH336" s="494"/>
      <c r="CI336" s="494"/>
      <c r="CJ336" s="494"/>
      <c r="CK336" s="494"/>
      <c r="CL336" s="494"/>
      <c r="CM336" s="494"/>
      <c r="CN336" s="494"/>
      <c r="CO336" s="494"/>
      <c r="CP336" s="494"/>
      <c r="CQ336" s="494"/>
      <c r="CR336" s="494"/>
      <c r="CS336" s="494"/>
      <c r="CT336" s="494"/>
      <c r="CU336" s="494"/>
      <c r="CV336" s="494"/>
      <c r="CW336" s="494"/>
      <c r="CX336" s="494"/>
      <c r="CY336" s="494"/>
      <c r="CZ336" s="494"/>
      <c r="DA336" s="494"/>
      <c r="DB336" s="494"/>
      <c r="DC336" s="494"/>
      <c r="DD336" s="494"/>
      <c r="DE336" s="494"/>
      <c r="DF336" s="494"/>
      <c r="DG336" s="494"/>
      <c r="DH336" s="494"/>
      <c r="DI336" s="494"/>
      <c r="DJ336" s="494"/>
      <c r="DK336" s="494"/>
      <c r="DL336" s="494"/>
      <c r="DM336" s="494"/>
      <c r="DN336" s="494"/>
      <c r="DO336" s="494"/>
      <c r="DP336" s="494"/>
      <c r="DQ336" s="494"/>
      <c r="DR336" s="494"/>
      <c r="DS336" s="494"/>
      <c r="DT336" s="494"/>
      <c r="DU336" s="494"/>
      <c r="DV336" s="494"/>
      <c r="DW336" s="494"/>
      <c r="DX336" s="494"/>
      <c r="DY336" s="494"/>
      <c r="DZ336" s="494"/>
      <c r="EA336" s="494"/>
      <c r="EB336" s="494"/>
      <c r="EC336" s="494"/>
      <c r="ED336" s="494"/>
      <c r="EE336" s="494"/>
      <c r="EF336" s="494"/>
      <c r="EG336" s="494"/>
      <c r="EH336" s="494"/>
      <c r="EI336" s="494"/>
      <c r="EJ336" s="494"/>
      <c r="EK336" s="494"/>
      <c r="EL336" s="494"/>
      <c r="EM336" s="494"/>
      <c r="EN336" s="494"/>
      <c r="EO336" s="494"/>
      <c r="EP336" s="494"/>
      <c r="EQ336" s="494"/>
      <c r="ER336" s="494"/>
      <c r="ES336" s="494"/>
      <c r="ET336" s="494"/>
      <c r="EU336" s="494"/>
      <c r="EV336" s="494"/>
      <c r="EW336" s="494"/>
      <c r="EX336" s="494"/>
      <c r="EY336" s="494"/>
      <c r="EZ336" s="494"/>
      <c r="FA336" s="494"/>
      <c r="FB336" s="494"/>
      <c r="FC336" s="494"/>
      <c r="FD336" s="494"/>
      <c r="FE336" s="494"/>
      <c r="FF336" s="495"/>
      <c r="FG336" s="227" t="s">
        <v>45</v>
      </c>
      <c r="FH336" s="227"/>
      <c r="FI336" s="227"/>
      <c r="FJ336" s="227"/>
      <c r="FK336" s="227"/>
      <c r="FL336" s="227"/>
      <c r="FM336" s="227"/>
      <c r="FN336" s="227"/>
      <c r="FO336" s="227"/>
      <c r="FP336" s="227"/>
      <c r="FQ336" s="227"/>
      <c r="FR336" s="228" t="s">
        <v>46</v>
      </c>
      <c r="FS336" s="228"/>
      <c r="FT336" s="228"/>
      <c r="FU336" s="228"/>
      <c r="FV336" s="228"/>
      <c r="FW336" s="228"/>
      <c r="FX336" s="228"/>
      <c r="FY336" s="217"/>
      <c r="FZ336" s="217"/>
      <c r="GA336" s="217"/>
      <c r="GB336" s="217"/>
      <c r="GC336" s="217"/>
      <c r="GD336" s="217"/>
      <c r="GE336" s="217"/>
      <c r="GF336" s="217"/>
      <c r="GG336" s="217"/>
      <c r="GH336" s="217"/>
      <c r="GI336" s="217"/>
      <c r="GJ336" s="217"/>
      <c r="GK336" s="217"/>
      <c r="GL336" s="217"/>
      <c r="GM336" s="217"/>
      <c r="GN336" s="217"/>
      <c r="GO336" s="217"/>
      <c r="GP336" s="217"/>
      <c r="GQ336" s="217"/>
      <c r="GR336" s="217"/>
      <c r="GS336" s="217"/>
      <c r="GT336" s="217"/>
      <c r="GU336" s="217"/>
      <c r="GV336" s="217"/>
      <c r="GW336" s="217"/>
      <c r="GX336" s="217"/>
      <c r="GY336" s="217"/>
      <c r="GZ336" s="217"/>
      <c r="HA336" s="217"/>
      <c r="HB336" s="217"/>
      <c r="HC336" s="217"/>
      <c r="HD336" s="217"/>
      <c r="HE336" s="217"/>
      <c r="HF336" s="217"/>
      <c r="HG336" s="217"/>
      <c r="HH336" s="217"/>
      <c r="HI336" s="217"/>
      <c r="HJ336" s="217"/>
    </row>
    <row r="337" spans="1:218" s="86" customFormat="1" ht="23.25" hidden="1" customHeight="1" x14ac:dyDescent="0.2">
      <c r="A337" s="457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458"/>
      <c r="Z337" s="416"/>
      <c r="AA337" s="417"/>
      <c r="AB337" s="417"/>
      <c r="AC337" s="417"/>
      <c r="AD337" s="417"/>
      <c r="AE337" s="417"/>
      <c r="AF337" s="417"/>
      <c r="AG337" s="417"/>
      <c r="AH337" s="417"/>
      <c r="AI337" s="417"/>
      <c r="AJ337" s="417"/>
      <c r="AK337" s="417"/>
      <c r="AL337" s="417"/>
      <c r="AM337" s="416"/>
      <c r="AN337" s="417"/>
      <c r="AO337" s="417"/>
      <c r="AP337" s="417"/>
      <c r="AQ337" s="417"/>
      <c r="AR337" s="417"/>
      <c r="AS337" s="417"/>
      <c r="AT337" s="417"/>
      <c r="AU337" s="417"/>
      <c r="AV337" s="417"/>
      <c r="AW337" s="417"/>
      <c r="AX337" s="417"/>
      <c r="AY337" s="417"/>
      <c r="AZ337" s="416"/>
      <c r="BA337" s="417"/>
      <c r="BB337" s="417"/>
      <c r="BC337" s="417"/>
      <c r="BD337" s="417"/>
      <c r="BE337" s="417"/>
      <c r="BF337" s="417"/>
      <c r="BG337" s="417"/>
      <c r="BH337" s="417"/>
      <c r="BI337" s="417"/>
      <c r="BJ337" s="417"/>
      <c r="BK337" s="417"/>
      <c r="BL337" s="417"/>
      <c r="BM337" s="423"/>
      <c r="BN337" s="424"/>
      <c r="BO337" s="424"/>
      <c r="BP337" s="424"/>
      <c r="BQ337" s="424"/>
      <c r="BR337" s="424"/>
      <c r="BS337" s="424"/>
      <c r="BT337" s="424"/>
      <c r="BU337" s="424"/>
      <c r="BV337" s="424"/>
      <c r="BW337" s="424"/>
      <c r="BX337" s="424"/>
      <c r="BY337" s="424"/>
      <c r="BZ337" s="424"/>
      <c r="CA337" s="425"/>
      <c r="CB337" s="493" t="s">
        <v>204</v>
      </c>
      <c r="CC337" s="494"/>
      <c r="CD337" s="494"/>
      <c r="CE337" s="494"/>
      <c r="CF337" s="494"/>
      <c r="CG337" s="494"/>
      <c r="CH337" s="494"/>
      <c r="CI337" s="494"/>
      <c r="CJ337" s="494"/>
      <c r="CK337" s="494"/>
      <c r="CL337" s="494"/>
      <c r="CM337" s="494"/>
      <c r="CN337" s="494"/>
      <c r="CO337" s="494"/>
      <c r="CP337" s="494"/>
      <c r="CQ337" s="494"/>
      <c r="CR337" s="494"/>
      <c r="CS337" s="494"/>
      <c r="CT337" s="494"/>
      <c r="CU337" s="494"/>
      <c r="CV337" s="494"/>
      <c r="CW337" s="494"/>
      <c r="CX337" s="494"/>
      <c r="CY337" s="494"/>
      <c r="CZ337" s="494"/>
      <c r="DA337" s="494"/>
      <c r="DB337" s="494"/>
      <c r="DC337" s="494"/>
      <c r="DD337" s="494"/>
      <c r="DE337" s="494"/>
      <c r="DF337" s="494"/>
      <c r="DG337" s="494"/>
      <c r="DH337" s="494"/>
      <c r="DI337" s="494"/>
      <c r="DJ337" s="494"/>
      <c r="DK337" s="494"/>
      <c r="DL337" s="494"/>
      <c r="DM337" s="494"/>
      <c r="DN337" s="494"/>
      <c r="DO337" s="494"/>
      <c r="DP337" s="494"/>
      <c r="DQ337" s="494"/>
      <c r="DR337" s="494"/>
      <c r="DS337" s="494"/>
      <c r="DT337" s="494"/>
      <c r="DU337" s="494"/>
      <c r="DV337" s="494"/>
      <c r="DW337" s="494"/>
      <c r="DX337" s="494"/>
      <c r="DY337" s="494"/>
      <c r="DZ337" s="494"/>
      <c r="EA337" s="494"/>
      <c r="EB337" s="494"/>
      <c r="EC337" s="494"/>
      <c r="ED337" s="494"/>
      <c r="EE337" s="494"/>
      <c r="EF337" s="494"/>
      <c r="EG337" s="494"/>
      <c r="EH337" s="494"/>
      <c r="EI337" s="494"/>
      <c r="EJ337" s="494"/>
      <c r="EK337" s="494"/>
      <c r="EL337" s="494"/>
      <c r="EM337" s="494"/>
      <c r="EN337" s="494"/>
      <c r="EO337" s="494"/>
      <c r="EP337" s="494"/>
      <c r="EQ337" s="494"/>
      <c r="ER337" s="494"/>
      <c r="ES337" s="494"/>
      <c r="ET337" s="494"/>
      <c r="EU337" s="494"/>
      <c r="EV337" s="494"/>
      <c r="EW337" s="494"/>
      <c r="EX337" s="494"/>
      <c r="EY337" s="494"/>
      <c r="EZ337" s="494"/>
      <c r="FA337" s="494"/>
      <c r="FB337" s="494"/>
      <c r="FC337" s="494"/>
      <c r="FD337" s="494"/>
      <c r="FE337" s="494"/>
      <c r="FF337" s="495"/>
      <c r="FG337" s="227" t="s">
        <v>45</v>
      </c>
      <c r="FH337" s="227"/>
      <c r="FI337" s="227"/>
      <c r="FJ337" s="227"/>
      <c r="FK337" s="227"/>
      <c r="FL337" s="227"/>
      <c r="FM337" s="227"/>
      <c r="FN337" s="227"/>
      <c r="FO337" s="227"/>
      <c r="FP337" s="227"/>
      <c r="FQ337" s="227"/>
      <c r="FR337" s="228" t="s">
        <v>46</v>
      </c>
      <c r="FS337" s="228"/>
      <c r="FT337" s="228"/>
      <c r="FU337" s="228"/>
      <c r="FV337" s="228"/>
      <c r="FW337" s="228"/>
      <c r="FX337" s="228"/>
      <c r="FY337" s="217"/>
      <c r="FZ337" s="217"/>
      <c r="GA337" s="217"/>
      <c r="GB337" s="217"/>
      <c r="GC337" s="217"/>
      <c r="GD337" s="217"/>
      <c r="GE337" s="217"/>
      <c r="GF337" s="217"/>
      <c r="GG337" s="217"/>
      <c r="GH337" s="217"/>
      <c r="GI337" s="217"/>
      <c r="GJ337" s="217"/>
      <c r="GK337" s="217"/>
      <c r="GL337" s="217"/>
      <c r="GM337" s="217"/>
      <c r="GN337" s="217"/>
      <c r="GO337" s="217"/>
      <c r="GP337" s="217"/>
      <c r="GQ337" s="217"/>
      <c r="GR337" s="217"/>
      <c r="GS337" s="217"/>
      <c r="GT337" s="217"/>
      <c r="GU337" s="217"/>
      <c r="GV337" s="217"/>
      <c r="GW337" s="217"/>
      <c r="GX337" s="217"/>
      <c r="GY337" s="217"/>
      <c r="GZ337" s="217"/>
      <c r="HA337" s="217"/>
      <c r="HB337" s="217"/>
      <c r="HC337" s="217"/>
      <c r="HD337" s="217"/>
      <c r="HE337" s="217"/>
      <c r="HF337" s="217"/>
      <c r="HG337" s="217"/>
      <c r="HH337" s="217"/>
      <c r="HI337" s="217"/>
      <c r="HJ337" s="217"/>
    </row>
    <row r="338" spans="1:218" s="86" customFormat="1" ht="23.25" hidden="1" customHeight="1" x14ac:dyDescent="0.2">
      <c r="A338" s="459"/>
      <c r="B338" s="460"/>
      <c r="C338" s="460"/>
      <c r="D338" s="460"/>
      <c r="E338" s="460"/>
      <c r="F338" s="460"/>
      <c r="G338" s="460"/>
      <c r="H338" s="460"/>
      <c r="I338" s="460"/>
      <c r="J338" s="460"/>
      <c r="K338" s="460"/>
      <c r="L338" s="460"/>
      <c r="M338" s="460"/>
      <c r="N338" s="460"/>
      <c r="O338" s="460"/>
      <c r="P338" s="460"/>
      <c r="Q338" s="460"/>
      <c r="R338" s="460"/>
      <c r="S338" s="460"/>
      <c r="T338" s="460"/>
      <c r="U338" s="460"/>
      <c r="V338" s="460"/>
      <c r="W338" s="460"/>
      <c r="X338" s="460"/>
      <c r="Y338" s="461"/>
      <c r="Z338" s="418"/>
      <c r="AA338" s="419"/>
      <c r="AB338" s="419"/>
      <c r="AC338" s="419"/>
      <c r="AD338" s="419"/>
      <c r="AE338" s="419"/>
      <c r="AF338" s="419"/>
      <c r="AG338" s="419"/>
      <c r="AH338" s="419"/>
      <c r="AI338" s="419"/>
      <c r="AJ338" s="419"/>
      <c r="AK338" s="419"/>
      <c r="AL338" s="419"/>
      <c r="AM338" s="418"/>
      <c r="AN338" s="419"/>
      <c r="AO338" s="419"/>
      <c r="AP338" s="419"/>
      <c r="AQ338" s="419"/>
      <c r="AR338" s="419"/>
      <c r="AS338" s="419"/>
      <c r="AT338" s="419"/>
      <c r="AU338" s="419"/>
      <c r="AV338" s="419"/>
      <c r="AW338" s="419"/>
      <c r="AX338" s="419"/>
      <c r="AY338" s="419"/>
      <c r="AZ338" s="418"/>
      <c r="BA338" s="419"/>
      <c r="BB338" s="419"/>
      <c r="BC338" s="419"/>
      <c r="BD338" s="419"/>
      <c r="BE338" s="419"/>
      <c r="BF338" s="419"/>
      <c r="BG338" s="419"/>
      <c r="BH338" s="419"/>
      <c r="BI338" s="419"/>
      <c r="BJ338" s="419"/>
      <c r="BK338" s="419"/>
      <c r="BL338" s="419"/>
      <c r="BM338" s="426"/>
      <c r="BN338" s="427"/>
      <c r="BO338" s="427"/>
      <c r="BP338" s="427"/>
      <c r="BQ338" s="427"/>
      <c r="BR338" s="427"/>
      <c r="BS338" s="427"/>
      <c r="BT338" s="427"/>
      <c r="BU338" s="427"/>
      <c r="BV338" s="427"/>
      <c r="BW338" s="427"/>
      <c r="BX338" s="427"/>
      <c r="BY338" s="427"/>
      <c r="BZ338" s="427"/>
      <c r="CA338" s="428"/>
      <c r="CB338" s="493" t="s">
        <v>202</v>
      </c>
      <c r="CC338" s="494"/>
      <c r="CD338" s="494"/>
      <c r="CE338" s="494"/>
      <c r="CF338" s="494"/>
      <c r="CG338" s="494"/>
      <c r="CH338" s="494"/>
      <c r="CI338" s="494"/>
      <c r="CJ338" s="494"/>
      <c r="CK338" s="494"/>
      <c r="CL338" s="494"/>
      <c r="CM338" s="494"/>
      <c r="CN338" s="494"/>
      <c r="CO338" s="494"/>
      <c r="CP338" s="494"/>
      <c r="CQ338" s="494"/>
      <c r="CR338" s="494"/>
      <c r="CS338" s="494"/>
      <c r="CT338" s="494"/>
      <c r="CU338" s="494"/>
      <c r="CV338" s="494"/>
      <c r="CW338" s="494"/>
      <c r="CX338" s="494"/>
      <c r="CY338" s="494"/>
      <c r="CZ338" s="494"/>
      <c r="DA338" s="494"/>
      <c r="DB338" s="494"/>
      <c r="DC338" s="494"/>
      <c r="DD338" s="494"/>
      <c r="DE338" s="494"/>
      <c r="DF338" s="494"/>
      <c r="DG338" s="494"/>
      <c r="DH338" s="494"/>
      <c r="DI338" s="494"/>
      <c r="DJ338" s="494"/>
      <c r="DK338" s="494"/>
      <c r="DL338" s="494"/>
      <c r="DM338" s="494"/>
      <c r="DN338" s="494"/>
      <c r="DO338" s="494"/>
      <c r="DP338" s="494"/>
      <c r="DQ338" s="494"/>
      <c r="DR338" s="494"/>
      <c r="DS338" s="494"/>
      <c r="DT338" s="494"/>
      <c r="DU338" s="494"/>
      <c r="DV338" s="494"/>
      <c r="DW338" s="494"/>
      <c r="DX338" s="494"/>
      <c r="DY338" s="494"/>
      <c r="DZ338" s="494"/>
      <c r="EA338" s="494"/>
      <c r="EB338" s="494"/>
      <c r="EC338" s="494"/>
      <c r="ED338" s="494"/>
      <c r="EE338" s="494"/>
      <c r="EF338" s="494"/>
      <c r="EG338" s="494"/>
      <c r="EH338" s="494"/>
      <c r="EI338" s="494"/>
      <c r="EJ338" s="494"/>
      <c r="EK338" s="494"/>
      <c r="EL338" s="494"/>
      <c r="EM338" s="494"/>
      <c r="EN338" s="494"/>
      <c r="EO338" s="494"/>
      <c r="EP338" s="494"/>
      <c r="EQ338" s="494"/>
      <c r="ER338" s="494"/>
      <c r="ES338" s="494"/>
      <c r="ET338" s="494"/>
      <c r="EU338" s="494"/>
      <c r="EV338" s="494"/>
      <c r="EW338" s="494"/>
      <c r="EX338" s="494"/>
      <c r="EY338" s="494"/>
      <c r="EZ338" s="494"/>
      <c r="FA338" s="494"/>
      <c r="FB338" s="494"/>
      <c r="FC338" s="494"/>
      <c r="FD338" s="494"/>
      <c r="FE338" s="494"/>
      <c r="FF338" s="495"/>
      <c r="FG338" s="227" t="s">
        <v>45</v>
      </c>
      <c r="FH338" s="227"/>
      <c r="FI338" s="227"/>
      <c r="FJ338" s="227"/>
      <c r="FK338" s="227"/>
      <c r="FL338" s="227"/>
      <c r="FM338" s="227"/>
      <c r="FN338" s="227"/>
      <c r="FO338" s="227"/>
      <c r="FP338" s="227"/>
      <c r="FQ338" s="227"/>
      <c r="FR338" s="228" t="s">
        <v>46</v>
      </c>
      <c r="FS338" s="228"/>
      <c r="FT338" s="228"/>
      <c r="FU338" s="228"/>
      <c r="FV338" s="228"/>
      <c r="FW338" s="228"/>
      <c r="FX338" s="228"/>
      <c r="FY338" s="217"/>
      <c r="FZ338" s="217"/>
      <c r="GA338" s="217"/>
      <c r="GB338" s="217"/>
      <c r="GC338" s="217"/>
      <c r="GD338" s="217"/>
      <c r="GE338" s="217"/>
      <c r="GF338" s="217"/>
      <c r="GG338" s="217"/>
      <c r="GH338" s="217"/>
      <c r="GI338" s="217"/>
      <c r="GJ338" s="217"/>
      <c r="GK338" s="217"/>
      <c r="GL338" s="217"/>
      <c r="GM338" s="217"/>
      <c r="GN338" s="217"/>
      <c r="GO338" s="217"/>
      <c r="GP338" s="217"/>
      <c r="GQ338" s="217"/>
      <c r="GR338" s="217"/>
      <c r="GS338" s="217"/>
      <c r="GT338" s="217"/>
      <c r="GU338" s="217"/>
      <c r="GV338" s="217"/>
      <c r="GW338" s="217"/>
      <c r="GX338" s="217"/>
      <c r="GY338" s="217"/>
      <c r="GZ338" s="217"/>
      <c r="HA338" s="217"/>
      <c r="HB338" s="217"/>
      <c r="HC338" s="217"/>
      <c r="HD338" s="217"/>
      <c r="HE338" s="217"/>
      <c r="HF338" s="217"/>
      <c r="HG338" s="217"/>
      <c r="HH338" s="217"/>
      <c r="HI338" s="217"/>
      <c r="HJ338" s="217"/>
    </row>
    <row r="339" spans="1:218" s="86" customFormat="1" ht="23.25" hidden="1" customHeight="1" x14ac:dyDescent="0.2">
      <c r="A339" s="496" t="str">
        <f>A386</f>
        <v>802112О.99.0.ББ11АГ04000</v>
      </c>
      <c r="B339" s="455"/>
      <c r="C339" s="455"/>
      <c r="D339" s="455"/>
      <c r="E339" s="455"/>
      <c r="F339" s="455"/>
      <c r="G339" s="455"/>
      <c r="H339" s="455"/>
      <c r="I339" s="455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6"/>
      <c r="Z339" s="414" t="str">
        <f>U386</f>
        <v>не указано</v>
      </c>
      <c r="AA339" s="415"/>
      <c r="AB339" s="415"/>
      <c r="AC339" s="415"/>
      <c r="AD339" s="415"/>
      <c r="AE339" s="415"/>
      <c r="AF339" s="415"/>
      <c r="AG339" s="415"/>
      <c r="AH339" s="415"/>
      <c r="AI339" s="415"/>
      <c r="AJ339" s="415"/>
      <c r="AK339" s="415"/>
      <c r="AL339" s="415"/>
      <c r="AM339" s="414" t="str">
        <f>AG386</f>
        <v xml:space="preserve"> адаптированная образовательная программа</v>
      </c>
      <c r="AN339" s="415"/>
      <c r="AO339" s="415"/>
      <c r="AP339" s="415"/>
      <c r="AQ339" s="415"/>
      <c r="AR339" s="415"/>
      <c r="AS339" s="415"/>
      <c r="AT339" s="415"/>
      <c r="AU339" s="415"/>
      <c r="AV339" s="415"/>
      <c r="AW339" s="415"/>
      <c r="AX339" s="415"/>
      <c r="AY339" s="415"/>
      <c r="AZ339" s="414" t="str">
        <f>AS386</f>
        <v>не указано</v>
      </c>
      <c r="BA339" s="415"/>
      <c r="BB339" s="415"/>
      <c r="BC339" s="415"/>
      <c r="BD339" s="415"/>
      <c r="BE339" s="415"/>
      <c r="BF339" s="415"/>
      <c r="BG339" s="415"/>
      <c r="BH339" s="415"/>
      <c r="BI339" s="415"/>
      <c r="BJ339" s="415"/>
      <c r="BK339" s="415"/>
      <c r="BL339" s="415"/>
      <c r="BM339" s="420" t="str">
        <f>BE386</f>
        <v>очно-заочное</v>
      </c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2"/>
      <c r="CB339" s="493" t="s">
        <v>205</v>
      </c>
      <c r="CC339" s="494"/>
      <c r="CD339" s="494"/>
      <c r="CE339" s="494"/>
      <c r="CF339" s="494"/>
      <c r="CG339" s="494"/>
      <c r="CH339" s="494"/>
      <c r="CI339" s="494"/>
      <c r="CJ339" s="494"/>
      <c r="CK339" s="494"/>
      <c r="CL339" s="494"/>
      <c r="CM339" s="494"/>
      <c r="CN339" s="494"/>
      <c r="CO339" s="494"/>
      <c r="CP339" s="494"/>
      <c r="CQ339" s="494"/>
      <c r="CR339" s="494"/>
      <c r="CS339" s="494"/>
      <c r="CT339" s="494"/>
      <c r="CU339" s="494"/>
      <c r="CV339" s="494"/>
      <c r="CW339" s="494"/>
      <c r="CX339" s="494"/>
      <c r="CY339" s="494"/>
      <c r="CZ339" s="494"/>
      <c r="DA339" s="494"/>
      <c r="DB339" s="494"/>
      <c r="DC339" s="494"/>
      <c r="DD339" s="494"/>
      <c r="DE339" s="494"/>
      <c r="DF339" s="494"/>
      <c r="DG339" s="494"/>
      <c r="DH339" s="494"/>
      <c r="DI339" s="494"/>
      <c r="DJ339" s="494"/>
      <c r="DK339" s="494"/>
      <c r="DL339" s="494"/>
      <c r="DM339" s="494"/>
      <c r="DN339" s="494"/>
      <c r="DO339" s="494"/>
      <c r="DP339" s="494"/>
      <c r="DQ339" s="494"/>
      <c r="DR339" s="494"/>
      <c r="DS339" s="494"/>
      <c r="DT339" s="494"/>
      <c r="DU339" s="494"/>
      <c r="DV339" s="494"/>
      <c r="DW339" s="494"/>
      <c r="DX339" s="494"/>
      <c r="DY339" s="494"/>
      <c r="DZ339" s="494"/>
      <c r="EA339" s="494"/>
      <c r="EB339" s="494"/>
      <c r="EC339" s="494"/>
      <c r="ED339" s="494"/>
      <c r="EE339" s="494"/>
      <c r="EF339" s="494"/>
      <c r="EG339" s="494"/>
      <c r="EH339" s="494"/>
      <c r="EI339" s="494"/>
      <c r="EJ339" s="494"/>
      <c r="EK339" s="494"/>
      <c r="EL339" s="494"/>
      <c r="EM339" s="494"/>
      <c r="EN339" s="494"/>
      <c r="EO339" s="494"/>
      <c r="EP339" s="494"/>
      <c r="EQ339" s="494"/>
      <c r="ER339" s="494"/>
      <c r="ES339" s="494"/>
      <c r="ET339" s="494"/>
      <c r="EU339" s="494"/>
      <c r="EV339" s="494"/>
      <c r="EW339" s="494"/>
      <c r="EX339" s="494"/>
      <c r="EY339" s="494"/>
      <c r="EZ339" s="494"/>
      <c r="FA339" s="494"/>
      <c r="FB339" s="494"/>
      <c r="FC339" s="494"/>
      <c r="FD339" s="494"/>
      <c r="FE339" s="494"/>
      <c r="FF339" s="495"/>
      <c r="FG339" s="227" t="s">
        <v>45</v>
      </c>
      <c r="FH339" s="227"/>
      <c r="FI339" s="227"/>
      <c r="FJ339" s="227"/>
      <c r="FK339" s="227"/>
      <c r="FL339" s="227"/>
      <c r="FM339" s="227"/>
      <c r="FN339" s="227"/>
      <c r="FO339" s="227"/>
      <c r="FP339" s="227"/>
      <c r="FQ339" s="227"/>
      <c r="FR339" s="228" t="s">
        <v>46</v>
      </c>
      <c r="FS339" s="228"/>
      <c r="FT339" s="228"/>
      <c r="FU339" s="228"/>
      <c r="FV339" s="228"/>
      <c r="FW339" s="228"/>
      <c r="FX339" s="228"/>
      <c r="FY339" s="217"/>
      <c r="FZ339" s="217"/>
      <c r="GA339" s="217"/>
      <c r="GB339" s="217"/>
      <c r="GC339" s="217"/>
      <c r="GD339" s="217"/>
      <c r="GE339" s="217"/>
      <c r="GF339" s="217"/>
      <c r="GG339" s="217"/>
      <c r="GH339" s="217"/>
      <c r="GI339" s="217"/>
      <c r="GJ339" s="217"/>
      <c r="GK339" s="217"/>
      <c r="GL339" s="217"/>
      <c r="GM339" s="217"/>
      <c r="GN339" s="217"/>
      <c r="GO339" s="217"/>
      <c r="GP339" s="217"/>
      <c r="GQ339" s="217"/>
      <c r="GR339" s="217"/>
      <c r="GS339" s="217"/>
      <c r="GT339" s="217"/>
      <c r="GU339" s="217"/>
      <c r="GV339" s="217"/>
      <c r="GW339" s="217"/>
      <c r="GX339" s="217"/>
      <c r="GY339" s="217"/>
      <c r="GZ339" s="217"/>
      <c r="HA339" s="217"/>
      <c r="HB339" s="217"/>
      <c r="HC339" s="217"/>
      <c r="HD339" s="217"/>
      <c r="HE339" s="217"/>
      <c r="HF339" s="217"/>
      <c r="HG339" s="217"/>
      <c r="HH339" s="217"/>
      <c r="HI339" s="217"/>
      <c r="HJ339" s="217"/>
    </row>
    <row r="340" spans="1:218" s="86" customFormat="1" ht="23.25" hidden="1" customHeight="1" x14ac:dyDescent="0.2">
      <c r="A340" s="457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458"/>
      <c r="Z340" s="416"/>
      <c r="AA340" s="417"/>
      <c r="AB340" s="417"/>
      <c r="AC340" s="417"/>
      <c r="AD340" s="417"/>
      <c r="AE340" s="417"/>
      <c r="AF340" s="417"/>
      <c r="AG340" s="417"/>
      <c r="AH340" s="417"/>
      <c r="AI340" s="417"/>
      <c r="AJ340" s="417"/>
      <c r="AK340" s="417"/>
      <c r="AL340" s="417"/>
      <c r="AM340" s="416"/>
      <c r="AN340" s="417"/>
      <c r="AO340" s="417"/>
      <c r="AP340" s="417"/>
      <c r="AQ340" s="417"/>
      <c r="AR340" s="417"/>
      <c r="AS340" s="417"/>
      <c r="AT340" s="417"/>
      <c r="AU340" s="417"/>
      <c r="AV340" s="417"/>
      <c r="AW340" s="417"/>
      <c r="AX340" s="417"/>
      <c r="AY340" s="417"/>
      <c r="AZ340" s="416"/>
      <c r="BA340" s="417"/>
      <c r="BB340" s="417"/>
      <c r="BC340" s="417"/>
      <c r="BD340" s="417"/>
      <c r="BE340" s="417"/>
      <c r="BF340" s="417"/>
      <c r="BG340" s="417"/>
      <c r="BH340" s="417"/>
      <c r="BI340" s="417"/>
      <c r="BJ340" s="417"/>
      <c r="BK340" s="417"/>
      <c r="BL340" s="417"/>
      <c r="BM340" s="423"/>
      <c r="BN340" s="424"/>
      <c r="BO340" s="424"/>
      <c r="BP340" s="424"/>
      <c r="BQ340" s="424"/>
      <c r="BR340" s="424"/>
      <c r="BS340" s="424"/>
      <c r="BT340" s="424"/>
      <c r="BU340" s="424"/>
      <c r="BV340" s="424"/>
      <c r="BW340" s="424"/>
      <c r="BX340" s="424"/>
      <c r="BY340" s="424"/>
      <c r="BZ340" s="424"/>
      <c r="CA340" s="425"/>
      <c r="CB340" s="493" t="s">
        <v>200</v>
      </c>
      <c r="CC340" s="494"/>
      <c r="CD340" s="494"/>
      <c r="CE340" s="494"/>
      <c r="CF340" s="494"/>
      <c r="CG340" s="494"/>
      <c r="CH340" s="494"/>
      <c r="CI340" s="494"/>
      <c r="CJ340" s="494"/>
      <c r="CK340" s="494"/>
      <c r="CL340" s="494"/>
      <c r="CM340" s="494"/>
      <c r="CN340" s="494"/>
      <c r="CO340" s="494"/>
      <c r="CP340" s="494"/>
      <c r="CQ340" s="494"/>
      <c r="CR340" s="494"/>
      <c r="CS340" s="494"/>
      <c r="CT340" s="494"/>
      <c r="CU340" s="494"/>
      <c r="CV340" s="494"/>
      <c r="CW340" s="494"/>
      <c r="CX340" s="494"/>
      <c r="CY340" s="494"/>
      <c r="CZ340" s="494"/>
      <c r="DA340" s="494"/>
      <c r="DB340" s="494"/>
      <c r="DC340" s="494"/>
      <c r="DD340" s="494"/>
      <c r="DE340" s="494"/>
      <c r="DF340" s="494"/>
      <c r="DG340" s="494"/>
      <c r="DH340" s="494"/>
      <c r="DI340" s="494"/>
      <c r="DJ340" s="494"/>
      <c r="DK340" s="494"/>
      <c r="DL340" s="494"/>
      <c r="DM340" s="494"/>
      <c r="DN340" s="494"/>
      <c r="DO340" s="494"/>
      <c r="DP340" s="494"/>
      <c r="DQ340" s="494"/>
      <c r="DR340" s="494"/>
      <c r="DS340" s="494"/>
      <c r="DT340" s="494"/>
      <c r="DU340" s="494"/>
      <c r="DV340" s="494"/>
      <c r="DW340" s="494"/>
      <c r="DX340" s="494"/>
      <c r="DY340" s="494"/>
      <c r="DZ340" s="494"/>
      <c r="EA340" s="494"/>
      <c r="EB340" s="494"/>
      <c r="EC340" s="494"/>
      <c r="ED340" s="494"/>
      <c r="EE340" s="494"/>
      <c r="EF340" s="494"/>
      <c r="EG340" s="494"/>
      <c r="EH340" s="494"/>
      <c r="EI340" s="494"/>
      <c r="EJ340" s="494"/>
      <c r="EK340" s="494"/>
      <c r="EL340" s="494"/>
      <c r="EM340" s="494"/>
      <c r="EN340" s="494"/>
      <c r="EO340" s="494"/>
      <c r="EP340" s="494"/>
      <c r="EQ340" s="494"/>
      <c r="ER340" s="494"/>
      <c r="ES340" s="494"/>
      <c r="ET340" s="494"/>
      <c r="EU340" s="494"/>
      <c r="EV340" s="494"/>
      <c r="EW340" s="494"/>
      <c r="EX340" s="494"/>
      <c r="EY340" s="494"/>
      <c r="EZ340" s="494"/>
      <c r="FA340" s="494"/>
      <c r="FB340" s="494"/>
      <c r="FC340" s="494"/>
      <c r="FD340" s="494"/>
      <c r="FE340" s="494"/>
      <c r="FF340" s="495"/>
      <c r="FG340" s="227" t="s">
        <v>45</v>
      </c>
      <c r="FH340" s="227"/>
      <c r="FI340" s="227"/>
      <c r="FJ340" s="227"/>
      <c r="FK340" s="227"/>
      <c r="FL340" s="227"/>
      <c r="FM340" s="227"/>
      <c r="FN340" s="227"/>
      <c r="FO340" s="227"/>
      <c r="FP340" s="227"/>
      <c r="FQ340" s="227"/>
      <c r="FR340" s="228" t="s">
        <v>46</v>
      </c>
      <c r="FS340" s="228"/>
      <c r="FT340" s="228"/>
      <c r="FU340" s="228"/>
      <c r="FV340" s="228"/>
      <c r="FW340" s="228"/>
      <c r="FX340" s="228"/>
      <c r="FY340" s="217"/>
      <c r="FZ340" s="217"/>
      <c r="GA340" s="217"/>
      <c r="GB340" s="217"/>
      <c r="GC340" s="217"/>
      <c r="GD340" s="217"/>
      <c r="GE340" s="217"/>
      <c r="GF340" s="217"/>
      <c r="GG340" s="217"/>
      <c r="GH340" s="217"/>
      <c r="GI340" s="217"/>
      <c r="GJ340" s="217"/>
      <c r="GK340" s="217"/>
      <c r="GL340" s="217"/>
      <c r="GM340" s="217"/>
      <c r="GN340" s="217"/>
      <c r="GO340" s="217"/>
      <c r="GP340" s="217"/>
      <c r="GQ340" s="217"/>
      <c r="GR340" s="217"/>
      <c r="GS340" s="217"/>
      <c r="GT340" s="217"/>
      <c r="GU340" s="217"/>
      <c r="GV340" s="217"/>
      <c r="GW340" s="217"/>
      <c r="GX340" s="217"/>
      <c r="GY340" s="217"/>
      <c r="GZ340" s="217"/>
      <c r="HA340" s="217"/>
      <c r="HB340" s="217"/>
      <c r="HC340" s="217"/>
      <c r="HD340" s="217"/>
      <c r="HE340" s="217"/>
      <c r="HF340" s="217"/>
      <c r="HG340" s="217"/>
      <c r="HH340" s="217"/>
      <c r="HI340" s="217"/>
      <c r="HJ340" s="217"/>
    </row>
    <row r="341" spans="1:218" s="86" customFormat="1" ht="23.25" hidden="1" customHeight="1" x14ac:dyDescent="0.2">
      <c r="A341" s="457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458"/>
      <c r="Z341" s="416"/>
      <c r="AA341" s="417"/>
      <c r="AB341" s="417"/>
      <c r="AC341" s="417"/>
      <c r="AD341" s="417"/>
      <c r="AE341" s="417"/>
      <c r="AF341" s="417"/>
      <c r="AG341" s="417"/>
      <c r="AH341" s="417"/>
      <c r="AI341" s="417"/>
      <c r="AJ341" s="417"/>
      <c r="AK341" s="417"/>
      <c r="AL341" s="417"/>
      <c r="AM341" s="416"/>
      <c r="AN341" s="417"/>
      <c r="AO341" s="417"/>
      <c r="AP341" s="417"/>
      <c r="AQ341" s="417"/>
      <c r="AR341" s="417"/>
      <c r="AS341" s="417"/>
      <c r="AT341" s="417"/>
      <c r="AU341" s="417"/>
      <c r="AV341" s="417"/>
      <c r="AW341" s="417"/>
      <c r="AX341" s="417"/>
      <c r="AY341" s="417"/>
      <c r="AZ341" s="416"/>
      <c r="BA341" s="417"/>
      <c r="BB341" s="417"/>
      <c r="BC341" s="417"/>
      <c r="BD341" s="417"/>
      <c r="BE341" s="417"/>
      <c r="BF341" s="417"/>
      <c r="BG341" s="417"/>
      <c r="BH341" s="417"/>
      <c r="BI341" s="417"/>
      <c r="BJ341" s="417"/>
      <c r="BK341" s="417"/>
      <c r="BL341" s="417"/>
      <c r="BM341" s="423"/>
      <c r="BN341" s="424"/>
      <c r="BO341" s="424"/>
      <c r="BP341" s="424"/>
      <c r="BQ341" s="424"/>
      <c r="BR341" s="424"/>
      <c r="BS341" s="424"/>
      <c r="BT341" s="424"/>
      <c r="BU341" s="424"/>
      <c r="BV341" s="424"/>
      <c r="BW341" s="424"/>
      <c r="BX341" s="424"/>
      <c r="BY341" s="424"/>
      <c r="BZ341" s="424"/>
      <c r="CA341" s="425"/>
      <c r="CB341" s="493" t="s">
        <v>201</v>
      </c>
      <c r="CC341" s="494"/>
      <c r="CD341" s="494"/>
      <c r="CE341" s="494"/>
      <c r="CF341" s="494"/>
      <c r="CG341" s="494"/>
      <c r="CH341" s="494"/>
      <c r="CI341" s="494"/>
      <c r="CJ341" s="494"/>
      <c r="CK341" s="494"/>
      <c r="CL341" s="494"/>
      <c r="CM341" s="494"/>
      <c r="CN341" s="494"/>
      <c r="CO341" s="494"/>
      <c r="CP341" s="494"/>
      <c r="CQ341" s="494"/>
      <c r="CR341" s="494"/>
      <c r="CS341" s="494"/>
      <c r="CT341" s="494"/>
      <c r="CU341" s="494"/>
      <c r="CV341" s="494"/>
      <c r="CW341" s="494"/>
      <c r="CX341" s="494"/>
      <c r="CY341" s="494"/>
      <c r="CZ341" s="494"/>
      <c r="DA341" s="494"/>
      <c r="DB341" s="494"/>
      <c r="DC341" s="494"/>
      <c r="DD341" s="494"/>
      <c r="DE341" s="494"/>
      <c r="DF341" s="494"/>
      <c r="DG341" s="494"/>
      <c r="DH341" s="494"/>
      <c r="DI341" s="494"/>
      <c r="DJ341" s="494"/>
      <c r="DK341" s="494"/>
      <c r="DL341" s="494"/>
      <c r="DM341" s="494"/>
      <c r="DN341" s="494"/>
      <c r="DO341" s="494"/>
      <c r="DP341" s="494"/>
      <c r="DQ341" s="494"/>
      <c r="DR341" s="494"/>
      <c r="DS341" s="494"/>
      <c r="DT341" s="494"/>
      <c r="DU341" s="494"/>
      <c r="DV341" s="494"/>
      <c r="DW341" s="494"/>
      <c r="DX341" s="494"/>
      <c r="DY341" s="494"/>
      <c r="DZ341" s="494"/>
      <c r="EA341" s="494"/>
      <c r="EB341" s="494"/>
      <c r="EC341" s="494"/>
      <c r="ED341" s="494"/>
      <c r="EE341" s="494"/>
      <c r="EF341" s="494"/>
      <c r="EG341" s="494"/>
      <c r="EH341" s="494"/>
      <c r="EI341" s="494"/>
      <c r="EJ341" s="494"/>
      <c r="EK341" s="494"/>
      <c r="EL341" s="494"/>
      <c r="EM341" s="494"/>
      <c r="EN341" s="494"/>
      <c r="EO341" s="494"/>
      <c r="EP341" s="494"/>
      <c r="EQ341" s="494"/>
      <c r="ER341" s="494"/>
      <c r="ES341" s="494"/>
      <c r="ET341" s="494"/>
      <c r="EU341" s="494"/>
      <c r="EV341" s="494"/>
      <c r="EW341" s="494"/>
      <c r="EX341" s="494"/>
      <c r="EY341" s="494"/>
      <c r="EZ341" s="494"/>
      <c r="FA341" s="494"/>
      <c r="FB341" s="494"/>
      <c r="FC341" s="494"/>
      <c r="FD341" s="494"/>
      <c r="FE341" s="494"/>
      <c r="FF341" s="495"/>
      <c r="FG341" s="227" t="s">
        <v>45</v>
      </c>
      <c r="FH341" s="227"/>
      <c r="FI341" s="227"/>
      <c r="FJ341" s="227"/>
      <c r="FK341" s="227"/>
      <c r="FL341" s="227"/>
      <c r="FM341" s="227"/>
      <c r="FN341" s="227"/>
      <c r="FO341" s="227"/>
      <c r="FP341" s="227"/>
      <c r="FQ341" s="227"/>
      <c r="FR341" s="228" t="s">
        <v>46</v>
      </c>
      <c r="FS341" s="228"/>
      <c r="FT341" s="228"/>
      <c r="FU341" s="228"/>
      <c r="FV341" s="228"/>
      <c r="FW341" s="228"/>
      <c r="FX341" s="228"/>
      <c r="FY341" s="217"/>
      <c r="FZ341" s="217"/>
      <c r="GA341" s="217"/>
      <c r="GB341" s="217"/>
      <c r="GC341" s="217"/>
      <c r="GD341" s="217"/>
      <c r="GE341" s="217"/>
      <c r="GF341" s="217"/>
      <c r="GG341" s="217"/>
      <c r="GH341" s="217"/>
      <c r="GI341" s="217"/>
      <c r="GJ341" s="217"/>
      <c r="GK341" s="217"/>
      <c r="GL341" s="217"/>
      <c r="GM341" s="217"/>
      <c r="GN341" s="217"/>
      <c r="GO341" s="217"/>
      <c r="GP341" s="217"/>
      <c r="GQ341" s="217"/>
      <c r="GR341" s="217"/>
      <c r="GS341" s="217"/>
      <c r="GT341" s="217"/>
      <c r="GU341" s="217"/>
      <c r="GV341" s="217"/>
      <c r="GW341" s="217"/>
      <c r="GX341" s="217"/>
      <c r="GY341" s="217"/>
      <c r="GZ341" s="217"/>
      <c r="HA341" s="217"/>
      <c r="HB341" s="217"/>
      <c r="HC341" s="217"/>
      <c r="HD341" s="217"/>
      <c r="HE341" s="217"/>
      <c r="HF341" s="217"/>
      <c r="HG341" s="217"/>
      <c r="HH341" s="217"/>
      <c r="HI341" s="217"/>
      <c r="HJ341" s="217"/>
    </row>
    <row r="342" spans="1:218" s="86" customFormat="1" ht="23.25" hidden="1" customHeight="1" x14ac:dyDescent="0.2">
      <c r="A342" s="457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458"/>
      <c r="Z342" s="416"/>
      <c r="AA342" s="417"/>
      <c r="AB342" s="417"/>
      <c r="AC342" s="417"/>
      <c r="AD342" s="417"/>
      <c r="AE342" s="417"/>
      <c r="AF342" s="417"/>
      <c r="AG342" s="417"/>
      <c r="AH342" s="417"/>
      <c r="AI342" s="417"/>
      <c r="AJ342" s="417"/>
      <c r="AK342" s="417"/>
      <c r="AL342" s="417"/>
      <c r="AM342" s="416"/>
      <c r="AN342" s="417"/>
      <c r="AO342" s="417"/>
      <c r="AP342" s="417"/>
      <c r="AQ342" s="417"/>
      <c r="AR342" s="417"/>
      <c r="AS342" s="417"/>
      <c r="AT342" s="417"/>
      <c r="AU342" s="417"/>
      <c r="AV342" s="417"/>
      <c r="AW342" s="417"/>
      <c r="AX342" s="417"/>
      <c r="AY342" s="417"/>
      <c r="AZ342" s="416"/>
      <c r="BA342" s="417"/>
      <c r="BB342" s="417"/>
      <c r="BC342" s="417"/>
      <c r="BD342" s="417"/>
      <c r="BE342" s="417"/>
      <c r="BF342" s="417"/>
      <c r="BG342" s="417"/>
      <c r="BH342" s="417"/>
      <c r="BI342" s="417"/>
      <c r="BJ342" s="417"/>
      <c r="BK342" s="417"/>
      <c r="BL342" s="417"/>
      <c r="BM342" s="423"/>
      <c r="BN342" s="424"/>
      <c r="BO342" s="424"/>
      <c r="BP342" s="424"/>
      <c r="BQ342" s="424"/>
      <c r="BR342" s="424"/>
      <c r="BS342" s="424"/>
      <c r="BT342" s="424"/>
      <c r="BU342" s="424"/>
      <c r="BV342" s="424"/>
      <c r="BW342" s="424"/>
      <c r="BX342" s="424"/>
      <c r="BY342" s="424"/>
      <c r="BZ342" s="424"/>
      <c r="CA342" s="425"/>
      <c r="CB342" s="493" t="s">
        <v>204</v>
      </c>
      <c r="CC342" s="494"/>
      <c r="CD342" s="494"/>
      <c r="CE342" s="494"/>
      <c r="CF342" s="494"/>
      <c r="CG342" s="494"/>
      <c r="CH342" s="494"/>
      <c r="CI342" s="494"/>
      <c r="CJ342" s="494"/>
      <c r="CK342" s="494"/>
      <c r="CL342" s="494"/>
      <c r="CM342" s="494"/>
      <c r="CN342" s="494"/>
      <c r="CO342" s="494"/>
      <c r="CP342" s="494"/>
      <c r="CQ342" s="494"/>
      <c r="CR342" s="494"/>
      <c r="CS342" s="494"/>
      <c r="CT342" s="494"/>
      <c r="CU342" s="494"/>
      <c r="CV342" s="494"/>
      <c r="CW342" s="494"/>
      <c r="CX342" s="494"/>
      <c r="CY342" s="494"/>
      <c r="CZ342" s="494"/>
      <c r="DA342" s="494"/>
      <c r="DB342" s="494"/>
      <c r="DC342" s="494"/>
      <c r="DD342" s="494"/>
      <c r="DE342" s="494"/>
      <c r="DF342" s="494"/>
      <c r="DG342" s="494"/>
      <c r="DH342" s="494"/>
      <c r="DI342" s="494"/>
      <c r="DJ342" s="494"/>
      <c r="DK342" s="494"/>
      <c r="DL342" s="494"/>
      <c r="DM342" s="494"/>
      <c r="DN342" s="494"/>
      <c r="DO342" s="494"/>
      <c r="DP342" s="494"/>
      <c r="DQ342" s="494"/>
      <c r="DR342" s="494"/>
      <c r="DS342" s="494"/>
      <c r="DT342" s="494"/>
      <c r="DU342" s="494"/>
      <c r="DV342" s="494"/>
      <c r="DW342" s="494"/>
      <c r="DX342" s="494"/>
      <c r="DY342" s="494"/>
      <c r="DZ342" s="494"/>
      <c r="EA342" s="494"/>
      <c r="EB342" s="494"/>
      <c r="EC342" s="494"/>
      <c r="ED342" s="494"/>
      <c r="EE342" s="494"/>
      <c r="EF342" s="494"/>
      <c r="EG342" s="494"/>
      <c r="EH342" s="494"/>
      <c r="EI342" s="494"/>
      <c r="EJ342" s="494"/>
      <c r="EK342" s="494"/>
      <c r="EL342" s="494"/>
      <c r="EM342" s="494"/>
      <c r="EN342" s="494"/>
      <c r="EO342" s="494"/>
      <c r="EP342" s="494"/>
      <c r="EQ342" s="494"/>
      <c r="ER342" s="494"/>
      <c r="ES342" s="494"/>
      <c r="ET342" s="494"/>
      <c r="EU342" s="494"/>
      <c r="EV342" s="494"/>
      <c r="EW342" s="494"/>
      <c r="EX342" s="494"/>
      <c r="EY342" s="494"/>
      <c r="EZ342" s="494"/>
      <c r="FA342" s="494"/>
      <c r="FB342" s="494"/>
      <c r="FC342" s="494"/>
      <c r="FD342" s="494"/>
      <c r="FE342" s="494"/>
      <c r="FF342" s="495"/>
      <c r="FG342" s="227" t="s">
        <v>45</v>
      </c>
      <c r="FH342" s="227"/>
      <c r="FI342" s="227"/>
      <c r="FJ342" s="227"/>
      <c r="FK342" s="227"/>
      <c r="FL342" s="227"/>
      <c r="FM342" s="227"/>
      <c r="FN342" s="227"/>
      <c r="FO342" s="227"/>
      <c r="FP342" s="227"/>
      <c r="FQ342" s="227"/>
      <c r="FR342" s="228" t="s">
        <v>46</v>
      </c>
      <c r="FS342" s="228"/>
      <c r="FT342" s="228"/>
      <c r="FU342" s="228"/>
      <c r="FV342" s="228"/>
      <c r="FW342" s="228"/>
      <c r="FX342" s="228"/>
      <c r="FY342" s="217"/>
      <c r="FZ342" s="217"/>
      <c r="GA342" s="217"/>
      <c r="GB342" s="217"/>
      <c r="GC342" s="217"/>
      <c r="GD342" s="217"/>
      <c r="GE342" s="217"/>
      <c r="GF342" s="217"/>
      <c r="GG342" s="217"/>
      <c r="GH342" s="217"/>
      <c r="GI342" s="217"/>
      <c r="GJ342" s="217"/>
      <c r="GK342" s="217"/>
      <c r="GL342" s="217"/>
      <c r="GM342" s="217"/>
      <c r="GN342" s="217"/>
      <c r="GO342" s="217"/>
      <c r="GP342" s="217"/>
      <c r="GQ342" s="217"/>
      <c r="GR342" s="217"/>
      <c r="GS342" s="217"/>
      <c r="GT342" s="217"/>
      <c r="GU342" s="217"/>
      <c r="GV342" s="217"/>
      <c r="GW342" s="217"/>
      <c r="GX342" s="217"/>
      <c r="GY342" s="217"/>
      <c r="GZ342" s="217"/>
      <c r="HA342" s="217"/>
      <c r="HB342" s="217"/>
      <c r="HC342" s="217"/>
      <c r="HD342" s="217"/>
      <c r="HE342" s="217"/>
      <c r="HF342" s="217"/>
      <c r="HG342" s="217"/>
      <c r="HH342" s="217"/>
      <c r="HI342" s="217"/>
      <c r="HJ342" s="217"/>
    </row>
    <row r="343" spans="1:218" s="86" customFormat="1" ht="23.25" hidden="1" customHeight="1" x14ac:dyDescent="0.2">
      <c r="A343" s="459"/>
      <c r="B343" s="460"/>
      <c r="C343" s="460"/>
      <c r="D343" s="460"/>
      <c r="E343" s="460"/>
      <c r="F343" s="460"/>
      <c r="G343" s="460"/>
      <c r="H343" s="460"/>
      <c r="I343" s="460"/>
      <c r="J343" s="460"/>
      <c r="K343" s="460"/>
      <c r="L343" s="460"/>
      <c r="M343" s="460"/>
      <c r="N343" s="460"/>
      <c r="O343" s="460"/>
      <c r="P343" s="460"/>
      <c r="Q343" s="460"/>
      <c r="R343" s="460"/>
      <c r="S343" s="460"/>
      <c r="T343" s="460"/>
      <c r="U343" s="460"/>
      <c r="V343" s="460"/>
      <c r="W343" s="460"/>
      <c r="X343" s="460"/>
      <c r="Y343" s="461"/>
      <c r="Z343" s="418"/>
      <c r="AA343" s="419"/>
      <c r="AB343" s="419"/>
      <c r="AC343" s="419"/>
      <c r="AD343" s="419"/>
      <c r="AE343" s="419"/>
      <c r="AF343" s="419"/>
      <c r="AG343" s="419"/>
      <c r="AH343" s="419"/>
      <c r="AI343" s="419"/>
      <c r="AJ343" s="419"/>
      <c r="AK343" s="419"/>
      <c r="AL343" s="419"/>
      <c r="AM343" s="418"/>
      <c r="AN343" s="419"/>
      <c r="AO343" s="419"/>
      <c r="AP343" s="419"/>
      <c r="AQ343" s="419"/>
      <c r="AR343" s="419"/>
      <c r="AS343" s="419"/>
      <c r="AT343" s="419"/>
      <c r="AU343" s="419"/>
      <c r="AV343" s="419"/>
      <c r="AW343" s="419"/>
      <c r="AX343" s="419"/>
      <c r="AY343" s="419"/>
      <c r="AZ343" s="418"/>
      <c r="BA343" s="419"/>
      <c r="BB343" s="419"/>
      <c r="BC343" s="419"/>
      <c r="BD343" s="419"/>
      <c r="BE343" s="419"/>
      <c r="BF343" s="419"/>
      <c r="BG343" s="419"/>
      <c r="BH343" s="419"/>
      <c r="BI343" s="419"/>
      <c r="BJ343" s="419"/>
      <c r="BK343" s="419"/>
      <c r="BL343" s="419"/>
      <c r="BM343" s="426"/>
      <c r="BN343" s="427"/>
      <c r="BO343" s="427"/>
      <c r="BP343" s="427"/>
      <c r="BQ343" s="427"/>
      <c r="BR343" s="427"/>
      <c r="BS343" s="427"/>
      <c r="BT343" s="427"/>
      <c r="BU343" s="427"/>
      <c r="BV343" s="427"/>
      <c r="BW343" s="427"/>
      <c r="BX343" s="427"/>
      <c r="BY343" s="427"/>
      <c r="BZ343" s="427"/>
      <c r="CA343" s="428"/>
      <c r="CB343" s="493" t="s">
        <v>202</v>
      </c>
      <c r="CC343" s="494"/>
      <c r="CD343" s="494"/>
      <c r="CE343" s="494"/>
      <c r="CF343" s="494"/>
      <c r="CG343" s="494"/>
      <c r="CH343" s="494"/>
      <c r="CI343" s="494"/>
      <c r="CJ343" s="494"/>
      <c r="CK343" s="494"/>
      <c r="CL343" s="494"/>
      <c r="CM343" s="494"/>
      <c r="CN343" s="494"/>
      <c r="CO343" s="494"/>
      <c r="CP343" s="494"/>
      <c r="CQ343" s="494"/>
      <c r="CR343" s="494"/>
      <c r="CS343" s="494"/>
      <c r="CT343" s="494"/>
      <c r="CU343" s="494"/>
      <c r="CV343" s="494"/>
      <c r="CW343" s="494"/>
      <c r="CX343" s="494"/>
      <c r="CY343" s="494"/>
      <c r="CZ343" s="494"/>
      <c r="DA343" s="494"/>
      <c r="DB343" s="494"/>
      <c r="DC343" s="494"/>
      <c r="DD343" s="494"/>
      <c r="DE343" s="494"/>
      <c r="DF343" s="494"/>
      <c r="DG343" s="494"/>
      <c r="DH343" s="494"/>
      <c r="DI343" s="494"/>
      <c r="DJ343" s="494"/>
      <c r="DK343" s="494"/>
      <c r="DL343" s="494"/>
      <c r="DM343" s="494"/>
      <c r="DN343" s="494"/>
      <c r="DO343" s="494"/>
      <c r="DP343" s="494"/>
      <c r="DQ343" s="494"/>
      <c r="DR343" s="494"/>
      <c r="DS343" s="494"/>
      <c r="DT343" s="494"/>
      <c r="DU343" s="494"/>
      <c r="DV343" s="494"/>
      <c r="DW343" s="494"/>
      <c r="DX343" s="494"/>
      <c r="DY343" s="494"/>
      <c r="DZ343" s="494"/>
      <c r="EA343" s="494"/>
      <c r="EB343" s="494"/>
      <c r="EC343" s="494"/>
      <c r="ED343" s="494"/>
      <c r="EE343" s="494"/>
      <c r="EF343" s="494"/>
      <c r="EG343" s="494"/>
      <c r="EH343" s="494"/>
      <c r="EI343" s="494"/>
      <c r="EJ343" s="494"/>
      <c r="EK343" s="494"/>
      <c r="EL343" s="494"/>
      <c r="EM343" s="494"/>
      <c r="EN343" s="494"/>
      <c r="EO343" s="494"/>
      <c r="EP343" s="494"/>
      <c r="EQ343" s="494"/>
      <c r="ER343" s="494"/>
      <c r="ES343" s="494"/>
      <c r="ET343" s="494"/>
      <c r="EU343" s="494"/>
      <c r="EV343" s="494"/>
      <c r="EW343" s="494"/>
      <c r="EX343" s="494"/>
      <c r="EY343" s="494"/>
      <c r="EZ343" s="494"/>
      <c r="FA343" s="494"/>
      <c r="FB343" s="494"/>
      <c r="FC343" s="494"/>
      <c r="FD343" s="494"/>
      <c r="FE343" s="494"/>
      <c r="FF343" s="495"/>
      <c r="FG343" s="227" t="s">
        <v>45</v>
      </c>
      <c r="FH343" s="227"/>
      <c r="FI343" s="227"/>
      <c r="FJ343" s="227"/>
      <c r="FK343" s="227"/>
      <c r="FL343" s="227"/>
      <c r="FM343" s="227"/>
      <c r="FN343" s="227"/>
      <c r="FO343" s="227"/>
      <c r="FP343" s="227"/>
      <c r="FQ343" s="227"/>
      <c r="FR343" s="228" t="s">
        <v>46</v>
      </c>
      <c r="FS343" s="228"/>
      <c r="FT343" s="228"/>
      <c r="FU343" s="228"/>
      <c r="FV343" s="228"/>
      <c r="FW343" s="228"/>
      <c r="FX343" s="228"/>
      <c r="FY343" s="217"/>
      <c r="FZ343" s="217"/>
      <c r="GA343" s="217"/>
      <c r="GB343" s="217"/>
      <c r="GC343" s="217"/>
      <c r="GD343" s="217"/>
      <c r="GE343" s="217"/>
      <c r="GF343" s="217"/>
      <c r="GG343" s="217"/>
      <c r="GH343" s="217"/>
      <c r="GI343" s="217"/>
      <c r="GJ343" s="217"/>
      <c r="GK343" s="217"/>
      <c r="GL343" s="217"/>
      <c r="GM343" s="217"/>
      <c r="GN343" s="217"/>
      <c r="GO343" s="217"/>
      <c r="GP343" s="217"/>
      <c r="GQ343" s="217"/>
      <c r="GR343" s="217"/>
      <c r="GS343" s="217"/>
      <c r="GT343" s="217"/>
      <c r="GU343" s="217"/>
      <c r="GV343" s="217"/>
      <c r="GW343" s="217"/>
      <c r="GX343" s="217"/>
      <c r="GY343" s="217"/>
      <c r="GZ343" s="217"/>
      <c r="HA343" s="217"/>
      <c r="HB343" s="217"/>
      <c r="HC343" s="217"/>
      <c r="HD343" s="217"/>
      <c r="HE343" s="217"/>
      <c r="HF343" s="217"/>
      <c r="HG343" s="217"/>
      <c r="HH343" s="217"/>
      <c r="HI343" s="217"/>
      <c r="HJ343" s="217"/>
    </row>
    <row r="344" spans="1:218" s="86" customFormat="1" ht="23.25" hidden="1" customHeight="1" x14ac:dyDescent="0.2">
      <c r="A344" s="496" t="str">
        <f>A387</f>
        <v>802112О.99.0.ББ11АЮ62001</v>
      </c>
      <c r="B344" s="455"/>
      <c r="C344" s="455"/>
      <c r="D344" s="455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6"/>
      <c r="Z344" s="414" t="str">
        <f>U387</f>
        <v>не указано</v>
      </c>
      <c r="AA344" s="415"/>
      <c r="AB344" s="415"/>
      <c r="AC344" s="415"/>
      <c r="AD344" s="415"/>
      <c r="AE344" s="415"/>
      <c r="AF344" s="415"/>
      <c r="AG344" s="415"/>
      <c r="AH344" s="415"/>
      <c r="AI344" s="415"/>
      <c r="AJ344" s="415"/>
      <c r="AK344" s="415"/>
      <c r="AL344" s="415"/>
      <c r="AM344" s="414" t="str">
        <f>AG387</f>
        <v>не указано</v>
      </c>
      <c r="AN344" s="415"/>
      <c r="AO344" s="415"/>
      <c r="AP344" s="415"/>
      <c r="AQ344" s="415"/>
      <c r="AR344" s="415"/>
      <c r="AS344" s="415"/>
      <c r="AT344" s="415"/>
      <c r="AU344" s="415"/>
      <c r="AV344" s="415"/>
      <c r="AW344" s="415"/>
      <c r="AX344" s="415"/>
      <c r="AY344" s="415"/>
      <c r="AZ344" s="414" t="str">
        <f>AS387</f>
        <v>не указано</v>
      </c>
      <c r="BA344" s="415"/>
      <c r="BB344" s="415"/>
      <c r="BC344" s="415"/>
      <c r="BD344" s="415"/>
      <c r="BE344" s="415"/>
      <c r="BF344" s="415"/>
      <c r="BG344" s="415"/>
      <c r="BH344" s="415"/>
      <c r="BI344" s="415"/>
      <c r="BJ344" s="415"/>
      <c r="BK344" s="415"/>
      <c r="BL344" s="415"/>
      <c r="BM344" s="420" t="str">
        <f>BE387</f>
        <v>очно-заочное</v>
      </c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2"/>
      <c r="CB344" s="493" t="s">
        <v>205</v>
      </c>
      <c r="CC344" s="494"/>
      <c r="CD344" s="494"/>
      <c r="CE344" s="494"/>
      <c r="CF344" s="494"/>
      <c r="CG344" s="494"/>
      <c r="CH344" s="494"/>
      <c r="CI344" s="494"/>
      <c r="CJ344" s="494"/>
      <c r="CK344" s="494"/>
      <c r="CL344" s="494"/>
      <c r="CM344" s="494"/>
      <c r="CN344" s="494"/>
      <c r="CO344" s="494"/>
      <c r="CP344" s="494"/>
      <c r="CQ344" s="494"/>
      <c r="CR344" s="494"/>
      <c r="CS344" s="494"/>
      <c r="CT344" s="494"/>
      <c r="CU344" s="494"/>
      <c r="CV344" s="494"/>
      <c r="CW344" s="494"/>
      <c r="CX344" s="494"/>
      <c r="CY344" s="494"/>
      <c r="CZ344" s="494"/>
      <c r="DA344" s="494"/>
      <c r="DB344" s="494"/>
      <c r="DC344" s="494"/>
      <c r="DD344" s="494"/>
      <c r="DE344" s="494"/>
      <c r="DF344" s="494"/>
      <c r="DG344" s="494"/>
      <c r="DH344" s="494"/>
      <c r="DI344" s="494"/>
      <c r="DJ344" s="494"/>
      <c r="DK344" s="494"/>
      <c r="DL344" s="494"/>
      <c r="DM344" s="494"/>
      <c r="DN344" s="494"/>
      <c r="DO344" s="494"/>
      <c r="DP344" s="494"/>
      <c r="DQ344" s="494"/>
      <c r="DR344" s="494"/>
      <c r="DS344" s="494"/>
      <c r="DT344" s="494"/>
      <c r="DU344" s="494"/>
      <c r="DV344" s="494"/>
      <c r="DW344" s="494"/>
      <c r="DX344" s="494"/>
      <c r="DY344" s="494"/>
      <c r="DZ344" s="494"/>
      <c r="EA344" s="494"/>
      <c r="EB344" s="494"/>
      <c r="EC344" s="494"/>
      <c r="ED344" s="494"/>
      <c r="EE344" s="494"/>
      <c r="EF344" s="494"/>
      <c r="EG344" s="494"/>
      <c r="EH344" s="494"/>
      <c r="EI344" s="494"/>
      <c r="EJ344" s="494"/>
      <c r="EK344" s="494"/>
      <c r="EL344" s="494"/>
      <c r="EM344" s="494"/>
      <c r="EN344" s="494"/>
      <c r="EO344" s="494"/>
      <c r="EP344" s="494"/>
      <c r="EQ344" s="494"/>
      <c r="ER344" s="494"/>
      <c r="ES344" s="494"/>
      <c r="ET344" s="494"/>
      <c r="EU344" s="494"/>
      <c r="EV344" s="494"/>
      <c r="EW344" s="494"/>
      <c r="EX344" s="494"/>
      <c r="EY344" s="494"/>
      <c r="EZ344" s="494"/>
      <c r="FA344" s="494"/>
      <c r="FB344" s="494"/>
      <c r="FC344" s="494"/>
      <c r="FD344" s="494"/>
      <c r="FE344" s="494"/>
      <c r="FF344" s="495"/>
      <c r="FG344" s="227" t="s">
        <v>45</v>
      </c>
      <c r="FH344" s="227"/>
      <c r="FI344" s="227"/>
      <c r="FJ344" s="227"/>
      <c r="FK344" s="227"/>
      <c r="FL344" s="227"/>
      <c r="FM344" s="227"/>
      <c r="FN344" s="227"/>
      <c r="FO344" s="227"/>
      <c r="FP344" s="227"/>
      <c r="FQ344" s="227"/>
      <c r="FR344" s="228" t="s">
        <v>46</v>
      </c>
      <c r="FS344" s="228"/>
      <c r="FT344" s="228"/>
      <c r="FU344" s="228"/>
      <c r="FV344" s="228"/>
      <c r="FW344" s="228"/>
      <c r="FX344" s="228"/>
      <c r="FY344" s="217"/>
      <c r="FZ344" s="217"/>
      <c r="GA344" s="217"/>
      <c r="GB344" s="217"/>
      <c r="GC344" s="217"/>
      <c r="GD344" s="217"/>
      <c r="GE344" s="217"/>
      <c r="GF344" s="217"/>
      <c r="GG344" s="217"/>
      <c r="GH344" s="217"/>
      <c r="GI344" s="217"/>
      <c r="GJ344" s="217"/>
      <c r="GK344" s="217"/>
      <c r="GL344" s="217"/>
      <c r="GM344" s="217"/>
      <c r="GN344" s="217"/>
      <c r="GO344" s="217"/>
      <c r="GP344" s="217"/>
      <c r="GQ344" s="217"/>
      <c r="GR344" s="217"/>
      <c r="GS344" s="217"/>
      <c r="GT344" s="217"/>
      <c r="GU344" s="217"/>
      <c r="GV344" s="217"/>
      <c r="GW344" s="217"/>
      <c r="GX344" s="217"/>
      <c r="GY344" s="217"/>
      <c r="GZ344" s="217"/>
      <c r="HA344" s="217"/>
      <c r="HB344" s="217"/>
      <c r="HC344" s="217"/>
      <c r="HD344" s="217"/>
      <c r="HE344" s="217"/>
      <c r="HF344" s="217"/>
      <c r="HG344" s="217"/>
      <c r="HH344" s="217"/>
      <c r="HI344" s="217"/>
      <c r="HJ344" s="217"/>
    </row>
    <row r="345" spans="1:218" s="86" customFormat="1" ht="23.25" hidden="1" customHeight="1" x14ac:dyDescent="0.2">
      <c r="A345" s="457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458"/>
      <c r="Z345" s="416"/>
      <c r="AA345" s="417"/>
      <c r="AB345" s="417"/>
      <c r="AC345" s="417"/>
      <c r="AD345" s="417"/>
      <c r="AE345" s="417"/>
      <c r="AF345" s="417"/>
      <c r="AG345" s="417"/>
      <c r="AH345" s="417"/>
      <c r="AI345" s="417"/>
      <c r="AJ345" s="417"/>
      <c r="AK345" s="417"/>
      <c r="AL345" s="417"/>
      <c r="AM345" s="416"/>
      <c r="AN345" s="417"/>
      <c r="AO345" s="417"/>
      <c r="AP345" s="417"/>
      <c r="AQ345" s="417"/>
      <c r="AR345" s="417"/>
      <c r="AS345" s="417"/>
      <c r="AT345" s="417"/>
      <c r="AU345" s="417"/>
      <c r="AV345" s="417"/>
      <c r="AW345" s="417"/>
      <c r="AX345" s="417"/>
      <c r="AY345" s="417"/>
      <c r="AZ345" s="416"/>
      <c r="BA345" s="417"/>
      <c r="BB345" s="417"/>
      <c r="BC345" s="417"/>
      <c r="BD345" s="417"/>
      <c r="BE345" s="417"/>
      <c r="BF345" s="417"/>
      <c r="BG345" s="417"/>
      <c r="BH345" s="417"/>
      <c r="BI345" s="417"/>
      <c r="BJ345" s="417"/>
      <c r="BK345" s="417"/>
      <c r="BL345" s="417"/>
      <c r="BM345" s="423"/>
      <c r="BN345" s="424"/>
      <c r="BO345" s="424"/>
      <c r="BP345" s="424"/>
      <c r="BQ345" s="424"/>
      <c r="BR345" s="424"/>
      <c r="BS345" s="424"/>
      <c r="BT345" s="424"/>
      <c r="BU345" s="424"/>
      <c r="BV345" s="424"/>
      <c r="BW345" s="424"/>
      <c r="BX345" s="424"/>
      <c r="BY345" s="424"/>
      <c r="BZ345" s="424"/>
      <c r="CA345" s="425"/>
      <c r="CB345" s="493" t="s">
        <v>200</v>
      </c>
      <c r="CC345" s="494"/>
      <c r="CD345" s="494"/>
      <c r="CE345" s="494"/>
      <c r="CF345" s="494"/>
      <c r="CG345" s="494"/>
      <c r="CH345" s="494"/>
      <c r="CI345" s="494"/>
      <c r="CJ345" s="494"/>
      <c r="CK345" s="494"/>
      <c r="CL345" s="494"/>
      <c r="CM345" s="494"/>
      <c r="CN345" s="494"/>
      <c r="CO345" s="494"/>
      <c r="CP345" s="494"/>
      <c r="CQ345" s="494"/>
      <c r="CR345" s="494"/>
      <c r="CS345" s="494"/>
      <c r="CT345" s="494"/>
      <c r="CU345" s="494"/>
      <c r="CV345" s="494"/>
      <c r="CW345" s="494"/>
      <c r="CX345" s="494"/>
      <c r="CY345" s="494"/>
      <c r="CZ345" s="494"/>
      <c r="DA345" s="494"/>
      <c r="DB345" s="494"/>
      <c r="DC345" s="494"/>
      <c r="DD345" s="494"/>
      <c r="DE345" s="494"/>
      <c r="DF345" s="494"/>
      <c r="DG345" s="494"/>
      <c r="DH345" s="494"/>
      <c r="DI345" s="494"/>
      <c r="DJ345" s="494"/>
      <c r="DK345" s="494"/>
      <c r="DL345" s="494"/>
      <c r="DM345" s="494"/>
      <c r="DN345" s="494"/>
      <c r="DO345" s="494"/>
      <c r="DP345" s="494"/>
      <c r="DQ345" s="494"/>
      <c r="DR345" s="494"/>
      <c r="DS345" s="494"/>
      <c r="DT345" s="494"/>
      <c r="DU345" s="494"/>
      <c r="DV345" s="494"/>
      <c r="DW345" s="494"/>
      <c r="DX345" s="494"/>
      <c r="DY345" s="494"/>
      <c r="DZ345" s="494"/>
      <c r="EA345" s="494"/>
      <c r="EB345" s="494"/>
      <c r="EC345" s="494"/>
      <c r="ED345" s="494"/>
      <c r="EE345" s="494"/>
      <c r="EF345" s="494"/>
      <c r="EG345" s="494"/>
      <c r="EH345" s="494"/>
      <c r="EI345" s="494"/>
      <c r="EJ345" s="494"/>
      <c r="EK345" s="494"/>
      <c r="EL345" s="494"/>
      <c r="EM345" s="494"/>
      <c r="EN345" s="494"/>
      <c r="EO345" s="494"/>
      <c r="EP345" s="494"/>
      <c r="EQ345" s="494"/>
      <c r="ER345" s="494"/>
      <c r="ES345" s="494"/>
      <c r="ET345" s="494"/>
      <c r="EU345" s="494"/>
      <c r="EV345" s="494"/>
      <c r="EW345" s="494"/>
      <c r="EX345" s="494"/>
      <c r="EY345" s="494"/>
      <c r="EZ345" s="494"/>
      <c r="FA345" s="494"/>
      <c r="FB345" s="494"/>
      <c r="FC345" s="494"/>
      <c r="FD345" s="494"/>
      <c r="FE345" s="494"/>
      <c r="FF345" s="495"/>
      <c r="FG345" s="227" t="s">
        <v>45</v>
      </c>
      <c r="FH345" s="227"/>
      <c r="FI345" s="227"/>
      <c r="FJ345" s="227"/>
      <c r="FK345" s="227"/>
      <c r="FL345" s="227"/>
      <c r="FM345" s="227"/>
      <c r="FN345" s="227"/>
      <c r="FO345" s="227"/>
      <c r="FP345" s="227"/>
      <c r="FQ345" s="227"/>
      <c r="FR345" s="228" t="s">
        <v>46</v>
      </c>
      <c r="FS345" s="228"/>
      <c r="FT345" s="228"/>
      <c r="FU345" s="228"/>
      <c r="FV345" s="228"/>
      <c r="FW345" s="228"/>
      <c r="FX345" s="228"/>
      <c r="FY345" s="217"/>
      <c r="FZ345" s="217"/>
      <c r="GA345" s="217"/>
      <c r="GB345" s="217"/>
      <c r="GC345" s="217"/>
      <c r="GD345" s="217"/>
      <c r="GE345" s="217"/>
      <c r="GF345" s="217"/>
      <c r="GG345" s="217"/>
      <c r="GH345" s="217"/>
      <c r="GI345" s="217"/>
      <c r="GJ345" s="217"/>
      <c r="GK345" s="217"/>
      <c r="GL345" s="217"/>
      <c r="GM345" s="217"/>
      <c r="GN345" s="217"/>
      <c r="GO345" s="217"/>
      <c r="GP345" s="217"/>
      <c r="GQ345" s="217"/>
      <c r="GR345" s="217"/>
      <c r="GS345" s="217"/>
      <c r="GT345" s="217"/>
      <c r="GU345" s="217"/>
      <c r="GV345" s="217"/>
      <c r="GW345" s="217"/>
      <c r="GX345" s="217"/>
      <c r="GY345" s="217"/>
      <c r="GZ345" s="217"/>
      <c r="HA345" s="217"/>
      <c r="HB345" s="217"/>
      <c r="HC345" s="217"/>
      <c r="HD345" s="217"/>
      <c r="HE345" s="217"/>
      <c r="HF345" s="217"/>
      <c r="HG345" s="217"/>
      <c r="HH345" s="217"/>
      <c r="HI345" s="217"/>
      <c r="HJ345" s="217"/>
    </row>
    <row r="346" spans="1:218" s="86" customFormat="1" ht="23.25" hidden="1" customHeight="1" x14ac:dyDescent="0.2">
      <c r="A346" s="457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458"/>
      <c r="Z346" s="416"/>
      <c r="AA346" s="417"/>
      <c r="AB346" s="417"/>
      <c r="AC346" s="417"/>
      <c r="AD346" s="417"/>
      <c r="AE346" s="417"/>
      <c r="AF346" s="417"/>
      <c r="AG346" s="417"/>
      <c r="AH346" s="417"/>
      <c r="AI346" s="417"/>
      <c r="AJ346" s="417"/>
      <c r="AK346" s="417"/>
      <c r="AL346" s="417"/>
      <c r="AM346" s="416"/>
      <c r="AN346" s="417"/>
      <c r="AO346" s="417"/>
      <c r="AP346" s="417"/>
      <c r="AQ346" s="417"/>
      <c r="AR346" s="417"/>
      <c r="AS346" s="417"/>
      <c r="AT346" s="417"/>
      <c r="AU346" s="417"/>
      <c r="AV346" s="417"/>
      <c r="AW346" s="417"/>
      <c r="AX346" s="417"/>
      <c r="AY346" s="417"/>
      <c r="AZ346" s="416"/>
      <c r="BA346" s="417"/>
      <c r="BB346" s="417"/>
      <c r="BC346" s="417"/>
      <c r="BD346" s="417"/>
      <c r="BE346" s="417"/>
      <c r="BF346" s="417"/>
      <c r="BG346" s="417"/>
      <c r="BH346" s="417"/>
      <c r="BI346" s="417"/>
      <c r="BJ346" s="417"/>
      <c r="BK346" s="417"/>
      <c r="BL346" s="417"/>
      <c r="BM346" s="423"/>
      <c r="BN346" s="424"/>
      <c r="BO346" s="424"/>
      <c r="BP346" s="424"/>
      <c r="BQ346" s="424"/>
      <c r="BR346" s="424"/>
      <c r="BS346" s="424"/>
      <c r="BT346" s="424"/>
      <c r="BU346" s="424"/>
      <c r="BV346" s="424"/>
      <c r="BW346" s="424"/>
      <c r="BX346" s="424"/>
      <c r="BY346" s="424"/>
      <c r="BZ346" s="424"/>
      <c r="CA346" s="425"/>
      <c r="CB346" s="493" t="s">
        <v>201</v>
      </c>
      <c r="CC346" s="494"/>
      <c r="CD346" s="494"/>
      <c r="CE346" s="494"/>
      <c r="CF346" s="494"/>
      <c r="CG346" s="494"/>
      <c r="CH346" s="494"/>
      <c r="CI346" s="494"/>
      <c r="CJ346" s="494"/>
      <c r="CK346" s="494"/>
      <c r="CL346" s="494"/>
      <c r="CM346" s="494"/>
      <c r="CN346" s="494"/>
      <c r="CO346" s="494"/>
      <c r="CP346" s="494"/>
      <c r="CQ346" s="494"/>
      <c r="CR346" s="494"/>
      <c r="CS346" s="494"/>
      <c r="CT346" s="494"/>
      <c r="CU346" s="494"/>
      <c r="CV346" s="494"/>
      <c r="CW346" s="494"/>
      <c r="CX346" s="494"/>
      <c r="CY346" s="494"/>
      <c r="CZ346" s="494"/>
      <c r="DA346" s="494"/>
      <c r="DB346" s="494"/>
      <c r="DC346" s="494"/>
      <c r="DD346" s="494"/>
      <c r="DE346" s="494"/>
      <c r="DF346" s="494"/>
      <c r="DG346" s="494"/>
      <c r="DH346" s="494"/>
      <c r="DI346" s="494"/>
      <c r="DJ346" s="494"/>
      <c r="DK346" s="494"/>
      <c r="DL346" s="494"/>
      <c r="DM346" s="494"/>
      <c r="DN346" s="494"/>
      <c r="DO346" s="494"/>
      <c r="DP346" s="494"/>
      <c r="DQ346" s="494"/>
      <c r="DR346" s="494"/>
      <c r="DS346" s="494"/>
      <c r="DT346" s="494"/>
      <c r="DU346" s="494"/>
      <c r="DV346" s="494"/>
      <c r="DW346" s="494"/>
      <c r="DX346" s="494"/>
      <c r="DY346" s="494"/>
      <c r="DZ346" s="494"/>
      <c r="EA346" s="494"/>
      <c r="EB346" s="494"/>
      <c r="EC346" s="494"/>
      <c r="ED346" s="494"/>
      <c r="EE346" s="494"/>
      <c r="EF346" s="494"/>
      <c r="EG346" s="494"/>
      <c r="EH346" s="494"/>
      <c r="EI346" s="494"/>
      <c r="EJ346" s="494"/>
      <c r="EK346" s="494"/>
      <c r="EL346" s="494"/>
      <c r="EM346" s="494"/>
      <c r="EN346" s="494"/>
      <c r="EO346" s="494"/>
      <c r="EP346" s="494"/>
      <c r="EQ346" s="494"/>
      <c r="ER346" s="494"/>
      <c r="ES346" s="494"/>
      <c r="ET346" s="494"/>
      <c r="EU346" s="494"/>
      <c r="EV346" s="494"/>
      <c r="EW346" s="494"/>
      <c r="EX346" s="494"/>
      <c r="EY346" s="494"/>
      <c r="EZ346" s="494"/>
      <c r="FA346" s="494"/>
      <c r="FB346" s="494"/>
      <c r="FC346" s="494"/>
      <c r="FD346" s="494"/>
      <c r="FE346" s="494"/>
      <c r="FF346" s="495"/>
      <c r="FG346" s="227" t="s">
        <v>45</v>
      </c>
      <c r="FH346" s="227"/>
      <c r="FI346" s="227"/>
      <c r="FJ346" s="227"/>
      <c r="FK346" s="227"/>
      <c r="FL346" s="227"/>
      <c r="FM346" s="227"/>
      <c r="FN346" s="227"/>
      <c r="FO346" s="227"/>
      <c r="FP346" s="227"/>
      <c r="FQ346" s="227"/>
      <c r="FR346" s="228" t="s">
        <v>46</v>
      </c>
      <c r="FS346" s="228"/>
      <c r="FT346" s="228"/>
      <c r="FU346" s="228"/>
      <c r="FV346" s="228"/>
      <c r="FW346" s="228"/>
      <c r="FX346" s="228"/>
      <c r="FY346" s="217"/>
      <c r="FZ346" s="217"/>
      <c r="GA346" s="217"/>
      <c r="GB346" s="217"/>
      <c r="GC346" s="217"/>
      <c r="GD346" s="217"/>
      <c r="GE346" s="217"/>
      <c r="GF346" s="217"/>
      <c r="GG346" s="217"/>
      <c r="GH346" s="217"/>
      <c r="GI346" s="217"/>
      <c r="GJ346" s="217"/>
      <c r="GK346" s="217"/>
      <c r="GL346" s="217"/>
      <c r="GM346" s="217"/>
      <c r="GN346" s="217"/>
      <c r="GO346" s="217"/>
      <c r="GP346" s="217"/>
      <c r="GQ346" s="217"/>
      <c r="GR346" s="217"/>
      <c r="GS346" s="217"/>
      <c r="GT346" s="217"/>
      <c r="GU346" s="217"/>
      <c r="GV346" s="217"/>
      <c r="GW346" s="217"/>
      <c r="GX346" s="217"/>
      <c r="GY346" s="217"/>
      <c r="GZ346" s="217"/>
      <c r="HA346" s="217"/>
      <c r="HB346" s="217"/>
      <c r="HC346" s="217"/>
      <c r="HD346" s="217"/>
      <c r="HE346" s="217"/>
      <c r="HF346" s="217"/>
      <c r="HG346" s="217"/>
      <c r="HH346" s="217"/>
      <c r="HI346" s="217"/>
      <c r="HJ346" s="217"/>
    </row>
    <row r="347" spans="1:218" s="86" customFormat="1" ht="23.25" hidden="1" customHeight="1" x14ac:dyDescent="0.2">
      <c r="A347" s="457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458"/>
      <c r="Z347" s="416"/>
      <c r="AA347" s="417"/>
      <c r="AB347" s="417"/>
      <c r="AC347" s="417"/>
      <c r="AD347" s="417"/>
      <c r="AE347" s="417"/>
      <c r="AF347" s="417"/>
      <c r="AG347" s="417"/>
      <c r="AH347" s="417"/>
      <c r="AI347" s="417"/>
      <c r="AJ347" s="417"/>
      <c r="AK347" s="417"/>
      <c r="AL347" s="417"/>
      <c r="AM347" s="416"/>
      <c r="AN347" s="417"/>
      <c r="AO347" s="417"/>
      <c r="AP347" s="417"/>
      <c r="AQ347" s="417"/>
      <c r="AR347" s="417"/>
      <c r="AS347" s="417"/>
      <c r="AT347" s="417"/>
      <c r="AU347" s="417"/>
      <c r="AV347" s="417"/>
      <c r="AW347" s="417"/>
      <c r="AX347" s="417"/>
      <c r="AY347" s="417"/>
      <c r="AZ347" s="416"/>
      <c r="BA347" s="417"/>
      <c r="BB347" s="417"/>
      <c r="BC347" s="417"/>
      <c r="BD347" s="417"/>
      <c r="BE347" s="417"/>
      <c r="BF347" s="417"/>
      <c r="BG347" s="417"/>
      <c r="BH347" s="417"/>
      <c r="BI347" s="417"/>
      <c r="BJ347" s="417"/>
      <c r="BK347" s="417"/>
      <c r="BL347" s="417"/>
      <c r="BM347" s="423"/>
      <c r="BN347" s="424"/>
      <c r="BO347" s="424"/>
      <c r="BP347" s="424"/>
      <c r="BQ347" s="424"/>
      <c r="BR347" s="424"/>
      <c r="BS347" s="424"/>
      <c r="BT347" s="424"/>
      <c r="BU347" s="424"/>
      <c r="BV347" s="424"/>
      <c r="BW347" s="424"/>
      <c r="BX347" s="424"/>
      <c r="BY347" s="424"/>
      <c r="BZ347" s="424"/>
      <c r="CA347" s="425"/>
      <c r="CB347" s="493" t="s">
        <v>204</v>
      </c>
      <c r="CC347" s="494"/>
      <c r="CD347" s="494"/>
      <c r="CE347" s="494"/>
      <c r="CF347" s="494"/>
      <c r="CG347" s="494"/>
      <c r="CH347" s="494"/>
      <c r="CI347" s="494"/>
      <c r="CJ347" s="494"/>
      <c r="CK347" s="494"/>
      <c r="CL347" s="494"/>
      <c r="CM347" s="494"/>
      <c r="CN347" s="494"/>
      <c r="CO347" s="494"/>
      <c r="CP347" s="494"/>
      <c r="CQ347" s="494"/>
      <c r="CR347" s="494"/>
      <c r="CS347" s="494"/>
      <c r="CT347" s="494"/>
      <c r="CU347" s="494"/>
      <c r="CV347" s="494"/>
      <c r="CW347" s="494"/>
      <c r="CX347" s="494"/>
      <c r="CY347" s="494"/>
      <c r="CZ347" s="494"/>
      <c r="DA347" s="494"/>
      <c r="DB347" s="494"/>
      <c r="DC347" s="494"/>
      <c r="DD347" s="494"/>
      <c r="DE347" s="494"/>
      <c r="DF347" s="494"/>
      <c r="DG347" s="494"/>
      <c r="DH347" s="494"/>
      <c r="DI347" s="494"/>
      <c r="DJ347" s="494"/>
      <c r="DK347" s="494"/>
      <c r="DL347" s="494"/>
      <c r="DM347" s="494"/>
      <c r="DN347" s="494"/>
      <c r="DO347" s="494"/>
      <c r="DP347" s="494"/>
      <c r="DQ347" s="494"/>
      <c r="DR347" s="494"/>
      <c r="DS347" s="494"/>
      <c r="DT347" s="494"/>
      <c r="DU347" s="494"/>
      <c r="DV347" s="494"/>
      <c r="DW347" s="494"/>
      <c r="DX347" s="494"/>
      <c r="DY347" s="494"/>
      <c r="DZ347" s="494"/>
      <c r="EA347" s="494"/>
      <c r="EB347" s="494"/>
      <c r="EC347" s="494"/>
      <c r="ED347" s="494"/>
      <c r="EE347" s="494"/>
      <c r="EF347" s="494"/>
      <c r="EG347" s="494"/>
      <c r="EH347" s="494"/>
      <c r="EI347" s="494"/>
      <c r="EJ347" s="494"/>
      <c r="EK347" s="494"/>
      <c r="EL347" s="494"/>
      <c r="EM347" s="494"/>
      <c r="EN347" s="494"/>
      <c r="EO347" s="494"/>
      <c r="EP347" s="494"/>
      <c r="EQ347" s="494"/>
      <c r="ER347" s="494"/>
      <c r="ES347" s="494"/>
      <c r="ET347" s="494"/>
      <c r="EU347" s="494"/>
      <c r="EV347" s="494"/>
      <c r="EW347" s="494"/>
      <c r="EX347" s="494"/>
      <c r="EY347" s="494"/>
      <c r="EZ347" s="494"/>
      <c r="FA347" s="494"/>
      <c r="FB347" s="494"/>
      <c r="FC347" s="494"/>
      <c r="FD347" s="494"/>
      <c r="FE347" s="494"/>
      <c r="FF347" s="495"/>
      <c r="FG347" s="227" t="s">
        <v>45</v>
      </c>
      <c r="FH347" s="227"/>
      <c r="FI347" s="227"/>
      <c r="FJ347" s="227"/>
      <c r="FK347" s="227"/>
      <c r="FL347" s="227"/>
      <c r="FM347" s="227"/>
      <c r="FN347" s="227"/>
      <c r="FO347" s="227"/>
      <c r="FP347" s="227"/>
      <c r="FQ347" s="227"/>
      <c r="FR347" s="228" t="s">
        <v>46</v>
      </c>
      <c r="FS347" s="228"/>
      <c r="FT347" s="228"/>
      <c r="FU347" s="228"/>
      <c r="FV347" s="228"/>
      <c r="FW347" s="228"/>
      <c r="FX347" s="228"/>
      <c r="FY347" s="217"/>
      <c r="FZ347" s="217"/>
      <c r="GA347" s="217"/>
      <c r="GB347" s="217"/>
      <c r="GC347" s="217"/>
      <c r="GD347" s="217"/>
      <c r="GE347" s="217"/>
      <c r="GF347" s="217"/>
      <c r="GG347" s="217"/>
      <c r="GH347" s="217"/>
      <c r="GI347" s="217"/>
      <c r="GJ347" s="217"/>
      <c r="GK347" s="217"/>
      <c r="GL347" s="217"/>
      <c r="GM347" s="217"/>
      <c r="GN347" s="217"/>
      <c r="GO347" s="217"/>
      <c r="GP347" s="217"/>
      <c r="GQ347" s="217"/>
      <c r="GR347" s="217"/>
      <c r="GS347" s="217"/>
      <c r="GT347" s="217"/>
      <c r="GU347" s="217"/>
      <c r="GV347" s="217"/>
      <c r="GW347" s="217"/>
      <c r="GX347" s="217"/>
      <c r="GY347" s="217"/>
      <c r="GZ347" s="217"/>
      <c r="HA347" s="217"/>
      <c r="HB347" s="217"/>
      <c r="HC347" s="217"/>
      <c r="HD347" s="217"/>
      <c r="HE347" s="217"/>
      <c r="HF347" s="217"/>
      <c r="HG347" s="217"/>
      <c r="HH347" s="217"/>
      <c r="HI347" s="217"/>
      <c r="HJ347" s="217"/>
    </row>
    <row r="348" spans="1:218" s="86" customFormat="1" ht="23.25" hidden="1" customHeight="1" x14ac:dyDescent="0.2">
      <c r="A348" s="459"/>
      <c r="B348" s="460"/>
      <c r="C348" s="460"/>
      <c r="D348" s="460"/>
      <c r="E348" s="460"/>
      <c r="F348" s="460"/>
      <c r="G348" s="460"/>
      <c r="H348" s="460"/>
      <c r="I348" s="460"/>
      <c r="J348" s="460"/>
      <c r="K348" s="460"/>
      <c r="L348" s="460"/>
      <c r="M348" s="460"/>
      <c r="N348" s="460"/>
      <c r="O348" s="460"/>
      <c r="P348" s="460"/>
      <c r="Q348" s="460"/>
      <c r="R348" s="460"/>
      <c r="S348" s="460"/>
      <c r="T348" s="460"/>
      <c r="U348" s="460"/>
      <c r="V348" s="460"/>
      <c r="W348" s="460"/>
      <c r="X348" s="460"/>
      <c r="Y348" s="461"/>
      <c r="Z348" s="418"/>
      <c r="AA348" s="419"/>
      <c r="AB348" s="419"/>
      <c r="AC348" s="419"/>
      <c r="AD348" s="419"/>
      <c r="AE348" s="419"/>
      <c r="AF348" s="419"/>
      <c r="AG348" s="419"/>
      <c r="AH348" s="419"/>
      <c r="AI348" s="419"/>
      <c r="AJ348" s="419"/>
      <c r="AK348" s="419"/>
      <c r="AL348" s="419"/>
      <c r="AM348" s="418"/>
      <c r="AN348" s="419"/>
      <c r="AO348" s="419"/>
      <c r="AP348" s="419"/>
      <c r="AQ348" s="419"/>
      <c r="AR348" s="419"/>
      <c r="AS348" s="419"/>
      <c r="AT348" s="419"/>
      <c r="AU348" s="419"/>
      <c r="AV348" s="419"/>
      <c r="AW348" s="419"/>
      <c r="AX348" s="419"/>
      <c r="AY348" s="419"/>
      <c r="AZ348" s="418"/>
      <c r="BA348" s="419"/>
      <c r="BB348" s="419"/>
      <c r="BC348" s="419"/>
      <c r="BD348" s="419"/>
      <c r="BE348" s="419"/>
      <c r="BF348" s="419"/>
      <c r="BG348" s="419"/>
      <c r="BH348" s="419"/>
      <c r="BI348" s="419"/>
      <c r="BJ348" s="419"/>
      <c r="BK348" s="419"/>
      <c r="BL348" s="419"/>
      <c r="BM348" s="426"/>
      <c r="BN348" s="427"/>
      <c r="BO348" s="427"/>
      <c r="BP348" s="427"/>
      <c r="BQ348" s="427"/>
      <c r="BR348" s="427"/>
      <c r="BS348" s="427"/>
      <c r="BT348" s="427"/>
      <c r="BU348" s="427"/>
      <c r="BV348" s="427"/>
      <c r="BW348" s="427"/>
      <c r="BX348" s="427"/>
      <c r="BY348" s="427"/>
      <c r="BZ348" s="427"/>
      <c r="CA348" s="428"/>
      <c r="CB348" s="493" t="s">
        <v>202</v>
      </c>
      <c r="CC348" s="494"/>
      <c r="CD348" s="494"/>
      <c r="CE348" s="494"/>
      <c r="CF348" s="494"/>
      <c r="CG348" s="494"/>
      <c r="CH348" s="494"/>
      <c r="CI348" s="494"/>
      <c r="CJ348" s="494"/>
      <c r="CK348" s="494"/>
      <c r="CL348" s="494"/>
      <c r="CM348" s="494"/>
      <c r="CN348" s="494"/>
      <c r="CO348" s="494"/>
      <c r="CP348" s="494"/>
      <c r="CQ348" s="494"/>
      <c r="CR348" s="494"/>
      <c r="CS348" s="494"/>
      <c r="CT348" s="494"/>
      <c r="CU348" s="494"/>
      <c r="CV348" s="494"/>
      <c r="CW348" s="494"/>
      <c r="CX348" s="494"/>
      <c r="CY348" s="494"/>
      <c r="CZ348" s="494"/>
      <c r="DA348" s="494"/>
      <c r="DB348" s="494"/>
      <c r="DC348" s="494"/>
      <c r="DD348" s="494"/>
      <c r="DE348" s="494"/>
      <c r="DF348" s="494"/>
      <c r="DG348" s="494"/>
      <c r="DH348" s="494"/>
      <c r="DI348" s="494"/>
      <c r="DJ348" s="494"/>
      <c r="DK348" s="494"/>
      <c r="DL348" s="494"/>
      <c r="DM348" s="494"/>
      <c r="DN348" s="494"/>
      <c r="DO348" s="494"/>
      <c r="DP348" s="494"/>
      <c r="DQ348" s="494"/>
      <c r="DR348" s="494"/>
      <c r="DS348" s="494"/>
      <c r="DT348" s="494"/>
      <c r="DU348" s="494"/>
      <c r="DV348" s="494"/>
      <c r="DW348" s="494"/>
      <c r="DX348" s="494"/>
      <c r="DY348" s="494"/>
      <c r="DZ348" s="494"/>
      <c r="EA348" s="494"/>
      <c r="EB348" s="494"/>
      <c r="EC348" s="494"/>
      <c r="ED348" s="494"/>
      <c r="EE348" s="494"/>
      <c r="EF348" s="494"/>
      <c r="EG348" s="494"/>
      <c r="EH348" s="494"/>
      <c r="EI348" s="494"/>
      <c r="EJ348" s="494"/>
      <c r="EK348" s="494"/>
      <c r="EL348" s="494"/>
      <c r="EM348" s="494"/>
      <c r="EN348" s="494"/>
      <c r="EO348" s="494"/>
      <c r="EP348" s="494"/>
      <c r="EQ348" s="494"/>
      <c r="ER348" s="494"/>
      <c r="ES348" s="494"/>
      <c r="ET348" s="494"/>
      <c r="EU348" s="494"/>
      <c r="EV348" s="494"/>
      <c r="EW348" s="494"/>
      <c r="EX348" s="494"/>
      <c r="EY348" s="494"/>
      <c r="EZ348" s="494"/>
      <c r="FA348" s="494"/>
      <c r="FB348" s="494"/>
      <c r="FC348" s="494"/>
      <c r="FD348" s="494"/>
      <c r="FE348" s="494"/>
      <c r="FF348" s="495"/>
      <c r="FG348" s="227" t="s">
        <v>45</v>
      </c>
      <c r="FH348" s="227"/>
      <c r="FI348" s="227"/>
      <c r="FJ348" s="227"/>
      <c r="FK348" s="227"/>
      <c r="FL348" s="227"/>
      <c r="FM348" s="227"/>
      <c r="FN348" s="227"/>
      <c r="FO348" s="227"/>
      <c r="FP348" s="227"/>
      <c r="FQ348" s="227"/>
      <c r="FR348" s="228" t="s">
        <v>46</v>
      </c>
      <c r="FS348" s="228"/>
      <c r="FT348" s="228"/>
      <c r="FU348" s="228"/>
      <c r="FV348" s="228"/>
      <c r="FW348" s="228"/>
      <c r="FX348" s="228"/>
      <c r="FY348" s="217"/>
      <c r="FZ348" s="217"/>
      <c r="GA348" s="217"/>
      <c r="GB348" s="217"/>
      <c r="GC348" s="217"/>
      <c r="GD348" s="217"/>
      <c r="GE348" s="217"/>
      <c r="GF348" s="217"/>
      <c r="GG348" s="217"/>
      <c r="GH348" s="217"/>
      <c r="GI348" s="217"/>
      <c r="GJ348" s="217"/>
      <c r="GK348" s="217"/>
      <c r="GL348" s="217"/>
      <c r="GM348" s="217"/>
      <c r="GN348" s="217"/>
      <c r="GO348" s="217"/>
      <c r="GP348" s="217"/>
      <c r="GQ348" s="217"/>
      <c r="GR348" s="217"/>
      <c r="GS348" s="217"/>
      <c r="GT348" s="217"/>
      <c r="GU348" s="217"/>
      <c r="GV348" s="217"/>
      <c r="GW348" s="217"/>
      <c r="GX348" s="217"/>
      <c r="GY348" s="217"/>
      <c r="GZ348" s="217"/>
      <c r="HA348" s="217"/>
      <c r="HB348" s="217"/>
      <c r="HC348" s="217"/>
      <c r="HD348" s="217"/>
      <c r="HE348" s="217"/>
      <c r="HF348" s="217"/>
      <c r="HG348" s="217"/>
      <c r="HH348" s="217"/>
      <c r="HI348" s="217"/>
      <c r="HJ348" s="217"/>
    </row>
    <row r="349" spans="1:218" s="86" customFormat="1" ht="23.25" hidden="1" customHeight="1" x14ac:dyDescent="0.2">
      <c r="A349" s="496">
        <f>A388</f>
        <v>0</v>
      </c>
      <c r="B349" s="455"/>
      <c r="C349" s="455"/>
      <c r="D349" s="455"/>
      <c r="E349" s="455"/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6"/>
      <c r="Z349" s="414" t="str">
        <f>U388</f>
        <v>не указано</v>
      </c>
      <c r="AA349" s="415"/>
      <c r="AB349" s="415"/>
      <c r="AC349" s="415"/>
      <c r="AD349" s="415"/>
      <c r="AE349" s="415"/>
      <c r="AF349" s="415"/>
      <c r="AG349" s="415"/>
      <c r="AH349" s="415"/>
      <c r="AI349" s="415"/>
      <c r="AJ349" s="415"/>
      <c r="AK349" s="415"/>
      <c r="AL349" s="415"/>
      <c r="AM349" s="414" t="str">
        <f>AG388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49" s="415"/>
      <c r="AO349" s="415"/>
      <c r="AP349" s="415"/>
      <c r="AQ349" s="415"/>
      <c r="AR349" s="415"/>
      <c r="AS349" s="415"/>
      <c r="AT349" s="415"/>
      <c r="AU349" s="415"/>
      <c r="AV349" s="415"/>
      <c r="AW349" s="415"/>
      <c r="AX349" s="415"/>
      <c r="AY349" s="415"/>
      <c r="AZ349" s="414" t="str">
        <f>AS388</f>
        <v>не указано</v>
      </c>
      <c r="BA349" s="415"/>
      <c r="BB349" s="415"/>
      <c r="BC349" s="415"/>
      <c r="BD349" s="415"/>
      <c r="BE349" s="415"/>
      <c r="BF349" s="415"/>
      <c r="BG349" s="415"/>
      <c r="BH349" s="415"/>
      <c r="BI349" s="415"/>
      <c r="BJ349" s="415"/>
      <c r="BK349" s="415"/>
      <c r="BL349" s="415"/>
      <c r="BM349" s="420" t="str">
        <f>BE388</f>
        <v>очно-заочное</v>
      </c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2"/>
      <c r="CB349" s="493" t="s">
        <v>205</v>
      </c>
      <c r="CC349" s="494"/>
      <c r="CD349" s="494"/>
      <c r="CE349" s="494"/>
      <c r="CF349" s="494"/>
      <c r="CG349" s="494"/>
      <c r="CH349" s="494"/>
      <c r="CI349" s="494"/>
      <c r="CJ349" s="494"/>
      <c r="CK349" s="494"/>
      <c r="CL349" s="494"/>
      <c r="CM349" s="494"/>
      <c r="CN349" s="494"/>
      <c r="CO349" s="494"/>
      <c r="CP349" s="494"/>
      <c r="CQ349" s="494"/>
      <c r="CR349" s="494"/>
      <c r="CS349" s="494"/>
      <c r="CT349" s="494"/>
      <c r="CU349" s="494"/>
      <c r="CV349" s="494"/>
      <c r="CW349" s="494"/>
      <c r="CX349" s="494"/>
      <c r="CY349" s="494"/>
      <c r="CZ349" s="494"/>
      <c r="DA349" s="494"/>
      <c r="DB349" s="494"/>
      <c r="DC349" s="494"/>
      <c r="DD349" s="494"/>
      <c r="DE349" s="494"/>
      <c r="DF349" s="494"/>
      <c r="DG349" s="494"/>
      <c r="DH349" s="494"/>
      <c r="DI349" s="494"/>
      <c r="DJ349" s="494"/>
      <c r="DK349" s="494"/>
      <c r="DL349" s="494"/>
      <c r="DM349" s="494"/>
      <c r="DN349" s="494"/>
      <c r="DO349" s="494"/>
      <c r="DP349" s="494"/>
      <c r="DQ349" s="494"/>
      <c r="DR349" s="494"/>
      <c r="DS349" s="494"/>
      <c r="DT349" s="494"/>
      <c r="DU349" s="494"/>
      <c r="DV349" s="494"/>
      <c r="DW349" s="494"/>
      <c r="DX349" s="494"/>
      <c r="DY349" s="494"/>
      <c r="DZ349" s="494"/>
      <c r="EA349" s="494"/>
      <c r="EB349" s="494"/>
      <c r="EC349" s="494"/>
      <c r="ED349" s="494"/>
      <c r="EE349" s="494"/>
      <c r="EF349" s="494"/>
      <c r="EG349" s="494"/>
      <c r="EH349" s="494"/>
      <c r="EI349" s="494"/>
      <c r="EJ349" s="494"/>
      <c r="EK349" s="494"/>
      <c r="EL349" s="494"/>
      <c r="EM349" s="494"/>
      <c r="EN349" s="494"/>
      <c r="EO349" s="494"/>
      <c r="EP349" s="494"/>
      <c r="EQ349" s="494"/>
      <c r="ER349" s="494"/>
      <c r="ES349" s="494"/>
      <c r="ET349" s="494"/>
      <c r="EU349" s="494"/>
      <c r="EV349" s="494"/>
      <c r="EW349" s="494"/>
      <c r="EX349" s="494"/>
      <c r="EY349" s="494"/>
      <c r="EZ349" s="494"/>
      <c r="FA349" s="494"/>
      <c r="FB349" s="494"/>
      <c r="FC349" s="494"/>
      <c r="FD349" s="494"/>
      <c r="FE349" s="494"/>
      <c r="FF349" s="495"/>
      <c r="FG349" s="227" t="s">
        <v>45</v>
      </c>
      <c r="FH349" s="227"/>
      <c r="FI349" s="227"/>
      <c r="FJ349" s="227"/>
      <c r="FK349" s="227"/>
      <c r="FL349" s="227"/>
      <c r="FM349" s="227"/>
      <c r="FN349" s="227"/>
      <c r="FO349" s="227"/>
      <c r="FP349" s="227"/>
      <c r="FQ349" s="227"/>
      <c r="FR349" s="228" t="s">
        <v>46</v>
      </c>
      <c r="FS349" s="228"/>
      <c r="FT349" s="228"/>
      <c r="FU349" s="228"/>
      <c r="FV349" s="228"/>
      <c r="FW349" s="228"/>
      <c r="FX349" s="228"/>
      <c r="FY349" s="217"/>
      <c r="FZ349" s="217"/>
      <c r="GA349" s="217"/>
      <c r="GB349" s="217"/>
      <c r="GC349" s="217"/>
      <c r="GD349" s="217"/>
      <c r="GE349" s="217"/>
      <c r="GF349" s="217"/>
      <c r="GG349" s="217"/>
      <c r="GH349" s="217"/>
      <c r="GI349" s="217"/>
      <c r="GJ349" s="217"/>
      <c r="GK349" s="217"/>
      <c r="GL349" s="217"/>
      <c r="GM349" s="217"/>
      <c r="GN349" s="217"/>
      <c r="GO349" s="217"/>
      <c r="GP349" s="217"/>
      <c r="GQ349" s="217"/>
      <c r="GR349" s="217"/>
      <c r="GS349" s="217"/>
      <c r="GT349" s="217"/>
      <c r="GU349" s="217"/>
      <c r="GV349" s="217"/>
      <c r="GW349" s="217"/>
      <c r="GX349" s="217"/>
      <c r="GY349" s="217"/>
      <c r="GZ349" s="217"/>
      <c r="HA349" s="217"/>
      <c r="HB349" s="217"/>
      <c r="HC349" s="217"/>
      <c r="HD349" s="217"/>
      <c r="HE349" s="217"/>
      <c r="HF349" s="217"/>
      <c r="HG349" s="217"/>
      <c r="HH349" s="217"/>
      <c r="HI349" s="217"/>
      <c r="HJ349" s="217"/>
    </row>
    <row r="350" spans="1:218" s="86" customFormat="1" ht="23.25" hidden="1" customHeight="1" x14ac:dyDescent="0.2">
      <c r="A350" s="457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458"/>
      <c r="Z350" s="416"/>
      <c r="AA350" s="417"/>
      <c r="AB350" s="417"/>
      <c r="AC350" s="417"/>
      <c r="AD350" s="417"/>
      <c r="AE350" s="417"/>
      <c r="AF350" s="417"/>
      <c r="AG350" s="417"/>
      <c r="AH350" s="417"/>
      <c r="AI350" s="417"/>
      <c r="AJ350" s="417"/>
      <c r="AK350" s="417"/>
      <c r="AL350" s="417"/>
      <c r="AM350" s="416"/>
      <c r="AN350" s="417"/>
      <c r="AO350" s="417"/>
      <c r="AP350" s="417"/>
      <c r="AQ350" s="417"/>
      <c r="AR350" s="417"/>
      <c r="AS350" s="417"/>
      <c r="AT350" s="417"/>
      <c r="AU350" s="417"/>
      <c r="AV350" s="417"/>
      <c r="AW350" s="417"/>
      <c r="AX350" s="417"/>
      <c r="AY350" s="417"/>
      <c r="AZ350" s="416"/>
      <c r="BA350" s="417"/>
      <c r="BB350" s="417"/>
      <c r="BC350" s="417"/>
      <c r="BD350" s="417"/>
      <c r="BE350" s="417"/>
      <c r="BF350" s="417"/>
      <c r="BG350" s="417"/>
      <c r="BH350" s="417"/>
      <c r="BI350" s="417"/>
      <c r="BJ350" s="417"/>
      <c r="BK350" s="417"/>
      <c r="BL350" s="417"/>
      <c r="BM350" s="423"/>
      <c r="BN350" s="424"/>
      <c r="BO350" s="424"/>
      <c r="BP350" s="424"/>
      <c r="BQ350" s="424"/>
      <c r="BR350" s="424"/>
      <c r="BS350" s="424"/>
      <c r="BT350" s="424"/>
      <c r="BU350" s="424"/>
      <c r="BV350" s="424"/>
      <c r="BW350" s="424"/>
      <c r="BX350" s="424"/>
      <c r="BY350" s="424"/>
      <c r="BZ350" s="424"/>
      <c r="CA350" s="425"/>
      <c r="CB350" s="493" t="s">
        <v>200</v>
      </c>
      <c r="CC350" s="494"/>
      <c r="CD350" s="494"/>
      <c r="CE350" s="494"/>
      <c r="CF350" s="494"/>
      <c r="CG350" s="494"/>
      <c r="CH350" s="494"/>
      <c r="CI350" s="494"/>
      <c r="CJ350" s="494"/>
      <c r="CK350" s="494"/>
      <c r="CL350" s="494"/>
      <c r="CM350" s="494"/>
      <c r="CN350" s="494"/>
      <c r="CO350" s="494"/>
      <c r="CP350" s="494"/>
      <c r="CQ350" s="494"/>
      <c r="CR350" s="494"/>
      <c r="CS350" s="494"/>
      <c r="CT350" s="494"/>
      <c r="CU350" s="494"/>
      <c r="CV350" s="494"/>
      <c r="CW350" s="494"/>
      <c r="CX350" s="494"/>
      <c r="CY350" s="494"/>
      <c r="CZ350" s="494"/>
      <c r="DA350" s="494"/>
      <c r="DB350" s="494"/>
      <c r="DC350" s="494"/>
      <c r="DD350" s="494"/>
      <c r="DE350" s="494"/>
      <c r="DF350" s="494"/>
      <c r="DG350" s="494"/>
      <c r="DH350" s="494"/>
      <c r="DI350" s="494"/>
      <c r="DJ350" s="494"/>
      <c r="DK350" s="494"/>
      <c r="DL350" s="494"/>
      <c r="DM350" s="494"/>
      <c r="DN350" s="494"/>
      <c r="DO350" s="494"/>
      <c r="DP350" s="494"/>
      <c r="DQ350" s="494"/>
      <c r="DR350" s="494"/>
      <c r="DS350" s="494"/>
      <c r="DT350" s="494"/>
      <c r="DU350" s="494"/>
      <c r="DV350" s="494"/>
      <c r="DW350" s="494"/>
      <c r="DX350" s="494"/>
      <c r="DY350" s="494"/>
      <c r="DZ350" s="494"/>
      <c r="EA350" s="494"/>
      <c r="EB350" s="494"/>
      <c r="EC350" s="494"/>
      <c r="ED350" s="494"/>
      <c r="EE350" s="494"/>
      <c r="EF350" s="494"/>
      <c r="EG350" s="494"/>
      <c r="EH350" s="494"/>
      <c r="EI350" s="494"/>
      <c r="EJ350" s="494"/>
      <c r="EK350" s="494"/>
      <c r="EL350" s="494"/>
      <c r="EM350" s="494"/>
      <c r="EN350" s="494"/>
      <c r="EO350" s="494"/>
      <c r="EP350" s="494"/>
      <c r="EQ350" s="494"/>
      <c r="ER350" s="494"/>
      <c r="ES350" s="494"/>
      <c r="ET350" s="494"/>
      <c r="EU350" s="494"/>
      <c r="EV350" s="494"/>
      <c r="EW350" s="494"/>
      <c r="EX350" s="494"/>
      <c r="EY350" s="494"/>
      <c r="EZ350" s="494"/>
      <c r="FA350" s="494"/>
      <c r="FB350" s="494"/>
      <c r="FC350" s="494"/>
      <c r="FD350" s="494"/>
      <c r="FE350" s="494"/>
      <c r="FF350" s="495"/>
      <c r="FG350" s="227" t="s">
        <v>45</v>
      </c>
      <c r="FH350" s="227"/>
      <c r="FI350" s="227"/>
      <c r="FJ350" s="227"/>
      <c r="FK350" s="227"/>
      <c r="FL350" s="227"/>
      <c r="FM350" s="227"/>
      <c r="FN350" s="227"/>
      <c r="FO350" s="227"/>
      <c r="FP350" s="227"/>
      <c r="FQ350" s="227"/>
      <c r="FR350" s="228" t="s">
        <v>46</v>
      </c>
      <c r="FS350" s="228"/>
      <c r="FT350" s="228"/>
      <c r="FU350" s="228"/>
      <c r="FV350" s="228"/>
      <c r="FW350" s="228"/>
      <c r="FX350" s="228"/>
      <c r="FY350" s="217"/>
      <c r="FZ350" s="217"/>
      <c r="GA350" s="217"/>
      <c r="GB350" s="217"/>
      <c r="GC350" s="217"/>
      <c r="GD350" s="217"/>
      <c r="GE350" s="217"/>
      <c r="GF350" s="217"/>
      <c r="GG350" s="217"/>
      <c r="GH350" s="217"/>
      <c r="GI350" s="217"/>
      <c r="GJ350" s="217"/>
      <c r="GK350" s="217"/>
      <c r="GL350" s="217"/>
      <c r="GM350" s="217"/>
      <c r="GN350" s="217"/>
      <c r="GO350" s="217"/>
      <c r="GP350" s="217"/>
      <c r="GQ350" s="217"/>
      <c r="GR350" s="217"/>
      <c r="GS350" s="217"/>
      <c r="GT350" s="217"/>
      <c r="GU350" s="217"/>
      <c r="GV350" s="217"/>
      <c r="GW350" s="217"/>
      <c r="GX350" s="217"/>
      <c r="GY350" s="217"/>
      <c r="GZ350" s="217"/>
      <c r="HA350" s="217"/>
      <c r="HB350" s="217"/>
      <c r="HC350" s="217"/>
      <c r="HD350" s="217"/>
      <c r="HE350" s="217"/>
      <c r="HF350" s="217"/>
      <c r="HG350" s="217"/>
      <c r="HH350" s="217"/>
      <c r="HI350" s="217"/>
      <c r="HJ350" s="217"/>
    </row>
    <row r="351" spans="1:218" s="86" customFormat="1" ht="23.25" hidden="1" customHeight="1" x14ac:dyDescent="0.2">
      <c r="A351" s="457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458"/>
      <c r="Z351" s="416"/>
      <c r="AA351" s="417"/>
      <c r="AB351" s="417"/>
      <c r="AC351" s="417"/>
      <c r="AD351" s="417"/>
      <c r="AE351" s="417"/>
      <c r="AF351" s="417"/>
      <c r="AG351" s="417"/>
      <c r="AH351" s="417"/>
      <c r="AI351" s="417"/>
      <c r="AJ351" s="417"/>
      <c r="AK351" s="417"/>
      <c r="AL351" s="417"/>
      <c r="AM351" s="416"/>
      <c r="AN351" s="417"/>
      <c r="AO351" s="417"/>
      <c r="AP351" s="417"/>
      <c r="AQ351" s="417"/>
      <c r="AR351" s="417"/>
      <c r="AS351" s="417"/>
      <c r="AT351" s="417"/>
      <c r="AU351" s="417"/>
      <c r="AV351" s="417"/>
      <c r="AW351" s="417"/>
      <c r="AX351" s="417"/>
      <c r="AY351" s="417"/>
      <c r="AZ351" s="416"/>
      <c r="BA351" s="417"/>
      <c r="BB351" s="417"/>
      <c r="BC351" s="417"/>
      <c r="BD351" s="417"/>
      <c r="BE351" s="417"/>
      <c r="BF351" s="417"/>
      <c r="BG351" s="417"/>
      <c r="BH351" s="417"/>
      <c r="BI351" s="417"/>
      <c r="BJ351" s="417"/>
      <c r="BK351" s="417"/>
      <c r="BL351" s="417"/>
      <c r="BM351" s="423"/>
      <c r="BN351" s="424"/>
      <c r="BO351" s="424"/>
      <c r="BP351" s="424"/>
      <c r="BQ351" s="424"/>
      <c r="BR351" s="424"/>
      <c r="BS351" s="424"/>
      <c r="BT351" s="424"/>
      <c r="BU351" s="424"/>
      <c r="BV351" s="424"/>
      <c r="BW351" s="424"/>
      <c r="BX351" s="424"/>
      <c r="BY351" s="424"/>
      <c r="BZ351" s="424"/>
      <c r="CA351" s="425"/>
      <c r="CB351" s="493" t="s">
        <v>201</v>
      </c>
      <c r="CC351" s="494"/>
      <c r="CD351" s="494"/>
      <c r="CE351" s="494"/>
      <c r="CF351" s="494"/>
      <c r="CG351" s="494"/>
      <c r="CH351" s="494"/>
      <c r="CI351" s="494"/>
      <c r="CJ351" s="494"/>
      <c r="CK351" s="494"/>
      <c r="CL351" s="494"/>
      <c r="CM351" s="494"/>
      <c r="CN351" s="494"/>
      <c r="CO351" s="494"/>
      <c r="CP351" s="494"/>
      <c r="CQ351" s="494"/>
      <c r="CR351" s="494"/>
      <c r="CS351" s="494"/>
      <c r="CT351" s="494"/>
      <c r="CU351" s="494"/>
      <c r="CV351" s="494"/>
      <c r="CW351" s="494"/>
      <c r="CX351" s="494"/>
      <c r="CY351" s="494"/>
      <c r="CZ351" s="494"/>
      <c r="DA351" s="494"/>
      <c r="DB351" s="494"/>
      <c r="DC351" s="494"/>
      <c r="DD351" s="494"/>
      <c r="DE351" s="494"/>
      <c r="DF351" s="494"/>
      <c r="DG351" s="494"/>
      <c r="DH351" s="494"/>
      <c r="DI351" s="494"/>
      <c r="DJ351" s="494"/>
      <c r="DK351" s="494"/>
      <c r="DL351" s="494"/>
      <c r="DM351" s="494"/>
      <c r="DN351" s="494"/>
      <c r="DO351" s="494"/>
      <c r="DP351" s="494"/>
      <c r="DQ351" s="494"/>
      <c r="DR351" s="494"/>
      <c r="DS351" s="494"/>
      <c r="DT351" s="494"/>
      <c r="DU351" s="494"/>
      <c r="DV351" s="494"/>
      <c r="DW351" s="494"/>
      <c r="DX351" s="494"/>
      <c r="DY351" s="494"/>
      <c r="DZ351" s="494"/>
      <c r="EA351" s="494"/>
      <c r="EB351" s="494"/>
      <c r="EC351" s="494"/>
      <c r="ED351" s="494"/>
      <c r="EE351" s="494"/>
      <c r="EF351" s="494"/>
      <c r="EG351" s="494"/>
      <c r="EH351" s="494"/>
      <c r="EI351" s="494"/>
      <c r="EJ351" s="494"/>
      <c r="EK351" s="494"/>
      <c r="EL351" s="494"/>
      <c r="EM351" s="494"/>
      <c r="EN351" s="494"/>
      <c r="EO351" s="494"/>
      <c r="EP351" s="494"/>
      <c r="EQ351" s="494"/>
      <c r="ER351" s="494"/>
      <c r="ES351" s="494"/>
      <c r="ET351" s="494"/>
      <c r="EU351" s="494"/>
      <c r="EV351" s="494"/>
      <c r="EW351" s="494"/>
      <c r="EX351" s="494"/>
      <c r="EY351" s="494"/>
      <c r="EZ351" s="494"/>
      <c r="FA351" s="494"/>
      <c r="FB351" s="494"/>
      <c r="FC351" s="494"/>
      <c r="FD351" s="494"/>
      <c r="FE351" s="494"/>
      <c r="FF351" s="495"/>
      <c r="FG351" s="227" t="s">
        <v>45</v>
      </c>
      <c r="FH351" s="227"/>
      <c r="FI351" s="227"/>
      <c r="FJ351" s="227"/>
      <c r="FK351" s="227"/>
      <c r="FL351" s="227"/>
      <c r="FM351" s="227"/>
      <c r="FN351" s="227"/>
      <c r="FO351" s="227"/>
      <c r="FP351" s="227"/>
      <c r="FQ351" s="227"/>
      <c r="FR351" s="228" t="s">
        <v>46</v>
      </c>
      <c r="FS351" s="228"/>
      <c r="FT351" s="228"/>
      <c r="FU351" s="228"/>
      <c r="FV351" s="228"/>
      <c r="FW351" s="228"/>
      <c r="FX351" s="228"/>
      <c r="FY351" s="217"/>
      <c r="FZ351" s="217"/>
      <c r="GA351" s="217"/>
      <c r="GB351" s="217"/>
      <c r="GC351" s="217"/>
      <c r="GD351" s="217"/>
      <c r="GE351" s="217"/>
      <c r="GF351" s="217"/>
      <c r="GG351" s="217"/>
      <c r="GH351" s="217"/>
      <c r="GI351" s="217"/>
      <c r="GJ351" s="217"/>
      <c r="GK351" s="217"/>
      <c r="GL351" s="217"/>
      <c r="GM351" s="217"/>
      <c r="GN351" s="217"/>
      <c r="GO351" s="217"/>
      <c r="GP351" s="217"/>
      <c r="GQ351" s="217"/>
      <c r="GR351" s="217"/>
      <c r="GS351" s="217"/>
      <c r="GT351" s="217"/>
      <c r="GU351" s="217"/>
      <c r="GV351" s="217"/>
      <c r="GW351" s="217"/>
      <c r="GX351" s="217"/>
      <c r="GY351" s="217"/>
      <c r="GZ351" s="217"/>
      <c r="HA351" s="217"/>
      <c r="HB351" s="217"/>
      <c r="HC351" s="217"/>
      <c r="HD351" s="217"/>
      <c r="HE351" s="217"/>
      <c r="HF351" s="217"/>
      <c r="HG351" s="217"/>
      <c r="HH351" s="217"/>
      <c r="HI351" s="217"/>
      <c r="HJ351" s="217"/>
    </row>
    <row r="352" spans="1:218" s="86" customFormat="1" ht="23.25" hidden="1" customHeight="1" x14ac:dyDescent="0.2">
      <c r="A352" s="457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458"/>
      <c r="Z352" s="416"/>
      <c r="AA352" s="417"/>
      <c r="AB352" s="417"/>
      <c r="AC352" s="417"/>
      <c r="AD352" s="417"/>
      <c r="AE352" s="417"/>
      <c r="AF352" s="417"/>
      <c r="AG352" s="417"/>
      <c r="AH352" s="417"/>
      <c r="AI352" s="417"/>
      <c r="AJ352" s="417"/>
      <c r="AK352" s="417"/>
      <c r="AL352" s="417"/>
      <c r="AM352" s="416"/>
      <c r="AN352" s="417"/>
      <c r="AO352" s="417"/>
      <c r="AP352" s="417"/>
      <c r="AQ352" s="417"/>
      <c r="AR352" s="417"/>
      <c r="AS352" s="417"/>
      <c r="AT352" s="417"/>
      <c r="AU352" s="417"/>
      <c r="AV352" s="417"/>
      <c r="AW352" s="417"/>
      <c r="AX352" s="417"/>
      <c r="AY352" s="417"/>
      <c r="AZ352" s="416"/>
      <c r="BA352" s="417"/>
      <c r="BB352" s="417"/>
      <c r="BC352" s="417"/>
      <c r="BD352" s="417"/>
      <c r="BE352" s="417"/>
      <c r="BF352" s="417"/>
      <c r="BG352" s="417"/>
      <c r="BH352" s="417"/>
      <c r="BI352" s="417"/>
      <c r="BJ352" s="417"/>
      <c r="BK352" s="417"/>
      <c r="BL352" s="417"/>
      <c r="BM352" s="423"/>
      <c r="BN352" s="424"/>
      <c r="BO352" s="424"/>
      <c r="BP352" s="424"/>
      <c r="BQ352" s="424"/>
      <c r="BR352" s="424"/>
      <c r="BS352" s="424"/>
      <c r="BT352" s="424"/>
      <c r="BU352" s="424"/>
      <c r="BV352" s="424"/>
      <c r="BW352" s="424"/>
      <c r="BX352" s="424"/>
      <c r="BY352" s="424"/>
      <c r="BZ352" s="424"/>
      <c r="CA352" s="425"/>
      <c r="CB352" s="493" t="s">
        <v>204</v>
      </c>
      <c r="CC352" s="494"/>
      <c r="CD352" s="494"/>
      <c r="CE352" s="494"/>
      <c r="CF352" s="494"/>
      <c r="CG352" s="494"/>
      <c r="CH352" s="494"/>
      <c r="CI352" s="494"/>
      <c r="CJ352" s="494"/>
      <c r="CK352" s="494"/>
      <c r="CL352" s="494"/>
      <c r="CM352" s="494"/>
      <c r="CN352" s="494"/>
      <c r="CO352" s="494"/>
      <c r="CP352" s="494"/>
      <c r="CQ352" s="494"/>
      <c r="CR352" s="494"/>
      <c r="CS352" s="494"/>
      <c r="CT352" s="494"/>
      <c r="CU352" s="494"/>
      <c r="CV352" s="494"/>
      <c r="CW352" s="494"/>
      <c r="CX352" s="494"/>
      <c r="CY352" s="494"/>
      <c r="CZ352" s="494"/>
      <c r="DA352" s="494"/>
      <c r="DB352" s="494"/>
      <c r="DC352" s="494"/>
      <c r="DD352" s="494"/>
      <c r="DE352" s="494"/>
      <c r="DF352" s="494"/>
      <c r="DG352" s="494"/>
      <c r="DH352" s="494"/>
      <c r="DI352" s="494"/>
      <c r="DJ352" s="494"/>
      <c r="DK352" s="494"/>
      <c r="DL352" s="494"/>
      <c r="DM352" s="494"/>
      <c r="DN352" s="494"/>
      <c r="DO352" s="494"/>
      <c r="DP352" s="494"/>
      <c r="DQ352" s="494"/>
      <c r="DR352" s="494"/>
      <c r="DS352" s="494"/>
      <c r="DT352" s="494"/>
      <c r="DU352" s="494"/>
      <c r="DV352" s="494"/>
      <c r="DW352" s="494"/>
      <c r="DX352" s="494"/>
      <c r="DY352" s="494"/>
      <c r="DZ352" s="494"/>
      <c r="EA352" s="494"/>
      <c r="EB352" s="494"/>
      <c r="EC352" s="494"/>
      <c r="ED352" s="494"/>
      <c r="EE352" s="494"/>
      <c r="EF352" s="494"/>
      <c r="EG352" s="494"/>
      <c r="EH352" s="494"/>
      <c r="EI352" s="494"/>
      <c r="EJ352" s="494"/>
      <c r="EK352" s="494"/>
      <c r="EL352" s="494"/>
      <c r="EM352" s="494"/>
      <c r="EN352" s="494"/>
      <c r="EO352" s="494"/>
      <c r="EP352" s="494"/>
      <c r="EQ352" s="494"/>
      <c r="ER352" s="494"/>
      <c r="ES352" s="494"/>
      <c r="ET352" s="494"/>
      <c r="EU352" s="494"/>
      <c r="EV352" s="494"/>
      <c r="EW352" s="494"/>
      <c r="EX352" s="494"/>
      <c r="EY352" s="494"/>
      <c r="EZ352" s="494"/>
      <c r="FA352" s="494"/>
      <c r="FB352" s="494"/>
      <c r="FC352" s="494"/>
      <c r="FD352" s="494"/>
      <c r="FE352" s="494"/>
      <c r="FF352" s="495"/>
      <c r="FG352" s="227" t="s">
        <v>45</v>
      </c>
      <c r="FH352" s="227"/>
      <c r="FI352" s="227"/>
      <c r="FJ352" s="227"/>
      <c r="FK352" s="227"/>
      <c r="FL352" s="227"/>
      <c r="FM352" s="227"/>
      <c r="FN352" s="227"/>
      <c r="FO352" s="227"/>
      <c r="FP352" s="227"/>
      <c r="FQ352" s="227"/>
      <c r="FR352" s="228" t="s">
        <v>46</v>
      </c>
      <c r="FS352" s="228"/>
      <c r="FT352" s="228"/>
      <c r="FU352" s="228"/>
      <c r="FV352" s="228"/>
      <c r="FW352" s="228"/>
      <c r="FX352" s="228"/>
      <c r="FY352" s="217"/>
      <c r="FZ352" s="217"/>
      <c r="GA352" s="217"/>
      <c r="GB352" s="217"/>
      <c r="GC352" s="217"/>
      <c r="GD352" s="217"/>
      <c r="GE352" s="217"/>
      <c r="GF352" s="217"/>
      <c r="GG352" s="217"/>
      <c r="GH352" s="217"/>
      <c r="GI352" s="217"/>
      <c r="GJ352" s="217"/>
      <c r="GK352" s="217"/>
      <c r="GL352" s="217"/>
      <c r="GM352" s="217"/>
      <c r="GN352" s="217"/>
      <c r="GO352" s="217"/>
      <c r="GP352" s="217"/>
      <c r="GQ352" s="217"/>
      <c r="GR352" s="217"/>
      <c r="GS352" s="217"/>
      <c r="GT352" s="217"/>
      <c r="GU352" s="217"/>
      <c r="GV352" s="217"/>
      <c r="GW352" s="217"/>
      <c r="GX352" s="217"/>
      <c r="GY352" s="217"/>
      <c r="GZ352" s="217"/>
      <c r="HA352" s="217"/>
      <c r="HB352" s="217"/>
      <c r="HC352" s="217"/>
      <c r="HD352" s="217"/>
      <c r="HE352" s="217"/>
      <c r="HF352" s="217"/>
      <c r="HG352" s="217"/>
      <c r="HH352" s="217"/>
      <c r="HI352" s="217"/>
      <c r="HJ352" s="217"/>
    </row>
    <row r="353" spans="1:218" s="86" customFormat="1" ht="23.25" hidden="1" customHeight="1" x14ac:dyDescent="0.2">
      <c r="A353" s="459"/>
      <c r="B353" s="460"/>
      <c r="C353" s="460"/>
      <c r="D353" s="460"/>
      <c r="E353" s="460"/>
      <c r="F353" s="460"/>
      <c r="G353" s="460"/>
      <c r="H353" s="460"/>
      <c r="I353" s="460"/>
      <c r="J353" s="460"/>
      <c r="K353" s="460"/>
      <c r="L353" s="460"/>
      <c r="M353" s="460"/>
      <c r="N353" s="460"/>
      <c r="O353" s="460"/>
      <c r="P353" s="460"/>
      <c r="Q353" s="460"/>
      <c r="R353" s="460"/>
      <c r="S353" s="460"/>
      <c r="T353" s="460"/>
      <c r="U353" s="460"/>
      <c r="V353" s="460"/>
      <c r="W353" s="460"/>
      <c r="X353" s="460"/>
      <c r="Y353" s="461"/>
      <c r="Z353" s="418"/>
      <c r="AA353" s="419"/>
      <c r="AB353" s="419"/>
      <c r="AC353" s="419"/>
      <c r="AD353" s="419"/>
      <c r="AE353" s="419"/>
      <c r="AF353" s="419"/>
      <c r="AG353" s="419"/>
      <c r="AH353" s="419"/>
      <c r="AI353" s="419"/>
      <c r="AJ353" s="419"/>
      <c r="AK353" s="419"/>
      <c r="AL353" s="419"/>
      <c r="AM353" s="418"/>
      <c r="AN353" s="419"/>
      <c r="AO353" s="419"/>
      <c r="AP353" s="419"/>
      <c r="AQ353" s="419"/>
      <c r="AR353" s="419"/>
      <c r="AS353" s="419"/>
      <c r="AT353" s="419"/>
      <c r="AU353" s="419"/>
      <c r="AV353" s="419"/>
      <c r="AW353" s="419"/>
      <c r="AX353" s="419"/>
      <c r="AY353" s="419"/>
      <c r="AZ353" s="418"/>
      <c r="BA353" s="419"/>
      <c r="BB353" s="419"/>
      <c r="BC353" s="419"/>
      <c r="BD353" s="419"/>
      <c r="BE353" s="419"/>
      <c r="BF353" s="419"/>
      <c r="BG353" s="419"/>
      <c r="BH353" s="419"/>
      <c r="BI353" s="419"/>
      <c r="BJ353" s="419"/>
      <c r="BK353" s="419"/>
      <c r="BL353" s="419"/>
      <c r="BM353" s="426"/>
      <c r="BN353" s="427"/>
      <c r="BO353" s="427"/>
      <c r="BP353" s="427"/>
      <c r="BQ353" s="427"/>
      <c r="BR353" s="427"/>
      <c r="BS353" s="427"/>
      <c r="BT353" s="427"/>
      <c r="BU353" s="427"/>
      <c r="BV353" s="427"/>
      <c r="BW353" s="427"/>
      <c r="BX353" s="427"/>
      <c r="BY353" s="427"/>
      <c r="BZ353" s="427"/>
      <c r="CA353" s="428"/>
      <c r="CB353" s="493" t="s">
        <v>202</v>
      </c>
      <c r="CC353" s="494"/>
      <c r="CD353" s="494"/>
      <c r="CE353" s="494"/>
      <c r="CF353" s="494"/>
      <c r="CG353" s="494"/>
      <c r="CH353" s="494"/>
      <c r="CI353" s="494"/>
      <c r="CJ353" s="494"/>
      <c r="CK353" s="494"/>
      <c r="CL353" s="494"/>
      <c r="CM353" s="494"/>
      <c r="CN353" s="494"/>
      <c r="CO353" s="494"/>
      <c r="CP353" s="494"/>
      <c r="CQ353" s="494"/>
      <c r="CR353" s="494"/>
      <c r="CS353" s="494"/>
      <c r="CT353" s="494"/>
      <c r="CU353" s="494"/>
      <c r="CV353" s="494"/>
      <c r="CW353" s="494"/>
      <c r="CX353" s="494"/>
      <c r="CY353" s="494"/>
      <c r="CZ353" s="494"/>
      <c r="DA353" s="494"/>
      <c r="DB353" s="494"/>
      <c r="DC353" s="494"/>
      <c r="DD353" s="494"/>
      <c r="DE353" s="494"/>
      <c r="DF353" s="494"/>
      <c r="DG353" s="494"/>
      <c r="DH353" s="494"/>
      <c r="DI353" s="494"/>
      <c r="DJ353" s="494"/>
      <c r="DK353" s="494"/>
      <c r="DL353" s="494"/>
      <c r="DM353" s="494"/>
      <c r="DN353" s="494"/>
      <c r="DO353" s="494"/>
      <c r="DP353" s="494"/>
      <c r="DQ353" s="494"/>
      <c r="DR353" s="494"/>
      <c r="DS353" s="494"/>
      <c r="DT353" s="494"/>
      <c r="DU353" s="494"/>
      <c r="DV353" s="494"/>
      <c r="DW353" s="494"/>
      <c r="DX353" s="494"/>
      <c r="DY353" s="494"/>
      <c r="DZ353" s="494"/>
      <c r="EA353" s="494"/>
      <c r="EB353" s="494"/>
      <c r="EC353" s="494"/>
      <c r="ED353" s="494"/>
      <c r="EE353" s="494"/>
      <c r="EF353" s="494"/>
      <c r="EG353" s="494"/>
      <c r="EH353" s="494"/>
      <c r="EI353" s="494"/>
      <c r="EJ353" s="494"/>
      <c r="EK353" s="494"/>
      <c r="EL353" s="494"/>
      <c r="EM353" s="494"/>
      <c r="EN353" s="494"/>
      <c r="EO353" s="494"/>
      <c r="EP353" s="494"/>
      <c r="EQ353" s="494"/>
      <c r="ER353" s="494"/>
      <c r="ES353" s="494"/>
      <c r="ET353" s="494"/>
      <c r="EU353" s="494"/>
      <c r="EV353" s="494"/>
      <c r="EW353" s="494"/>
      <c r="EX353" s="494"/>
      <c r="EY353" s="494"/>
      <c r="EZ353" s="494"/>
      <c r="FA353" s="494"/>
      <c r="FB353" s="494"/>
      <c r="FC353" s="494"/>
      <c r="FD353" s="494"/>
      <c r="FE353" s="494"/>
      <c r="FF353" s="495"/>
      <c r="FG353" s="227" t="s">
        <v>45</v>
      </c>
      <c r="FH353" s="227"/>
      <c r="FI353" s="227"/>
      <c r="FJ353" s="227"/>
      <c r="FK353" s="227"/>
      <c r="FL353" s="227"/>
      <c r="FM353" s="227"/>
      <c r="FN353" s="227"/>
      <c r="FO353" s="227"/>
      <c r="FP353" s="227"/>
      <c r="FQ353" s="227"/>
      <c r="FR353" s="228" t="s">
        <v>46</v>
      </c>
      <c r="FS353" s="228"/>
      <c r="FT353" s="228"/>
      <c r="FU353" s="228"/>
      <c r="FV353" s="228"/>
      <c r="FW353" s="228"/>
      <c r="FX353" s="228"/>
      <c r="FY353" s="217"/>
      <c r="FZ353" s="217"/>
      <c r="GA353" s="217"/>
      <c r="GB353" s="217"/>
      <c r="GC353" s="217"/>
      <c r="GD353" s="217"/>
      <c r="GE353" s="217"/>
      <c r="GF353" s="217"/>
      <c r="GG353" s="217"/>
      <c r="GH353" s="217"/>
      <c r="GI353" s="217"/>
      <c r="GJ353" s="217"/>
      <c r="GK353" s="217"/>
      <c r="GL353" s="217"/>
      <c r="GM353" s="217"/>
      <c r="GN353" s="217"/>
      <c r="GO353" s="217"/>
      <c r="GP353" s="217"/>
      <c r="GQ353" s="217"/>
      <c r="GR353" s="217"/>
      <c r="GS353" s="217"/>
      <c r="GT353" s="217"/>
      <c r="GU353" s="217"/>
      <c r="GV353" s="217"/>
      <c r="GW353" s="217"/>
      <c r="GX353" s="217"/>
      <c r="GY353" s="217"/>
      <c r="GZ353" s="217"/>
      <c r="HA353" s="217"/>
      <c r="HB353" s="217"/>
      <c r="HC353" s="217"/>
      <c r="HD353" s="217"/>
      <c r="HE353" s="217"/>
      <c r="HF353" s="217"/>
      <c r="HG353" s="217"/>
      <c r="HH353" s="217"/>
      <c r="HI353" s="217"/>
      <c r="HJ353" s="217"/>
    </row>
    <row r="354" spans="1:218" s="86" customFormat="1" ht="23.25" hidden="1" customHeight="1" x14ac:dyDescent="0.2">
      <c r="A354" s="496" t="str">
        <f>A389</f>
        <v>802112О.99.0.ББ11АЯ08001</v>
      </c>
      <c r="B354" s="455"/>
      <c r="C354" s="455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5"/>
      <c r="R354" s="455"/>
      <c r="S354" s="455"/>
      <c r="T354" s="455"/>
      <c r="U354" s="455"/>
      <c r="V354" s="455"/>
      <c r="W354" s="455"/>
      <c r="X354" s="455"/>
      <c r="Y354" s="456"/>
      <c r="Z354" s="414" t="str">
        <f>U389</f>
        <v>не указано</v>
      </c>
      <c r="AA354" s="415"/>
      <c r="AB354" s="415"/>
      <c r="AC354" s="415"/>
      <c r="AD354" s="415"/>
      <c r="AE354" s="415"/>
      <c r="AF354" s="415"/>
      <c r="AG354" s="415"/>
      <c r="AH354" s="415"/>
      <c r="AI354" s="415"/>
      <c r="AJ354" s="415"/>
      <c r="AK354" s="415"/>
      <c r="AL354" s="415"/>
      <c r="AM354" s="414" t="str">
        <f>AG389</f>
        <v>не указано</v>
      </c>
      <c r="AN354" s="415"/>
      <c r="AO354" s="415"/>
      <c r="AP354" s="415"/>
      <c r="AQ354" s="415"/>
      <c r="AR354" s="415"/>
      <c r="AS354" s="415"/>
      <c r="AT354" s="415"/>
      <c r="AU354" s="415"/>
      <c r="AV354" s="415"/>
      <c r="AW354" s="415"/>
      <c r="AX354" s="415"/>
      <c r="AY354" s="415"/>
      <c r="AZ354" s="414" t="str">
        <f>AS389</f>
        <v>проходящие обучение по состоянию здоровья в медицинских организациях</v>
      </c>
      <c r="BA354" s="415"/>
      <c r="BB354" s="415"/>
      <c r="BC354" s="415"/>
      <c r="BD354" s="415"/>
      <c r="BE354" s="415"/>
      <c r="BF354" s="415"/>
      <c r="BG354" s="415"/>
      <c r="BH354" s="415"/>
      <c r="BI354" s="415"/>
      <c r="BJ354" s="415"/>
      <c r="BK354" s="415"/>
      <c r="BL354" s="415"/>
      <c r="BM354" s="420" t="str">
        <f>BE389</f>
        <v>очная</v>
      </c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2"/>
      <c r="CB354" s="493" t="s">
        <v>205</v>
      </c>
      <c r="CC354" s="494"/>
      <c r="CD354" s="494"/>
      <c r="CE354" s="494"/>
      <c r="CF354" s="494"/>
      <c r="CG354" s="494"/>
      <c r="CH354" s="494"/>
      <c r="CI354" s="494"/>
      <c r="CJ354" s="494"/>
      <c r="CK354" s="494"/>
      <c r="CL354" s="494"/>
      <c r="CM354" s="494"/>
      <c r="CN354" s="494"/>
      <c r="CO354" s="494"/>
      <c r="CP354" s="494"/>
      <c r="CQ354" s="494"/>
      <c r="CR354" s="494"/>
      <c r="CS354" s="494"/>
      <c r="CT354" s="494"/>
      <c r="CU354" s="494"/>
      <c r="CV354" s="494"/>
      <c r="CW354" s="494"/>
      <c r="CX354" s="494"/>
      <c r="CY354" s="494"/>
      <c r="CZ354" s="494"/>
      <c r="DA354" s="494"/>
      <c r="DB354" s="494"/>
      <c r="DC354" s="494"/>
      <c r="DD354" s="494"/>
      <c r="DE354" s="494"/>
      <c r="DF354" s="494"/>
      <c r="DG354" s="494"/>
      <c r="DH354" s="494"/>
      <c r="DI354" s="494"/>
      <c r="DJ354" s="494"/>
      <c r="DK354" s="494"/>
      <c r="DL354" s="494"/>
      <c r="DM354" s="494"/>
      <c r="DN354" s="494"/>
      <c r="DO354" s="494"/>
      <c r="DP354" s="494"/>
      <c r="DQ354" s="494"/>
      <c r="DR354" s="494"/>
      <c r="DS354" s="494"/>
      <c r="DT354" s="494"/>
      <c r="DU354" s="494"/>
      <c r="DV354" s="494"/>
      <c r="DW354" s="494"/>
      <c r="DX354" s="494"/>
      <c r="DY354" s="494"/>
      <c r="DZ354" s="494"/>
      <c r="EA354" s="494"/>
      <c r="EB354" s="494"/>
      <c r="EC354" s="494"/>
      <c r="ED354" s="494"/>
      <c r="EE354" s="494"/>
      <c r="EF354" s="494"/>
      <c r="EG354" s="494"/>
      <c r="EH354" s="494"/>
      <c r="EI354" s="494"/>
      <c r="EJ354" s="494"/>
      <c r="EK354" s="494"/>
      <c r="EL354" s="494"/>
      <c r="EM354" s="494"/>
      <c r="EN354" s="494"/>
      <c r="EO354" s="494"/>
      <c r="EP354" s="494"/>
      <c r="EQ354" s="494"/>
      <c r="ER354" s="494"/>
      <c r="ES354" s="494"/>
      <c r="ET354" s="494"/>
      <c r="EU354" s="494"/>
      <c r="EV354" s="494"/>
      <c r="EW354" s="494"/>
      <c r="EX354" s="494"/>
      <c r="EY354" s="494"/>
      <c r="EZ354" s="494"/>
      <c r="FA354" s="494"/>
      <c r="FB354" s="494"/>
      <c r="FC354" s="494"/>
      <c r="FD354" s="494"/>
      <c r="FE354" s="494"/>
      <c r="FF354" s="495"/>
      <c r="FG354" s="227" t="s">
        <v>45</v>
      </c>
      <c r="FH354" s="227"/>
      <c r="FI354" s="227"/>
      <c r="FJ354" s="227"/>
      <c r="FK354" s="227"/>
      <c r="FL354" s="227"/>
      <c r="FM354" s="227"/>
      <c r="FN354" s="227"/>
      <c r="FO354" s="227"/>
      <c r="FP354" s="227"/>
      <c r="FQ354" s="227"/>
      <c r="FR354" s="228" t="s">
        <v>46</v>
      </c>
      <c r="FS354" s="228"/>
      <c r="FT354" s="228"/>
      <c r="FU354" s="228"/>
      <c r="FV354" s="228"/>
      <c r="FW354" s="228"/>
      <c r="FX354" s="228"/>
      <c r="FY354" s="217"/>
      <c r="FZ354" s="217"/>
      <c r="GA354" s="217"/>
      <c r="GB354" s="217"/>
      <c r="GC354" s="217"/>
      <c r="GD354" s="217"/>
      <c r="GE354" s="217"/>
      <c r="GF354" s="217"/>
      <c r="GG354" s="217"/>
      <c r="GH354" s="217"/>
      <c r="GI354" s="217"/>
      <c r="GJ354" s="217"/>
      <c r="GK354" s="217"/>
      <c r="GL354" s="217"/>
      <c r="GM354" s="217"/>
      <c r="GN354" s="217"/>
      <c r="GO354" s="217"/>
      <c r="GP354" s="217"/>
      <c r="GQ354" s="217"/>
      <c r="GR354" s="217"/>
      <c r="GS354" s="217"/>
      <c r="GT354" s="217"/>
      <c r="GU354" s="217"/>
      <c r="GV354" s="217"/>
      <c r="GW354" s="217"/>
      <c r="GX354" s="217"/>
      <c r="GY354" s="217"/>
      <c r="GZ354" s="217"/>
      <c r="HA354" s="217"/>
      <c r="HB354" s="217"/>
      <c r="HC354" s="217"/>
      <c r="HD354" s="217"/>
      <c r="HE354" s="217"/>
      <c r="HF354" s="217"/>
      <c r="HG354" s="217"/>
      <c r="HH354" s="217"/>
      <c r="HI354" s="217"/>
      <c r="HJ354" s="217"/>
    </row>
    <row r="355" spans="1:218" s="86" customFormat="1" ht="23.25" hidden="1" customHeight="1" x14ac:dyDescent="0.2">
      <c r="A355" s="457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458"/>
      <c r="Z355" s="416"/>
      <c r="AA355" s="417"/>
      <c r="AB355" s="417"/>
      <c r="AC355" s="417"/>
      <c r="AD355" s="417"/>
      <c r="AE355" s="417"/>
      <c r="AF355" s="417"/>
      <c r="AG355" s="417"/>
      <c r="AH355" s="417"/>
      <c r="AI355" s="417"/>
      <c r="AJ355" s="417"/>
      <c r="AK355" s="417"/>
      <c r="AL355" s="417"/>
      <c r="AM355" s="416"/>
      <c r="AN355" s="417"/>
      <c r="AO355" s="417"/>
      <c r="AP355" s="417"/>
      <c r="AQ355" s="417"/>
      <c r="AR355" s="417"/>
      <c r="AS355" s="417"/>
      <c r="AT355" s="417"/>
      <c r="AU355" s="417"/>
      <c r="AV355" s="417"/>
      <c r="AW355" s="417"/>
      <c r="AX355" s="417"/>
      <c r="AY355" s="417"/>
      <c r="AZ355" s="416"/>
      <c r="BA355" s="417"/>
      <c r="BB355" s="417"/>
      <c r="BC355" s="417"/>
      <c r="BD355" s="417"/>
      <c r="BE355" s="417"/>
      <c r="BF355" s="417"/>
      <c r="BG355" s="417"/>
      <c r="BH355" s="417"/>
      <c r="BI355" s="417"/>
      <c r="BJ355" s="417"/>
      <c r="BK355" s="417"/>
      <c r="BL355" s="417"/>
      <c r="BM355" s="423"/>
      <c r="BN355" s="424"/>
      <c r="BO355" s="424"/>
      <c r="BP355" s="424"/>
      <c r="BQ355" s="424"/>
      <c r="BR355" s="424"/>
      <c r="BS355" s="424"/>
      <c r="BT355" s="424"/>
      <c r="BU355" s="424"/>
      <c r="BV355" s="424"/>
      <c r="BW355" s="424"/>
      <c r="BX355" s="424"/>
      <c r="BY355" s="424"/>
      <c r="BZ355" s="424"/>
      <c r="CA355" s="425"/>
      <c r="CB355" s="493" t="s">
        <v>200</v>
      </c>
      <c r="CC355" s="494"/>
      <c r="CD355" s="494"/>
      <c r="CE355" s="494"/>
      <c r="CF355" s="494"/>
      <c r="CG355" s="494"/>
      <c r="CH355" s="494"/>
      <c r="CI355" s="494"/>
      <c r="CJ355" s="494"/>
      <c r="CK355" s="494"/>
      <c r="CL355" s="494"/>
      <c r="CM355" s="494"/>
      <c r="CN355" s="494"/>
      <c r="CO355" s="494"/>
      <c r="CP355" s="494"/>
      <c r="CQ355" s="494"/>
      <c r="CR355" s="494"/>
      <c r="CS355" s="494"/>
      <c r="CT355" s="494"/>
      <c r="CU355" s="494"/>
      <c r="CV355" s="494"/>
      <c r="CW355" s="494"/>
      <c r="CX355" s="494"/>
      <c r="CY355" s="494"/>
      <c r="CZ355" s="494"/>
      <c r="DA355" s="494"/>
      <c r="DB355" s="494"/>
      <c r="DC355" s="494"/>
      <c r="DD355" s="494"/>
      <c r="DE355" s="494"/>
      <c r="DF355" s="494"/>
      <c r="DG355" s="494"/>
      <c r="DH355" s="494"/>
      <c r="DI355" s="494"/>
      <c r="DJ355" s="494"/>
      <c r="DK355" s="494"/>
      <c r="DL355" s="494"/>
      <c r="DM355" s="494"/>
      <c r="DN355" s="494"/>
      <c r="DO355" s="494"/>
      <c r="DP355" s="494"/>
      <c r="DQ355" s="494"/>
      <c r="DR355" s="494"/>
      <c r="DS355" s="494"/>
      <c r="DT355" s="494"/>
      <c r="DU355" s="494"/>
      <c r="DV355" s="494"/>
      <c r="DW355" s="494"/>
      <c r="DX355" s="494"/>
      <c r="DY355" s="494"/>
      <c r="DZ355" s="494"/>
      <c r="EA355" s="494"/>
      <c r="EB355" s="494"/>
      <c r="EC355" s="494"/>
      <c r="ED355" s="494"/>
      <c r="EE355" s="494"/>
      <c r="EF355" s="494"/>
      <c r="EG355" s="494"/>
      <c r="EH355" s="494"/>
      <c r="EI355" s="494"/>
      <c r="EJ355" s="494"/>
      <c r="EK355" s="494"/>
      <c r="EL355" s="494"/>
      <c r="EM355" s="494"/>
      <c r="EN355" s="494"/>
      <c r="EO355" s="494"/>
      <c r="EP355" s="494"/>
      <c r="EQ355" s="494"/>
      <c r="ER355" s="494"/>
      <c r="ES355" s="494"/>
      <c r="ET355" s="494"/>
      <c r="EU355" s="494"/>
      <c r="EV355" s="494"/>
      <c r="EW355" s="494"/>
      <c r="EX355" s="494"/>
      <c r="EY355" s="494"/>
      <c r="EZ355" s="494"/>
      <c r="FA355" s="494"/>
      <c r="FB355" s="494"/>
      <c r="FC355" s="494"/>
      <c r="FD355" s="494"/>
      <c r="FE355" s="494"/>
      <c r="FF355" s="495"/>
      <c r="FG355" s="227" t="s">
        <v>45</v>
      </c>
      <c r="FH355" s="227"/>
      <c r="FI355" s="227"/>
      <c r="FJ355" s="227"/>
      <c r="FK355" s="227"/>
      <c r="FL355" s="227"/>
      <c r="FM355" s="227"/>
      <c r="FN355" s="227"/>
      <c r="FO355" s="227"/>
      <c r="FP355" s="227"/>
      <c r="FQ355" s="227"/>
      <c r="FR355" s="228" t="s">
        <v>46</v>
      </c>
      <c r="FS355" s="228"/>
      <c r="FT355" s="228"/>
      <c r="FU355" s="228"/>
      <c r="FV355" s="228"/>
      <c r="FW355" s="228"/>
      <c r="FX355" s="228"/>
      <c r="FY355" s="217"/>
      <c r="FZ355" s="217"/>
      <c r="GA355" s="217"/>
      <c r="GB355" s="217"/>
      <c r="GC355" s="217"/>
      <c r="GD355" s="217"/>
      <c r="GE355" s="217"/>
      <c r="GF355" s="217"/>
      <c r="GG355" s="217"/>
      <c r="GH355" s="217"/>
      <c r="GI355" s="217"/>
      <c r="GJ355" s="217"/>
      <c r="GK355" s="217"/>
      <c r="GL355" s="217"/>
      <c r="GM355" s="217"/>
      <c r="GN355" s="217"/>
      <c r="GO355" s="217"/>
      <c r="GP355" s="217"/>
      <c r="GQ355" s="217"/>
      <c r="GR355" s="217"/>
      <c r="GS355" s="217"/>
      <c r="GT355" s="217"/>
      <c r="GU355" s="217"/>
      <c r="GV355" s="217"/>
      <c r="GW355" s="217"/>
      <c r="GX355" s="217"/>
      <c r="GY355" s="217"/>
      <c r="GZ355" s="217"/>
      <c r="HA355" s="217"/>
      <c r="HB355" s="217"/>
      <c r="HC355" s="217"/>
      <c r="HD355" s="217"/>
      <c r="HE355" s="217"/>
      <c r="HF355" s="217"/>
      <c r="HG355" s="217"/>
      <c r="HH355" s="217"/>
      <c r="HI355" s="217"/>
      <c r="HJ355" s="217"/>
    </row>
    <row r="356" spans="1:218" s="86" customFormat="1" ht="23.25" hidden="1" customHeight="1" x14ac:dyDescent="0.2">
      <c r="A356" s="457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458"/>
      <c r="Z356" s="416"/>
      <c r="AA356" s="417"/>
      <c r="AB356" s="417"/>
      <c r="AC356" s="417"/>
      <c r="AD356" s="417"/>
      <c r="AE356" s="417"/>
      <c r="AF356" s="417"/>
      <c r="AG356" s="417"/>
      <c r="AH356" s="417"/>
      <c r="AI356" s="417"/>
      <c r="AJ356" s="417"/>
      <c r="AK356" s="417"/>
      <c r="AL356" s="417"/>
      <c r="AM356" s="416"/>
      <c r="AN356" s="417"/>
      <c r="AO356" s="417"/>
      <c r="AP356" s="417"/>
      <c r="AQ356" s="417"/>
      <c r="AR356" s="417"/>
      <c r="AS356" s="417"/>
      <c r="AT356" s="417"/>
      <c r="AU356" s="417"/>
      <c r="AV356" s="417"/>
      <c r="AW356" s="417"/>
      <c r="AX356" s="417"/>
      <c r="AY356" s="417"/>
      <c r="AZ356" s="416"/>
      <c r="BA356" s="417"/>
      <c r="BB356" s="417"/>
      <c r="BC356" s="417"/>
      <c r="BD356" s="417"/>
      <c r="BE356" s="417"/>
      <c r="BF356" s="417"/>
      <c r="BG356" s="417"/>
      <c r="BH356" s="417"/>
      <c r="BI356" s="417"/>
      <c r="BJ356" s="417"/>
      <c r="BK356" s="417"/>
      <c r="BL356" s="417"/>
      <c r="BM356" s="423"/>
      <c r="BN356" s="424"/>
      <c r="BO356" s="424"/>
      <c r="BP356" s="424"/>
      <c r="BQ356" s="424"/>
      <c r="BR356" s="424"/>
      <c r="BS356" s="424"/>
      <c r="BT356" s="424"/>
      <c r="BU356" s="424"/>
      <c r="BV356" s="424"/>
      <c r="BW356" s="424"/>
      <c r="BX356" s="424"/>
      <c r="BY356" s="424"/>
      <c r="BZ356" s="424"/>
      <c r="CA356" s="425"/>
      <c r="CB356" s="493" t="s">
        <v>201</v>
      </c>
      <c r="CC356" s="494"/>
      <c r="CD356" s="494"/>
      <c r="CE356" s="494"/>
      <c r="CF356" s="494"/>
      <c r="CG356" s="494"/>
      <c r="CH356" s="494"/>
      <c r="CI356" s="494"/>
      <c r="CJ356" s="494"/>
      <c r="CK356" s="494"/>
      <c r="CL356" s="494"/>
      <c r="CM356" s="494"/>
      <c r="CN356" s="494"/>
      <c r="CO356" s="494"/>
      <c r="CP356" s="494"/>
      <c r="CQ356" s="494"/>
      <c r="CR356" s="494"/>
      <c r="CS356" s="494"/>
      <c r="CT356" s="494"/>
      <c r="CU356" s="494"/>
      <c r="CV356" s="494"/>
      <c r="CW356" s="494"/>
      <c r="CX356" s="494"/>
      <c r="CY356" s="494"/>
      <c r="CZ356" s="494"/>
      <c r="DA356" s="494"/>
      <c r="DB356" s="494"/>
      <c r="DC356" s="494"/>
      <c r="DD356" s="494"/>
      <c r="DE356" s="494"/>
      <c r="DF356" s="494"/>
      <c r="DG356" s="494"/>
      <c r="DH356" s="494"/>
      <c r="DI356" s="494"/>
      <c r="DJ356" s="494"/>
      <c r="DK356" s="494"/>
      <c r="DL356" s="494"/>
      <c r="DM356" s="494"/>
      <c r="DN356" s="494"/>
      <c r="DO356" s="494"/>
      <c r="DP356" s="494"/>
      <c r="DQ356" s="494"/>
      <c r="DR356" s="494"/>
      <c r="DS356" s="494"/>
      <c r="DT356" s="494"/>
      <c r="DU356" s="494"/>
      <c r="DV356" s="494"/>
      <c r="DW356" s="494"/>
      <c r="DX356" s="494"/>
      <c r="DY356" s="494"/>
      <c r="DZ356" s="494"/>
      <c r="EA356" s="494"/>
      <c r="EB356" s="494"/>
      <c r="EC356" s="494"/>
      <c r="ED356" s="494"/>
      <c r="EE356" s="494"/>
      <c r="EF356" s="494"/>
      <c r="EG356" s="494"/>
      <c r="EH356" s="494"/>
      <c r="EI356" s="494"/>
      <c r="EJ356" s="494"/>
      <c r="EK356" s="494"/>
      <c r="EL356" s="494"/>
      <c r="EM356" s="494"/>
      <c r="EN356" s="494"/>
      <c r="EO356" s="494"/>
      <c r="EP356" s="494"/>
      <c r="EQ356" s="494"/>
      <c r="ER356" s="494"/>
      <c r="ES356" s="494"/>
      <c r="ET356" s="494"/>
      <c r="EU356" s="494"/>
      <c r="EV356" s="494"/>
      <c r="EW356" s="494"/>
      <c r="EX356" s="494"/>
      <c r="EY356" s="494"/>
      <c r="EZ356" s="494"/>
      <c r="FA356" s="494"/>
      <c r="FB356" s="494"/>
      <c r="FC356" s="494"/>
      <c r="FD356" s="494"/>
      <c r="FE356" s="494"/>
      <c r="FF356" s="495"/>
      <c r="FG356" s="227" t="s">
        <v>45</v>
      </c>
      <c r="FH356" s="227"/>
      <c r="FI356" s="227"/>
      <c r="FJ356" s="227"/>
      <c r="FK356" s="227"/>
      <c r="FL356" s="227"/>
      <c r="FM356" s="227"/>
      <c r="FN356" s="227"/>
      <c r="FO356" s="227"/>
      <c r="FP356" s="227"/>
      <c r="FQ356" s="227"/>
      <c r="FR356" s="228" t="s">
        <v>46</v>
      </c>
      <c r="FS356" s="228"/>
      <c r="FT356" s="228"/>
      <c r="FU356" s="228"/>
      <c r="FV356" s="228"/>
      <c r="FW356" s="228"/>
      <c r="FX356" s="228"/>
      <c r="FY356" s="217"/>
      <c r="FZ356" s="217"/>
      <c r="GA356" s="217"/>
      <c r="GB356" s="217"/>
      <c r="GC356" s="217"/>
      <c r="GD356" s="217"/>
      <c r="GE356" s="217"/>
      <c r="GF356" s="217"/>
      <c r="GG356" s="217"/>
      <c r="GH356" s="217"/>
      <c r="GI356" s="217"/>
      <c r="GJ356" s="217"/>
      <c r="GK356" s="217"/>
      <c r="GL356" s="217"/>
      <c r="GM356" s="217"/>
      <c r="GN356" s="217"/>
      <c r="GO356" s="217"/>
      <c r="GP356" s="217"/>
      <c r="GQ356" s="217"/>
      <c r="GR356" s="217"/>
      <c r="GS356" s="217"/>
      <c r="GT356" s="217"/>
      <c r="GU356" s="217"/>
      <c r="GV356" s="217"/>
      <c r="GW356" s="217"/>
      <c r="GX356" s="217"/>
      <c r="GY356" s="217"/>
      <c r="GZ356" s="217"/>
      <c r="HA356" s="217"/>
      <c r="HB356" s="217"/>
      <c r="HC356" s="217"/>
      <c r="HD356" s="217"/>
      <c r="HE356" s="217"/>
      <c r="HF356" s="217"/>
      <c r="HG356" s="217"/>
      <c r="HH356" s="217"/>
      <c r="HI356" s="217"/>
      <c r="HJ356" s="217"/>
    </row>
    <row r="357" spans="1:218" s="86" customFormat="1" ht="23.25" hidden="1" customHeight="1" x14ac:dyDescent="0.2">
      <c r="A357" s="457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458"/>
      <c r="Z357" s="416"/>
      <c r="AA357" s="417"/>
      <c r="AB357" s="417"/>
      <c r="AC357" s="417"/>
      <c r="AD357" s="417"/>
      <c r="AE357" s="417"/>
      <c r="AF357" s="417"/>
      <c r="AG357" s="417"/>
      <c r="AH357" s="417"/>
      <c r="AI357" s="417"/>
      <c r="AJ357" s="417"/>
      <c r="AK357" s="417"/>
      <c r="AL357" s="417"/>
      <c r="AM357" s="416"/>
      <c r="AN357" s="417"/>
      <c r="AO357" s="417"/>
      <c r="AP357" s="417"/>
      <c r="AQ357" s="417"/>
      <c r="AR357" s="417"/>
      <c r="AS357" s="417"/>
      <c r="AT357" s="417"/>
      <c r="AU357" s="417"/>
      <c r="AV357" s="417"/>
      <c r="AW357" s="417"/>
      <c r="AX357" s="417"/>
      <c r="AY357" s="417"/>
      <c r="AZ357" s="416"/>
      <c r="BA357" s="417"/>
      <c r="BB357" s="417"/>
      <c r="BC357" s="417"/>
      <c r="BD357" s="417"/>
      <c r="BE357" s="417"/>
      <c r="BF357" s="417"/>
      <c r="BG357" s="417"/>
      <c r="BH357" s="417"/>
      <c r="BI357" s="417"/>
      <c r="BJ357" s="417"/>
      <c r="BK357" s="417"/>
      <c r="BL357" s="417"/>
      <c r="BM357" s="423"/>
      <c r="BN357" s="424"/>
      <c r="BO357" s="424"/>
      <c r="BP357" s="424"/>
      <c r="BQ357" s="424"/>
      <c r="BR357" s="424"/>
      <c r="BS357" s="424"/>
      <c r="BT357" s="424"/>
      <c r="BU357" s="424"/>
      <c r="BV357" s="424"/>
      <c r="BW357" s="424"/>
      <c r="BX357" s="424"/>
      <c r="BY357" s="424"/>
      <c r="BZ357" s="424"/>
      <c r="CA357" s="425"/>
      <c r="CB357" s="493" t="s">
        <v>204</v>
      </c>
      <c r="CC357" s="494"/>
      <c r="CD357" s="494"/>
      <c r="CE357" s="494"/>
      <c r="CF357" s="494"/>
      <c r="CG357" s="494"/>
      <c r="CH357" s="494"/>
      <c r="CI357" s="494"/>
      <c r="CJ357" s="494"/>
      <c r="CK357" s="494"/>
      <c r="CL357" s="494"/>
      <c r="CM357" s="494"/>
      <c r="CN357" s="494"/>
      <c r="CO357" s="494"/>
      <c r="CP357" s="494"/>
      <c r="CQ357" s="494"/>
      <c r="CR357" s="494"/>
      <c r="CS357" s="494"/>
      <c r="CT357" s="494"/>
      <c r="CU357" s="494"/>
      <c r="CV357" s="494"/>
      <c r="CW357" s="494"/>
      <c r="CX357" s="494"/>
      <c r="CY357" s="494"/>
      <c r="CZ357" s="494"/>
      <c r="DA357" s="494"/>
      <c r="DB357" s="494"/>
      <c r="DC357" s="494"/>
      <c r="DD357" s="494"/>
      <c r="DE357" s="494"/>
      <c r="DF357" s="494"/>
      <c r="DG357" s="494"/>
      <c r="DH357" s="494"/>
      <c r="DI357" s="494"/>
      <c r="DJ357" s="494"/>
      <c r="DK357" s="494"/>
      <c r="DL357" s="494"/>
      <c r="DM357" s="494"/>
      <c r="DN357" s="494"/>
      <c r="DO357" s="494"/>
      <c r="DP357" s="494"/>
      <c r="DQ357" s="494"/>
      <c r="DR357" s="494"/>
      <c r="DS357" s="494"/>
      <c r="DT357" s="494"/>
      <c r="DU357" s="494"/>
      <c r="DV357" s="494"/>
      <c r="DW357" s="494"/>
      <c r="DX357" s="494"/>
      <c r="DY357" s="494"/>
      <c r="DZ357" s="494"/>
      <c r="EA357" s="494"/>
      <c r="EB357" s="494"/>
      <c r="EC357" s="494"/>
      <c r="ED357" s="494"/>
      <c r="EE357" s="494"/>
      <c r="EF357" s="494"/>
      <c r="EG357" s="494"/>
      <c r="EH357" s="494"/>
      <c r="EI357" s="494"/>
      <c r="EJ357" s="494"/>
      <c r="EK357" s="494"/>
      <c r="EL357" s="494"/>
      <c r="EM357" s="494"/>
      <c r="EN357" s="494"/>
      <c r="EO357" s="494"/>
      <c r="EP357" s="494"/>
      <c r="EQ357" s="494"/>
      <c r="ER357" s="494"/>
      <c r="ES357" s="494"/>
      <c r="ET357" s="494"/>
      <c r="EU357" s="494"/>
      <c r="EV357" s="494"/>
      <c r="EW357" s="494"/>
      <c r="EX357" s="494"/>
      <c r="EY357" s="494"/>
      <c r="EZ357" s="494"/>
      <c r="FA357" s="494"/>
      <c r="FB357" s="494"/>
      <c r="FC357" s="494"/>
      <c r="FD357" s="494"/>
      <c r="FE357" s="494"/>
      <c r="FF357" s="495"/>
      <c r="FG357" s="227" t="s">
        <v>45</v>
      </c>
      <c r="FH357" s="227"/>
      <c r="FI357" s="227"/>
      <c r="FJ357" s="227"/>
      <c r="FK357" s="227"/>
      <c r="FL357" s="227"/>
      <c r="FM357" s="227"/>
      <c r="FN357" s="227"/>
      <c r="FO357" s="227"/>
      <c r="FP357" s="227"/>
      <c r="FQ357" s="227"/>
      <c r="FR357" s="228" t="s">
        <v>46</v>
      </c>
      <c r="FS357" s="228"/>
      <c r="FT357" s="228"/>
      <c r="FU357" s="228"/>
      <c r="FV357" s="228"/>
      <c r="FW357" s="228"/>
      <c r="FX357" s="228"/>
      <c r="FY357" s="217"/>
      <c r="FZ357" s="217"/>
      <c r="GA357" s="217"/>
      <c r="GB357" s="217"/>
      <c r="GC357" s="217"/>
      <c r="GD357" s="217"/>
      <c r="GE357" s="217"/>
      <c r="GF357" s="217"/>
      <c r="GG357" s="217"/>
      <c r="GH357" s="217"/>
      <c r="GI357" s="217"/>
      <c r="GJ357" s="217"/>
      <c r="GK357" s="217"/>
      <c r="GL357" s="217"/>
      <c r="GM357" s="217"/>
      <c r="GN357" s="217"/>
      <c r="GO357" s="217"/>
      <c r="GP357" s="217"/>
      <c r="GQ357" s="217"/>
      <c r="GR357" s="217"/>
      <c r="GS357" s="217"/>
      <c r="GT357" s="217"/>
      <c r="GU357" s="217"/>
      <c r="GV357" s="217"/>
      <c r="GW357" s="217"/>
      <c r="GX357" s="217"/>
      <c r="GY357" s="217"/>
      <c r="GZ357" s="217"/>
      <c r="HA357" s="217"/>
      <c r="HB357" s="217"/>
      <c r="HC357" s="217"/>
      <c r="HD357" s="217"/>
      <c r="HE357" s="217"/>
      <c r="HF357" s="217"/>
      <c r="HG357" s="217"/>
      <c r="HH357" s="217"/>
      <c r="HI357" s="217"/>
      <c r="HJ357" s="217"/>
    </row>
    <row r="358" spans="1:218" s="86" customFormat="1" ht="23.25" hidden="1" customHeight="1" x14ac:dyDescent="0.2">
      <c r="A358" s="459"/>
      <c r="B358" s="460"/>
      <c r="C358" s="460"/>
      <c r="D358" s="460"/>
      <c r="E358" s="460"/>
      <c r="F358" s="460"/>
      <c r="G358" s="460"/>
      <c r="H358" s="460"/>
      <c r="I358" s="460"/>
      <c r="J358" s="460"/>
      <c r="K358" s="460"/>
      <c r="L358" s="460"/>
      <c r="M358" s="460"/>
      <c r="N358" s="460"/>
      <c r="O358" s="460"/>
      <c r="P358" s="460"/>
      <c r="Q358" s="460"/>
      <c r="R358" s="460"/>
      <c r="S358" s="460"/>
      <c r="T358" s="460"/>
      <c r="U358" s="460"/>
      <c r="V358" s="460"/>
      <c r="W358" s="460"/>
      <c r="X358" s="460"/>
      <c r="Y358" s="461"/>
      <c r="Z358" s="418"/>
      <c r="AA358" s="419"/>
      <c r="AB358" s="419"/>
      <c r="AC358" s="419"/>
      <c r="AD358" s="419"/>
      <c r="AE358" s="419"/>
      <c r="AF358" s="419"/>
      <c r="AG358" s="419"/>
      <c r="AH358" s="419"/>
      <c r="AI358" s="419"/>
      <c r="AJ358" s="419"/>
      <c r="AK358" s="419"/>
      <c r="AL358" s="419"/>
      <c r="AM358" s="418"/>
      <c r="AN358" s="419"/>
      <c r="AO358" s="419"/>
      <c r="AP358" s="419"/>
      <c r="AQ358" s="419"/>
      <c r="AR358" s="419"/>
      <c r="AS358" s="419"/>
      <c r="AT358" s="419"/>
      <c r="AU358" s="419"/>
      <c r="AV358" s="419"/>
      <c r="AW358" s="419"/>
      <c r="AX358" s="419"/>
      <c r="AY358" s="419"/>
      <c r="AZ358" s="418"/>
      <c r="BA358" s="419"/>
      <c r="BB358" s="419"/>
      <c r="BC358" s="419"/>
      <c r="BD358" s="419"/>
      <c r="BE358" s="419"/>
      <c r="BF358" s="419"/>
      <c r="BG358" s="419"/>
      <c r="BH358" s="419"/>
      <c r="BI358" s="419"/>
      <c r="BJ358" s="419"/>
      <c r="BK358" s="419"/>
      <c r="BL358" s="419"/>
      <c r="BM358" s="426"/>
      <c r="BN358" s="427"/>
      <c r="BO358" s="427"/>
      <c r="BP358" s="427"/>
      <c r="BQ358" s="427"/>
      <c r="BR358" s="427"/>
      <c r="BS358" s="427"/>
      <c r="BT358" s="427"/>
      <c r="BU358" s="427"/>
      <c r="BV358" s="427"/>
      <c r="BW358" s="427"/>
      <c r="BX358" s="427"/>
      <c r="BY358" s="427"/>
      <c r="BZ358" s="427"/>
      <c r="CA358" s="428"/>
      <c r="CB358" s="493" t="s">
        <v>202</v>
      </c>
      <c r="CC358" s="494"/>
      <c r="CD358" s="494"/>
      <c r="CE358" s="494"/>
      <c r="CF358" s="494"/>
      <c r="CG358" s="494"/>
      <c r="CH358" s="494"/>
      <c r="CI358" s="494"/>
      <c r="CJ358" s="494"/>
      <c r="CK358" s="494"/>
      <c r="CL358" s="494"/>
      <c r="CM358" s="494"/>
      <c r="CN358" s="494"/>
      <c r="CO358" s="494"/>
      <c r="CP358" s="494"/>
      <c r="CQ358" s="494"/>
      <c r="CR358" s="494"/>
      <c r="CS358" s="494"/>
      <c r="CT358" s="494"/>
      <c r="CU358" s="494"/>
      <c r="CV358" s="494"/>
      <c r="CW358" s="494"/>
      <c r="CX358" s="494"/>
      <c r="CY358" s="494"/>
      <c r="CZ358" s="494"/>
      <c r="DA358" s="494"/>
      <c r="DB358" s="494"/>
      <c r="DC358" s="494"/>
      <c r="DD358" s="494"/>
      <c r="DE358" s="494"/>
      <c r="DF358" s="494"/>
      <c r="DG358" s="494"/>
      <c r="DH358" s="494"/>
      <c r="DI358" s="494"/>
      <c r="DJ358" s="494"/>
      <c r="DK358" s="494"/>
      <c r="DL358" s="494"/>
      <c r="DM358" s="494"/>
      <c r="DN358" s="494"/>
      <c r="DO358" s="494"/>
      <c r="DP358" s="494"/>
      <c r="DQ358" s="494"/>
      <c r="DR358" s="494"/>
      <c r="DS358" s="494"/>
      <c r="DT358" s="494"/>
      <c r="DU358" s="494"/>
      <c r="DV358" s="494"/>
      <c r="DW358" s="494"/>
      <c r="DX358" s="494"/>
      <c r="DY358" s="494"/>
      <c r="DZ358" s="494"/>
      <c r="EA358" s="494"/>
      <c r="EB358" s="494"/>
      <c r="EC358" s="494"/>
      <c r="ED358" s="494"/>
      <c r="EE358" s="494"/>
      <c r="EF358" s="494"/>
      <c r="EG358" s="494"/>
      <c r="EH358" s="494"/>
      <c r="EI358" s="494"/>
      <c r="EJ358" s="494"/>
      <c r="EK358" s="494"/>
      <c r="EL358" s="494"/>
      <c r="EM358" s="494"/>
      <c r="EN358" s="494"/>
      <c r="EO358" s="494"/>
      <c r="EP358" s="494"/>
      <c r="EQ358" s="494"/>
      <c r="ER358" s="494"/>
      <c r="ES358" s="494"/>
      <c r="ET358" s="494"/>
      <c r="EU358" s="494"/>
      <c r="EV358" s="494"/>
      <c r="EW358" s="494"/>
      <c r="EX358" s="494"/>
      <c r="EY358" s="494"/>
      <c r="EZ358" s="494"/>
      <c r="FA358" s="494"/>
      <c r="FB358" s="494"/>
      <c r="FC358" s="494"/>
      <c r="FD358" s="494"/>
      <c r="FE358" s="494"/>
      <c r="FF358" s="495"/>
      <c r="FG358" s="227" t="s">
        <v>45</v>
      </c>
      <c r="FH358" s="227"/>
      <c r="FI358" s="227"/>
      <c r="FJ358" s="227"/>
      <c r="FK358" s="227"/>
      <c r="FL358" s="227"/>
      <c r="FM358" s="227"/>
      <c r="FN358" s="227"/>
      <c r="FO358" s="227"/>
      <c r="FP358" s="227"/>
      <c r="FQ358" s="227"/>
      <c r="FR358" s="228" t="s">
        <v>46</v>
      </c>
      <c r="FS358" s="228"/>
      <c r="FT358" s="228"/>
      <c r="FU358" s="228"/>
      <c r="FV358" s="228"/>
      <c r="FW358" s="228"/>
      <c r="FX358" s="228"/>
      <c r="FY358" s="217"/>
      <c r="FZ358" s="217"/>
      <c r="GA358" s="217"/>
      <c r="GB358" s="217"/>
      <c r="GC358" s="217"/>
      <c r="GD358" s="217"/>
      <c r="GE358" s="217"/>
      <c r="GF358" s="217"/>
      <c r="GG358" s="217"/>
      <c r="GH358" s="217"/>
      <c r="GI358" s="217"/>
      <c r="GJ358" s="217"/>
      <c r="GK358" s="217"/>
      <c r="GL358" s="217"/>
      <c r="GM358" s="217"/>
      <c r="GN358" s="217"/>
      <c r="GO358" s="217"/>
      <c r="GP358" s="217"/>
      <c r="GQ358" s="217"/>
      <c r="GR358" s="217"/>
      <c r="GS358" s="217"/>
      <c r="GT358" s="217"/>
      <c r="GU358" s="217"/>
      <c r="GV358" s="217"/>
      <c r="GW358" s="217"/>
      <c r="GX358" s="217"/>
      <c r="GY358" s="217"/>
      <c r="GZ358" s="217"/>
      <c r="HA358" s="217"/>
      <c r="HB358" s="217"/>
      <c r="HC358" s="217"/>
      <c r="HD358" s="217"/>
      <c r="HE358" s="217"/>
      <c r="HF358" s="217"/>
      <c r="HG358" s="217"/>
      <c r="HH358" s="217"/>
      <c r="HI358" s="217"/>
      <c r="HJ358" s="217"/>
    </row>
    <row r="359" spans="1:218" s="86" customFormat="1" ht="23.25" hidden="1" customHeight="1" x14ac:dyDescent="0.2">
      <c r="A359" s="496" t="str">
        <f>A390</f>
        <v>802112О.99.0.ББ11АЮ66001</v>
      </c>
      <c r="B359" s="455"/>
      <c r="C359" s="455"/>
      <c r="D359" s="455"/>
      <c r="E359" s="455"/>
      <c r="F359" s="455"/>
      <c r="G359" s="455"/>
      <c r="H359" s="455"/>
      <c r="I359" s="455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6"/>
      <c r="Z359" s="414" t="str">
        <f>U390</f>
        <v>не указано</v>
      </c>
      <c r="AA359" s="415"/>
      <c r="AB359" s="415"/>
      <c r="AC359" s="415"/>
      <c r="AD359" s="415"/>
      <c r="AE359" s="415"/>
      <c r="AF359" s="415"/>
      <c r="AG359" s="415"/>
      <c r="AH359" s="415"/>
      <c r="AI359" s="415"/>
      <c r="AJ359" s="415"/>
      <c r="AK359" s="415"/>
      <c r="AL359" s="415"/>
      <c r="AM359" s="414" t="str">
        <f>AG390</f>
        <v>не указано</v>
      </c>
      <c r="AN359" s="415"/>
      <c r="AO359" s="415"/>
      <c r="AP359" s="415"/>
      <c r="AQ359" s="415"/>
      <c r="AR359" s="415"/>
      <c r="AS359" s="415"/>
      <c r="AT359" s="415"/>
      <c r="AU359" s="415"/>
      <c r="AV359" s="415"/>
      <c r="AW359" s="415"/>
      <c r="AX359" s="415"/>
      <c r="AY359" s="415"/>
      <c r="AZ359" s="414" t="str">
        <f>AS390</f>
        <v>не указано</v>
      </c>
      <c r="BA359" s="415"/>
      <c r="BB359" s="415"/>
      <c r="BC359" s="415"/>
      <c r="BD359" s="415"/>
      <c r="BE359" s="415"/>
      <c r="BF359" s="415"/>
      <c r="BG359" s="415"/>
      <c r="BH359" s="415"/>
      <c r="BI359" s="415"/>
      <c r="BJ359" s="415"/>
      <c r="BK359" s="415"/>
      <c r="BL359" s="415"/>
      <c r="BM359" s="420" t="str">
        <f>BE390</f>
        <v>Заочное</v>
      </c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2"/>
      <c r="CB359" s="493" t="s">
        <v>205</v>
      </c>
      <c r="CC359" s="494"/>
      <c r="CD359" s="494"/>
      <c r="CE359" s="494"/>
      <c r="CF359" s="494"/>
      <c r="CG359" s="494"/>
      <c r="CH359" s="494"/>
      <c r="CI359" s="494"/>
      <c r="CJ359" s="494"/>
      <c r="CK359" s="494"/>
      <c r="CL359" s="494"/>
      <c r="CM359" s="494"/>
      <c r="CN359" s="494"/>
      <c r="CO359" s="494"/>
      <c r="CP359" s="494"/>
      <c r="CQ359" s="494"/>
      <c r="CR359" s="494"/>
      <c r="CS359" s="494"/>
      <c r="CT359" s="494"/>
      <c r="CU359" s="494"/>
      <c r="CV359" s="494"/>
      <c r="CW359" s="494"/>
      <c r="CX359" s="494"/>
      <c r="CY359" s="494"/>
      <c r="CZ359" s="494"/>
      <c r="DA359" s="494"/>
      <c r="DB359" s="494"/>
      <c r="DC359" s="494"/>
      <c r="DD359" s="494"/>
      <c r="DE359" s="494"/>
      <c r="DF359" s="494"/>
      <c r="DG359" s="494"/>
      <c r="DH359" s="494"/>
      <c r="DI359" s="494"/>
      <c r="DJ359" s="494"/>
      <c r="DK359" s="494"/>
      <c r="DL359" s="494"/>
      <c r="DM359" s="494"/>
      <c r="DN359" s="494"/>
      <c r="DO359" s="494"/>
      <c r="DP359" s="494"/>
      <c r="DQ359" s="494"/>
      <c r="DR359" s="494"/>
      <c r="DS359" s="494"/>
      <c r="DT359" s="494"/>
      <c r="DU359" s="494"/>
      <c r="DV359" s="494"/>
      <c r="DW359" s="494"/>
      <c r="DX359" s="494"/>
      <c r="DY359" s="494"/>
      <c r="DZ359" s="494"/>
      <c r="EA359" s="494"/>
      <c r="EB359" s="494"/>
      <c r="EC359" s="494"/>
      <c r="ED359" s="494"/>
      <c r="EE359" s="494"/>
      <c r="EF359" s="494"/>
      <c r="EG359" s="494"/>
      <c r="EH359" s="494"/>
      <c r="EI359" s="494"/>
      <c r="EJ359" s="494"/>
      <c r="EK359" s="494"/>
      <c r="EL359" s="494"/>
      <c r="EM359" s="494"/>
      <c r="EN359" s="494"/>
      <c r="EO359" s="494"/>
      <c r="EP359" s="494"/>
      <c r="EQ359" s="494"/>
      <c r="ER359" s="494"/>
      <c r="ES359" s="494"/>
      <c r="ET359" s="494"/>
      <c r="EU359" s="494"/>
      <c r="EV359" s="494"/>
      <c r="EW359" s="494"/>
      <c r="EX359" s="494"/>
      <c r="EY359" s="494"/>
      <c r="EZ359" s="494"/>
      <c r="FA359" s="494"/>
      <c r="FB359" s="494"/>
      <c r="FC359" s="494"/>
      <c r="FD359" s="494"/>
      <c r="FE359" s="494"/>
      <c r="FF359" s="495"/>
      <c r="FG359" s="227" t="s">
        <v>45</v>
      </c>
      <c r="FH359" s="227"/>
      <c r="FI359" s="227"/>
      <c r="FJ359" s="227"/>
      <c r="FK359" s="227"/>
      <c r="FL359" s="227"/>
      <c r="FM359" s="227"/>
      <c r="FN359" s="227"/>
      <c r="FO359" s="227"/>
      <c r="FP359" s="227"/>
      <c r="FQ359" s="227"/>
      <c r="FR359" s="228" t="s">
        <v>46</v>
      </c>
      <c r="FS359" s="228"/>
      <c r="FT359" s="228"/>
      <c r="FU359" s="228"/>
      <c r="FV359" s="228"/>
      <c r="FW359" s="228"/>
      <c r="FX359" s="228"/>
      <c r="FY359" s="217"/>
      <c r="FZ359" s="217"/>
      <c r="GA359" s="217"/>
      <c r="GB359" s="217"/>
      <c r="GC359" s="217"/>
      <c r="GD359" s="217"/>
      <c r="GE359" s="217"/>
      <c r="GF359" s="217"/>
      <c r="GG359" s="217"/>
      <c r="GH359" s="217"/>
      <c r="GI359" s="217"/>
      <c r="GJ359" s="217"/>
      <c r="GK359" s="217"/>
      <c r="GL359" s="217"/>
      <c r="GM359" s="217"/>
      <c r="GN359" s="217"/>
      <c r="GO359" s="217"/>
      <c r="GP359" s="217"/>
      <c r="GQ359" s="217"/>
      <c r="GR359" s="217"/>
      <c r="GS359" s="217"/>
      <c r="GT359" s="217"/>
      <c r="GU359" s="217"/>
      <c r="GV359" s="217"/>
      <c r="GW359" s="217"/>
      <c r="GX359" s="217"/>
      <c r="GY359" s="217"/>
      <c r="GZ359" s="217"/>
      <c r="HA359" s="217"/>
      <c r="HB359" s="217"/>
      <c r="HC359" s="217"/>
      <c r="HD359" s="217"/>
      <c r="HE359" s="217"/>
      <c r="HF359" s="217"/>
      <c r="HG359" s="217"/>
      <c r="HH359" s="217"/>
      <c r="HI359" s="217"/>
      <c r="HJ359" s="217"/>
    </row>
    <row r="360" spans="1:218" s="86" customFormat="1" ht="23.25" hidden="1" customHeight="1" x14ac:dyDescent="0.2">
      <c r="A360" s="457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458"/>
      <c r="Z360" s="416"/>
      <c r="AA360" s="417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6"/>
      <c r="AN360" s="417"/>
      <c r="AO360" s="417"/>
      <c r="AP360" s="417"/>
      <c r="AQ360" s="417"/>
      <c r="AR360" s="417"/>
      <c r="AS360" s="417"/>
      <c r="AT360" s="417"/>
      <c r="AU360" s="417"/>
      <c r="AV360" s="417"/>
      <c r="AW360" s="417"/>
      <c r="AX360" s="417"/>
      <c r="AY360" s="417"/>
      <c r="AZ360" s="416"/>
      <c r="BA360" s="417"/>
      <c r="BB360" s="417"/>
      <c r="BC360" s="417"/>
      <c r="BD360" s="417"/>
      <c r="BE360" s="417"/>
      <c r="BF360" s="417"/>
      <c r="BG360" s="417"/>
      <c r="BH360" s="417"/>
      <c r="BI360" s="417"/>
      <c r="BJ360" s="417"/>
      <c r="BK360" s="417"/>
      <c r="BL360" s="417"/>
      <c r="BM360" s="423"/>
      <c r="BN360" s="424"/>
      <c r="BO360" s="424"/>
      <c r="BP360" s="424"/>
      <c r="BQ360" s="424"/>
      <c r="BR360" s="424"/>
      <c r="BS360" s="424"/>
      <c r="BT360" s="424"/>
      <c r="BU360" s="424"/>
      <c r="BV360" s="424"/>
      <c r="BW360" s="424"/>
      <c r="BX360" s="424"/>
      <c r="BY360" s="424"/>
      <c r="BZ360" s="424"/>
      <c r="CA360" s="425"/>
      <c r="CB360" s="493" t="s">
        <v>200</v>
      </c>
      <c r="CC360" s="494"/>
      <c r="CD360" s="494"/>
      <c r="CE360" s="494"/>
      <c r="CF360" s="494"/>
      <c r="CG360" s="494"/>
      <c r="CH360" s="494"/>
      <c r="CI360" s="494"/>
      <c r="CJ360" s="494"/>
      <c r="CK360" s="494"/>
      <c r="CL360" s="494"/>
      <c r="CM360" s="494"/>
      <c r="CN360" s="494"/>
      <c r="CO360" s="494"/>
      <c r="CP360" s="494"/>
      <c r="CQ360" s="494"/>
      <c r="CR360" s="494"/>
      <c r="CS360" s="494"/>
      <c r="CT360" s="494"/>
      <c r="CU360" s="494"/>
      <c r="CV360" s="494"/>
      <c r="CW360" s="494"/>
      <c r="CX360" s="494"/>
      <c r="CY360" s="494"/>
      <c r="CZ360" s="494"/>
      <c r="DA360" s="494"/>
      <c r="DB360" s="494"/>
      <c r="DC360" s="494"/>
      <c r="DD360" s="494"/>
      <c r="DE360" s="494"/>
      <c r="DF360" s="494"/>
      <c r="DG360" s="494"/>
      <c r="DH360" s="494"/>
      <c r="DI360" s="494"/>
      <c r="DJ360" s="494"/>
      <c r="DK360" s="494"/>
      <c r="DL360" s="494"/>
      <c r="DM360" s="494"/>
      <c r="DN360" s="494"/>
      <c r="DO360" s="494"/>
      <c r="DP360" s="494"/>
      <c r="DQ360" s="494"/>
      <c r="DR360" s="494"/>
      <c r="DS360" s="494"/>
      <c r="DT360" s="494"/>
      <c r="DU360" s="494"/>
      <c r="DV360" s="494"/>
      <c r="DW360" s="494"/>
      <c r="DX360" s="494"/>
      <c r="DY360" s="494"/>
      <c r="DZ360" s="494"/>
      <c r="EA360" s="494"/>
      <c r="EB360" s="494"/>
      <c r="EC360" s="494"/>
      <c r="ED360" s="494"/>
      <c r="EE360" s="494"/>
      <c r="EF360" s="494"/>
      <c r="EG360" s="494"/>
      <c r="EH360" s="494"/>
      <c r="EI360" s="494"/>
      <c r="EJ360" s="494"/>
      <c r="EK360" s="494"/>
      <c r="EL360" s="494"/>
      <c r="EM360" s="494"/>
      <c r="EN360" s="494"/>
      <c r="EO360" s="494"/>
      <c r="EP360" s="494"/>
      <c r="EQ360" s="494"/>
      <c r="ER360" s="494"/>
      <c r="ES360" s="494"/>
      <c r="ET360" s="494"/>
      <c r="EU360" s="494"/>
      <c r="EV360" s="494"/>
      <c r="EW360" s="494"/>
      <c r="EX360" s="494"/>
      <c r="EY360" s="494"/>
      <c r="EZ360" s="494"/>
      <c r="FA360" s="494"/>
      <c r="FB360" s="494"/>
      <c r="FC360" s="494"/>
      <c r="FD360" s="494"/>
      <c r="FE360" s="494"/>
      <c r="FF360" s="495"/>
      <c r="FG360" s="227" t="s">
        <v>45</v>
      </c>
      <c r="FH360" s="227"/>
      <c r="FI360" s="227"/>
      <c r="FJ360" s="227"/>
      <c r="FK360" s="227"/>
      <c r="FL360" s="227"/>
      <c r="FM360" s="227"/>
      <c r="FN360" s="227"/>
      <c r="FO360" s="227"/>
      <c r="FP360" s="227"/>
      <c r="FQ360" s="227"/>
      <c r="FR360" s="228" t="s">
        <v>46</v>
      </c>
      <c r="FS360" s="228"/>
      <c r="FT360" s="228"/>
      <c r="FU360" s="228"/>
      <c r="FV360" s="228"/>
      <c r="FW360" s="228"/>
      <c r="FX360" s="228"/>
      <c r="FY360" s="217"/>
      <c r="FZ360" s="217"/>
      <c r="GA360" s="217"/>
      <c r="GB360" s="217"/>
      <c r="GC360" s="217"/>
      <c r="GD360" s="217"/>
      <c r="GE360" s="217"/>
      <c r="GF360" s="217"/>
      <c r="GG360" s="217"/>
      <c r="GH360" s="217"/>
      <c r="GI360" s="217"/>
      <c r="GJ360" s="217"/>
      <c r="GK360" s="217"/>
      <c r="GL360" s="217"/>
      <c r="GM360" s="217"/>
      <c r="GN360" s="217"/>
      <c r="GO360" s="217"/>
      <c r="GP360" s="217"/>
      <c r="GQ360" s="217"/>
      <c r="GR360" s="217"/>
      <c r="GS360" s="217"/>
      <c r="GT360" s="217"/>
      <c r="GU360" s="217"/>
      <c r="GV360" s="217"/>
      <c r="GW360" s="217"/>
      <c r="GX360" s="217"/>
      <c r="GY360" s="217"/>
      <c r="GZ360" s="217"/>
      <c r="HA360" s="217"/>
      <c r="HB360" s="217"/>
      <c r="HC360" s="217"/>
      <c r="HD360" s="217"/>
      <c r="HE360" s="217"/>
      <c r="HF360" s="217"/>
      <c r="HG360" s="217"/>
      <c r="HH360" s="217"/>
      <c r="HI360" s="217"/>
      <c r="HJ360" s="217"/>
    </row>
    <row r="361" spans="1:218" s="86" customFormat="1" ht="23.25" hidden="1" customHeight="1" x14ac:dyDescent="0.2">
      <c r="A361" s="457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458"/>
      <c r="Z361" s="416"/>
      <c r="AA361" s="417"/>
      <c r="AB361" s="417"/>
      <c r="AC361" s="417"/>
      <c r="AD361" s="417"/>
      <c r="AE361" s="417"/>
      <c r="AF361" s="417"/>
      <c r="AG361" s="417"/>
      <c r="AH361" s="417"/>
      <c r="AI361" s="417"/>
      <c r="AJ361" s="417"/>
      <c r="AK361" s="417"/>
      <c r="AL361" s="417"/>
      <c r="AM361" s="416"/>
      <c r="AN361" s="417"/>
      <c r="AO361" s="417"/>
      <c r="AP361" s="417"/>
      <c r="AQ361" s="417"/>
      <c r="AR361" s="417"/>
      <c r="AS361" s="417"/>
      <c r="AT361" s="417"/>
      <c r="AU361" s="417"/>
      <c r="AV361" s="417"/>
      <c r="AW361" s="417"/>
      <c r="AX361" s="417"/>
      <c r="AY361" s="417"/>
      <c r="AZ361" s="416"/>
      <c r="BA361" s="417"/>
      <c r="BB361" s="417"/>
      <c r="BC361" s="417"/>
      <c r="BD361" s="417"/>
      <c r="BE361" s="417"/>
      <c r="BF361" s="417"/>
      <c r="BG361" s="417"/>
      <c r="BH361" s="417"/>
      <c r="BI361" s="417"/>
      <c r="BJ361" s="417"/>
      <c r="BK361" s="417"/>
      <c r="BL361" s="417"/>
      <c r="BM361" s="423"/>
      <c r="BN361" s="424"/>
      <c r="BO361" s="424"/>
      <c r="BP361" s="424"/>
      <c r="BQ361" s="424"/>
      <c r="BR361" s="424"/>
      <c r="BS361" s="424"/>
      <c r="BT361" s="424"/>
      <c r="BU361" s="424"/>
      <c r="BV361" s="424"/>
      <c r="BW361" s="424"/>
      <c r="BX361" s="424"/>
      <c r="BY361" s="424"/>
      <c r="BZ361" s="424"/>
      <c r="CA361" s="425"/>
      <c r="CB361" s="493" t="s">
        <v>201</v>
      </c>
      <c r="CC361" s="494"/>
      <c r="CD361" s="494"/>
      <c r="CE361" s="494"/>
      <c r="CF361" s="494"/>
      <c r="CG361" s="494"/>
      <c r="CH361" s="494"/>
      <c r="CI361" s="494"/>
      <c r="CJ361" s="494"/>
      <c r="CK361" s="494"/>
      <c r="CL361" s="494"/>
      <c r="CM361" s="494"/>
      <c r="CN361" s="494"/>
      <c r="CO361" s="494"/>
      <c r="CP361" s="494"/>
      <c r="CQ361" s="494"/>
      <c r="CR361" s="494"/>
      <c r="CS361" s="494"/>
      <c r="CT361" s="494"/>
      <c r="CU361" s="494"/>
      <c r="CV361" s="494"/>
      <c r="CW361" s="494"/>
      <c r="CX361" s="494"/>
      <c r="CY361" s="494"/>
      <c r="CZ361" s="494"/>
      <c r="DA361" s="494"/>
      <c r="DB361" s="494"/>
      <c r="DC361" s="494"/>
      <c r="DD361" s="494"/>
      <c r="DE361" s="494"/>
      <c r="DF361" s="494"/>
      <c r="DG361" s="494"/>
      <c r="DH361" s="494"/>
      <c r="DI361" s="494"/>
      <c r="DJ361" s="494"/>
      <c r="DK361" s="494"/>
      <c r="DL361" s="494"/>
      <c r="DM361" s="494"/>
      <c r="DN361" s="494"/>
      <c r="DO361" s="494"/>
      <c r="DP361" s="494"/>
      <c r="DQ361" s="494"/>
      <c r="DR361" s="494"/>
      <c r="DS361" s="494"/>
      <c r="DT361" s="494"/>
      <c r="DU361" s="494"/>
      <c r="DV361" s="494"/>
      <c r="DW361" s="494"/>
      <c r="DX361" s="494"/>
      <c r="DY361" s="494"/>
      <c r="DZ361" s="494"/>
      <c r="EA361" s="494"/>
      <c r="EB361" s="494"/>
      <c r="EC361" s="494"/>
      <c r="ED361" s="494"/>
      <c r="EE361" s="494"/>
      <c r="EF361" s="494"/>
      <c r="EG361" s="494"/>
      <c r="EH361" s="494"/>
      <c r="EI361" s="494"/>
      <c r="EJ361" s="494"/>
      <c r="EK361" s="494"/>
      <c r="EL361" s="494"/>
      <c r="EM361" s="494"/>
      <c r="EN361" s="494"/>
      <c r="EO361" s="494"/>
      <c r="EP361" s="494"/>
      <c r="EQ361" s="494"/>
      <c r="ER361" s="494"/>
      <c r="ES361" s="494"/>
      <c r="ET361" s="494"/>
      <c r="EU361" s="494"/>
      <c r="EV361" s="494"/>
      <c r="EW361" s="494"/>
      <c r="EX361" s="494"/>
      <c r="EY361" s="494"/>
      <c r="EZ361" s="494"/>
      <c r="FA361" s="494"/>
      <c r="FB361" s="494"/>
      <c r="FC361" s="494"/>
      <c r="FD361" s="494"/>
      <c r="FE361" s="494"/>
      <c r="FF361" s="495"/>
      <c r="FG361" s="227" t="s">
        <v>45</v>
      </c>
      <c r="FH361" s="227"/>
      <c r="FI361" s="227"/>
      <c r="FJ361" s="227"/>
      <c r="FK361" s="227"/>
      <c r="FL361" s="227"/>
      <c r="FM361" s="227"/>
      <c r="FN361" s="227"/>
      <c r="FO361" s="227"/>
      <c r="FP361" s="227"/>
      <c r="FQ361" s="227"/>
      <c r="FR361" s="228" t="s">
        <v>46</v>
      </c>
      <c r="FS361" s="228"/>
      <c r="FT361" s="228"/>
      <c r="FU361" s="228"/>
      <c r="FV361" s="228"/>
      <c r="FW361" s="228"/>
      <c r="FX361" s="228"/>
      <c r="FY361" s="217"/>
      <c r="FZ361" s="217"/>
      <c r="GA361" s="217"/>
      <c r="GB361" s="217"/>
      <c r="GC361" s="217"/>
      <c r="GD361" s="217"/>
      <c r="GE361" s="217"/>
      <c r="GF361" s="217"/>
      <c r="GG361" s="217"/>
      <c r="GH361" s="217"/>
      <c r="GI361" s="217"/>
      <c r="GJ361" s="217"/>
      <c r="GK361" s="217"/>
      <c r="GL361" s="217"/>
      <c r="GM361" s="217"/>
      <c r="GN361" s="217"/>
      <c r="GO361" s="217"/>
      <c r="GP361" s="217"/>
      <c r="GQ361" s="217"/>
      <c r="GR361" s="217"/>
      <c r="GS361" s="217"/>
      <c r="GT361" s="217"/>
      <c r="GU361" s="217"/>
      <c r="GV361" s="217"/>
      <c r="GW361" s="217"/>
      <c r="GX361" s="217"/>
      <c r="GY361" s="217"/>
      <c r="GZ361" s="217"/>
      <c r="HA361" s="217"/>
      <c r="HB361" s="217"/>
      <c r="HC361" s="217"/>
      <c r="HD361" s="217"/>
      <c r="HE361" s="217"/>
      <c r="HF361" s="217"/>
      <c r="HG361" s="217"/>
      <c r="HH361" s="217"/>
      <c r="HI361" s="217"/>
      <c r="HJ361" s="217"/>
    </row>
    <row r="362" spans="1:218" s="86" customFormat="1" ht="23.25" hidden="1" customHeight="1" x14ac:dyDescent="0.2">
      <c r="A362" s="457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458"/>
      <c r="Z362" s="416"/>
      <c r="AA362" s="417"/>
      <c r="AB362" s="417"/>
      <c r="AC362" s="417"/>
      <c r="AD362" s="417"/>
      <c r="AE362" s="417"/>
      <c r="AF362" s="417"/>
      <c r="AG362" s="417"/>
      <c r="AH362" s="417"/>
      <c r="AI362" s="417"/>
      <c r="AJ362" s="417"/>
      <c r="AK362" s="417"/>
      <c r="AL362" s="417"/>
      <c r="AM362" s="416"/>
      <c r="AN362" s="417"/>
      <c r="AO362" s="417"/>
      <c r="AP362" s="417"/>
      <c r="AQ362" s="417"/>
      <c r="AR362" s="417"/>
      <c r="AS362" s="417"/>
      <c r="AT362" s="417"/>
      <c r="AU362" s="417"/>
      <c r="AV362" s="417"/>
      <c r="AW362" s="417"/>
      <c r="AX362" s="417"/>
      <c r="AY362" s="417"/>
      <c r="AZ362" s="416"/>
      <c r="BA362" s="417"/>
      <c r="BB362" s="417"/>
      <c r="BC362" s="417"/>
      <c r="BD362" s="417"/>
      <c r="BE362" s="417"/>
      <c r="BF362" s="417"/>
      <c r="BG362" s="417"/>
      <c r="BH362" s="417"/>
      <c r="BI362" s="417"/>
      <c r="BJ362" s="417"/>
      <c r="BK362" s="417"/>
      <c r="BL362" s="417"/>
      <c r="BM362" s="423"/>
      <c r="BN362" s="424"/>
      <c r="BO362" s="424"/>
      <c r="BP362" s="424"/>
      <c r="BQ362" s="424"/>
      <c r="BR362" s="424"/>
      <c r="BS362" s="424"/>
      <c r="BT362" s="424"/>
      <c r="BU362" s="424"/>
      <c r="BV362" s="424"/>
      <c r="BW362" s="424"/>
      <c r="BX362" s="424"/>
      <c r="BY362" s="424"/>
      <c r="BZ362" s="424"/>
      <c r="CA362" s="425"/>
      <c r="CB362" s="493" t="s">
        <v>204</v>
      </c>
      <c r="CC362" s="494"/>
      <c r="CD362" s="494"/>
      <c r="CE362" s="494"/>
      <c r="CF362" s="494"/>
      <c r="CG362" s="494"/>
      <c r="CH362" s="494"/>
      <c r="CI362" s="494"/>
      <c r="CJ362" s="494"/>
      <c r="CK362" s="494"/>
      <c r="CL362" s="494"/>
      <c r="CM362" s="494"/>
      <c r="CN362" s="494"/>
      <c r="CO362" s="494"/>
      <c r="CP362" s="494"/>
      <c r="CQ362" s="494"/>
      <c r="CR362" s="494"/>
      <c r="CS362" s="494"/>
      <c r="CT362" s="494"/>
      <c r="CU362" s="494"/>
      <c r="CV362" s="494"/>
      <c r="CW362" s="494"/>
      <c r="CX362" s="494"/>
      <c r="CY362" s="494"/>
      <c r="CZ362" s="494"/>
      <c r="DA362" s="494"/>
      <c r="DB362" s="494"/>
      <c r="DC362" s="494"/>
      <c r="DD362" s="494"/>
      <c r="DE362" s="494"/>
      <c r="DF362" s="494"/>
      <c r="DG362" s="494"/>
      <c r="DH362" s="494"/>
      <c r="DI362" s="494"/>
      <c r="DJ362" s="494"/>
      <c r="DK362" s="494"/>
      <c r="DL362" s="494"/>
      <c r="DM362" s="494"/>
      <c r="DN362" s="494"/>
      <c r="DO362" s="494"/>
      <c r="DP362" s="494"/>
      <c r="DQ362" s="494"/>
      <c r="DR362" s="494"/>
      <c r="DS362" s="494"/>
      <c r="DT362" s="494"/>
      <c r="DU362" s="494"/>
      <c r="DV362" s="494"/>
      <c r="DW362" s="494"/>
      <c r="DX362" s="494"/>
      <c r="DY362" s="494"/>
      <c r="DZ362" s="494"/>
      <c r="EA362" s="494"/>
      <c r="EB362" s="494"/>
      <c r="EC362" s="494"/>
      <c r="ED362" s="494"/>
      <c r="EE362" s="494"/>
      <c r="EF362" s="494"/>
      <c r="EG362" s="494"/>
      <c r="EH362" s="494"/>
      <c r="EI362" s="494"/>
      <c r="EJ362" s="494"/>
      <c r="EK362" s="494"/>
      <c r="EL362" s="494"/>
      <c r="EM362" s="494"/>
      <c r="EN362" s="494"/>
      <c r="EO362" s="494"/>
      <c r="EP362" s="494"/>
      <c r="EQ362" s="494"/>
      <c r="ER362" s="494"/>
      <c r="ES362" s="494"/>
      <c r="ET362" s="494"/>
      <c r="EU362" s="494"/>
      <c r="EV362" s="494"/>
      <c r="EW362" s="494"/>
      <c r="EX362" s="494"/>
      <c r="EY362" s="494"/>
      <c r="EZ362" s="494"/>
      <c r="FA362" s="494"/>
      <c r="FB362" s="494"/>
      <c r="FC362" s="494"/>
      <c r="FD362" s="494"/>
      <c r="FE362" s="494"/>
      <c r="FF362" s="495"/>
      <c r="FG362" s="227" t="s">
        <v>45</v>
      </c>
      <c r="FH362" s="227"/>
      <c r="FI362" s="227"/>
      <c r="FJ362" s="227"/>
      <c r="FK362" s="227"/>
      <c r="FL362" s="227"/>
      <c r="FM362" s="227"/>
      <c r="FN362" s="227"/>
      <c r="FO362" s="227"/>
      <c r="FP362" s="227"/>
      <c r="FQ362" s="227"/>
      <c r="FR362" s="228" t="s">
        <v>46</v>
      </c>
      <c r="FS362" s="228"/>
      <c r="FT362" s="228"/>
      <c r="FU362" s="228"/>
      <c r="FV362" s="228"/>
      <c r="FW362" s="228"/>
      <c r="FX362" s="228"/>
      <c r="FY362" s="217"/>
      <c r="FZ362" s="217"/>
      <c r="GA362" s="217"/>
      <c r="GB362" s="217"/>
      <c r="GC362" s="217"/>
      <c r="GD362" s="217"/>
      <c r="GE362" s="217"/>
      <c r="GF362" s="217"/>
      <c r="GG362" s="217"/>
      <c r="GH362" s="217"/>
      <c r="GI362" s="217"/>
      <c r="GJ362" s="217"/>
      <c r="GK362" s="217"/>
      <c r="GL362" s="217"/>
      <c r="GM362" s="217"/>
      <c r="GN362" s="217"/>
      <c r="GO362" s="217"/>
      <c r="GP362" s="217"/>
      <c r="GQ362" s="217"/>
      <c r="GR362" s="217"/>
      <c r="GS362" s="217"/>
      <c r="GT362" s="217"/>
      <c r="GU362" s="217"/>
      <c r="GV362" s="217"/>
      <c r="GW362" s="217"/>
      <c r="GX362" s="217"/>
      <c r="GY362" s="217"/>
      <c r="GZ362" s="217"/>
      <c r="HA362" s="217"/>
      <c r="HB362" s="217"/>
      <c r="HC362" s="217"/>
      <c r="HD362" s="217"/>
      <c r="HE362" s="217"/>
      <c r="HF362" s="217"/>
      <c r="HG362" s="217"/>
      <c r="HH362" s="217"/>
      <c r="HI362" s="217"/>
      <c r="HJ362" s="217"/>
    </row>
    <row r="363" spans="1:218" s="86" customFormat="1" ht="23.25" hidden="1" customHeight="1" x14ac:dyDescent="0.2">
      <c r="A363" s="459"/>
      <c r="B363" s="460"/>
      <c r="C363" s="460"/>
      <c r="D363" s="460"/>
      <c r="E363" s="460"/>
      <c r="F363" s="460"/>
      <c r="G363" s="460"/>
      <c r="H363" s="460"/>
      <c r="I363" s="460"/>
      <c r="J363" s="460"/>
      <c r="K363" s="460"/>
      <c r="L363" s="460"/>
      <c r="M363" s="460"/>
      <c r="N363" s="460"/>
      <c r="O363" s="460"/>
      <c r="P363" s="460"/>
      <c r="Q363" s="460"/>
      <c r="R363" s="460"/>
      <c r="S363" s="460"/>
      <c r="T363" s="460"/>
      <c r="U363" s="460"/>
      <c r="V363" s="460"/>
      <c r="W363" s="460"/>
      <c r="X363" s="460"/>
      <c r="Y363" s="461"/>
      <c r="Z363" s="418"/>
      <c r="AA363" s="419"/>
      <c r="AB363" s="419"/>
      <c r="AC363" s="419"/>
      <c r="AD363" s="419"/>
      <c r="AE363" s="419"/>
      <c r="AF363" s="419"/>
      <c r="AG363" s="419"/>
      <c r="AH363" s="419"/>
      <c r="AI363" s="419"/>
      <c r="AJ363" s="419"/>
      <c r="AK363" s="419"/>
      <c r="AL363" s="419"/>
      <c r="AM363" s="418"/>
      <c r="AN363" s="419"/>
      <c r="AO363" s="419"/>
      <c r="AP363" s="419"/>
      <c r="AQ363" s="419"/>
      <c r="AR363" s="419"/>
      <c r="AS363" s="419"/>
      <c r="AT363" s="419"/>
      <c r="AU363" s="419"/>
      <c r="AV363" s="419"/>
      <c r="AW363" s="419"/>
      <c r="AX363" s="419"/>
      <c r="AY363" s="419"/>
      <c r="AZ363" s="418"/>
      <c r="BA363" s="419"/>
      <c r="BB363" s="419"/>
      <c r="BC363" s="419"/>
      <c r="BD363" s="419"/>
      <c r="BE363" s="419"/>
      <c r="BF363" s="419"/>
      <c r="BG363" s="419"/>
      <c r="BH363" s="419"/>
      <c r="BI363" s="419"/>
      <c r="BJ363" s="419"/>
      <c r="BK363" s="419"/>
      <c r="BL363" s="419"/>
      <c r="BM363" s="426"/>
      <c r="BN363" s="427"/>
      <c r="BO363" s="427"/>
      <c r="BP363" s="427"/>
      <c r="BQ363" s="427"/>
      <c r="BR363" s="427"/>
      <c r="BS363" s="427"/>
      <c r="BT363" s="427"/>
      <c r="BU363" s="427"/>
      <c r="BV363" s="427"/>
      <c r="BW363" s="427"/>
      <c r="BX363" s="427"/>
      <c r="BY363" s="427"/>
      <c r="BZ363" s="427"/>
      <c r="CA363" s="428"/>
      <c r="CB363" s="493" t="s">
        <v>202</v>
      </c>
      <c r="CC363" s="494"/>
      <c r="CD363" s="494"/>
      <c r="CE363" s="494"/>
      <c r="CF363" s="494"/>
      <c r="CG363" s="494"/>
      <c r="CH363" s="494"/>
      <c r="CI363" s="494"/>
      <c r="CJ363" s="494"/>
      <c r="CK363" s="494"/>
      <c r="CL363" s="494"/>
      <c r="CM363" s="494"/>
      <c r="CN363" s="494"/>
      <c r="CO363" s="494"/>
      <c r="CP363" s="494"/>
      <c r="CQ363" s="494"/>
      <c r="CR363" s="494"/>
      <c r="CS363" s="494"/>
      <c r="CT363" s="494"/>
      <c r="CU363" s="494"/>
      <c r="CV363" s="494"/>
      <c r="CW363" s="494"/>
      <c r="CX363" s="494"/>
      <c r="CY363" s="494"/>
      <c r="CZ363" s="494"/>
      <c r="DA363" s="494"/>
      <c r="DB363" s="494"/>
      <c r="DC363" s="494"/>
      <c r="DD363" s="494"/>
      <c r="DE363" s="494"/>
      <c r="DF363" s="494"/>
      <c r="DG363" s="494"/>
      <c r="DH363" s="494"/>
      <c r="DI363" s="494"/>
      <c r="DJ363" s="494"/>
      <c r="DK363" s="494"/>
      <c r="DL363" s="494"/>
      <c r="DM363" s="494"/>
      <c r="DN363" s="494"/>
      <c r="DO363" s="494"/>
      <c r="DP363" s="494"/>
      <c r="DQ363" s="494"/>
      <c r="DR363" s="494"/>
      <c r="DS363" s="494"/>
      <c r="DT363" s="494"/>
      <c r="DU363" s="494"/>
      <c r="DV363" s="494"/>
      <c r="DW363" s="494"/>
      <c r="DX363" s="494"/>
      <c r="DY363" s="494"/>
      <c r="DZ363" s="494"/>
      <c r="EA363" s="494"/>
      <c r="EB363" s="494"/>
      <c r="EC363" s="494"/>
      <c r="ED363" s="494"/>
      <c r="EE363" s="494"/>
      <c r="EF363" s="494"/>
      <c r="EG363" s="494"/>
      <c r="EH363" s="494"/>
      <c r="EI363" s="494"/>
      <c r="EJ363" s="494"/>
      <c r="EK363" s="494"/>
      <c r="EL363" s="494"/>
      <c r="EM363" s="494"/>
      <c r="EN363" s="494"/>
      <c r="EO363" s="494"/>
      <c r="EP363" s="494"/>
      <c r="EQ363" s="494"/>
      <c r="ER363" s="494"/>
      <c r="ES363" s="494"/>
      <c r="ET363" s="494"/>
      <c r="EU363" s="494"/>
      <c r="EV363" s="494"/>
      <c r="EW363" s="494"/>
      <c r="EX363" s="494"/>
      <c r="EY363" s="494"/>
      <c r="EZ363" s="494"/>
      <c r="FA363" s="494"/>
      <c r="FB363" s="494"/>
      <c r="FC363" s="494"/>
      <c r="FD363" s="494"/>
      <c r="FE363" s="494"/>
      <c r="FF363" s="495"/>
      <c r="FG363" s="227" t="s">
        <v>45</v>
      </c>
      <c r="FH363" s="227"/>
      <c r="FI363" s="227"/>
      <c r="FJ363" s="227"/>
      <c r="FK363" s="227"/>
      <c r="FL363" s="227"/>
      <c r="FM363" s="227"/>
      <c r="FN363" s="227"/>
      <c r="FO363" s="227"/>
      <c r="FP363" s="227"/>
      <c r="FQ363" s="227"/>
      <c r="FR363" s="228" t="s">
        <v>46</v>
      </c>
      <c r="FS363" s="228"/>
      <c r="FT363" s="228"/>
      <c r="FU363" s="228"/>
      <c r="FV363" s="228"/>
      <c r="FW363" s="228"/>
      <c r="FX363" s="228"/>
      <c r="FY363" s="217"/>
      <c r="FZ363" s="217"/>
      <c r="GA363" s="217"/>
      <c r="GB363" s="217"/>
      <c r="GC363" s="217"/>
      <c r="GD363" s="217"/>
      <c r="GE363" s="217"/>
      <c r="GF363" s="217"/>
      <c r="GG363" s="217"/>
      <c r="GH363" s="217"/>
      <c r="GI363" s="217"/>
      <c r="GJ363" s="217"/>
      <c r="GK363" s="217"/>
      <c r="GL363" s="217"/>
      <c r="GM363" s="217"/>
      <c r="GN363" s="217"/>
      <c r="GO363" s="217"/>
      <c r="GP363" s="217"/>
      <c r="GQ363" s="217"/>
      <c r="GR363" s="217"/>
      <c r="GS363" s="217"/>
      <c r="GT363" s="217"/>
      <c r="GU363" s="217"/>
      <c r="GV363" s="217"/>
      <c r="GW363" s="217"/>
      <c r="GX363" s="217"/>
      <c r="GY363" s="217"/>
      <c r="GZ363" s="217"/>
      <c r="HA363" s="217"/>
      <c r="HB363" s="217"/>
      <c r="HC363" s="217"/>
      <c r="HD363" s="217"/>
      <c r="HE363" s="217"/>
      <c r="HF363" s="217"/>
      <c r="HG363" s="217"/>
      <c r="HH363" s="217"/>
      <c r="HI363" s="217"/>
      <c r="HJ363" s="217"/>
    </row>
    <row r="364" spans="1:218" s="22" customFormat="1" ht="13.5" hidden="1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</row>
    <row r="365" spans="1:218" s="33" customFormat="1" ht="14.25" customHeight="1" x14ac:dyDescent="0.25">
      <c r="A365" s="7" t="s">
        <v>619</v>
      </c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</row>
    <row r="366" spans="1:218" s="34" customFormat="1" ht="13.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</row>
    <row r="367" spans="1:218" s="33" customFormat="1" ht="53.25" customHeight="1" x14ac:dyDescent="0.25">
      <c r="A367" s="297" t="s">
        <v>29</v>
      </c>
      <c r="B367" s="298"/>
      <c r="C367" s="298"/>
      <c r="D367" s="298"/>
      <c r="E367" s="298"/>
      <c r="F367" s="298"/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9"/>
      <c r="U367" s="297" t="s">
        <v>48</v>
      </c>
      <c r="V367" s="298"/>
      <c r="W367" s="298"/>
      <c r="X367" s="298"/>
      <c r="Y367" s="298"/>
      <c r="Z367" s="298"/>
      <c r="AA367" s="298"/>
      <c r="AB367" s="298"/>
      <c r="AC367" s="298"/>
      <c r="AD367" s="298"/>
      <c r="AE367" s="298"/>
      <c r="AF367" s="298"/>
      <c r="AG367" s="298"/>
      <c r="AH367" s="298"/>
      <c r="AI367" s="298"/>
      <c r="AJ367" s="298"/>
      <c r="AK367" s="298"/>
      <c r="AL367" s="298"/>
      <c r="AM367" s="298"/>
      <c r="AN367" s="298"/>
      <c r="AO367" s="298"/>
      <c r="AP367" s="298"/>
      <c r="AQ367" s="298"/>
      <c r="AR367" s="298"/>
      <c r="AS367" s="298"/>
      <c r="AT367" s="298"/>
      <c r="AU367" s="298"/>
      <c r="AV367" s="298"/>
      <c r="AW367" s="298"/>
      <c r="AX367" s="298"/>
      <c r="AY367" s="298"/>
      <c r="AZ367" s="298"/>
      <c r="BA367" s="298"/>
      <c r="BB367" s="298"/>
      <c r="BC367" s="298"/>
      <c r="BD367" s="299"/>
      <c r="BE367" s="297" t="s">
        <v>49</v>
      </c>
      <c r="BF367" s="298"/>
      <c r="BG367" s="298"/>
      <c r="BH367" s="298"/>
      <c r="BI367" s="298"/>
      <c r="BJ367" s="298"/>
      <c r="BK367" s="298"/>
      <c r="BL367" s="298"/>
      <c r="BM367" s="298"/>
      <c r="BN367" s="298"/>
      <c r="BO367" s="298"/>
      <c r="BP367" s="299"/>
      <c r="BQ367" s="297" t="s">
        <v>50</v>
      </c>
      <c r="BR367" s="298"/>
      <c r="BS367" s="298"/>
      <c r="BT367" s="298"/>
      <c r="BU367" s="298"/>
      <c r="BV367" s="298"/>
      <c r="BW367" s="298"/>
      <c r="BX367" s="298"/>
      <c r="BY367" s="298"/>
      <c r="BZ367" s="298"/>
      <c r="CA367" s="298"/>
      <c r="CB367" s="298"/>
      <c r="CC367" s="298"/>
      <c r="CD367" s="298"/>
      <c r="CE367" s="298"/>
      <c r="CF367" s="298"/>
      <c r="CG367" s="298"/>
      <c r="CH367" s="298"/>
      <c r="CI367" s="298"/>
      <c r="CJ367" s="298"/>
      <c r="CK367" s="298"/>
      <c r="CL367" s="298"/>
      <c r="CM367" s="298"/>
      <c r="CN367" s="298"/>
      <c r="CO367" s="298"/>
      <c r="CP367" s="298"/>
      <c r="CQ367" s="299"/>
      <c r="CR367" s="306" t="s">
        <v>51</v>
      </c>
      <c r="CS367" s="307"/>
      <c r="CT367" s="307"/>
      <c r="CU367" s="307"/>
      <c r="CV367" s="307"/>
      <c r="CW367" s="307"/>
      <c r="CX367" s="307"/>
      <c r="CY367" s="307"/>
      <c r="CZ367" s="307"/>
      <c r="DA367" s="307"/>
      <c r="DB367" s="307"/>
      <c r="DC367" s="307"/>
      <c r="DD367" s="307"/>
      <c r="DE367" s="307"/>
      <c r="DF367" s="307"/>
      <c r="DG367" s="307"/>
      <c r="DH367" s="307"/>
      <c r="DI367" s="307"/>
      <c r="DJ367" s="307"/>
      <c r="DK367" s="307"/>
      <c r="DL367" s="307"/>
      <c r="DM367" s="307"/>
      <c r="DN367" s="307"/>
      <c r="DO367" s="307"/>
      <c r="DP367" s="307"/>
      <c r="DQ367" s="307"/>
      <c r="DR367" s="307"/>
      <c r="DS367" s="307"/>
      <c r="DT367" s="307"/>
      <c r="DU367" s="308"/>
      <c r="DV367" s="306" t="s">
        <v>52</v>
      </c>
      <c r="DW367" s="307"/>
      <c r="DX367" s="307"/>
      <c r="DY367" s="307"/>
      <c r="DZ367" s="307"/>
      <c r="EA367" s="307"/>
      <c r="EB367" s="307"/>
      <c r="EC367" s="307"/>
      <c r="ED367" s="307"/>
      <c r="EE367" s="307"/>
      <c r="EF367" s="307"/>
      <c r="EG367" s="307"/>
      <c r="EH367" s="307"/>
      <c r="EI367" s="307"/>
      <c r="EJ367" s="307"/>
      <c r="EK367" s="307"/>
      <c r="EL367" s="307"/>
      <c r="EM367" s="307"/>
      <c r="EN367" s="307"/>
      <c r="EO367" s="307"/>
      <c r="EP367" s="307"/>
      <c r="EQ367" s="307"/>
      <c r="ER367" s="307"/>
      <c r="ES367" s="307"/>
      <c r="ET367" s="307"/>
      <c r="EU367" s="307"/>
      <c r="EV367" s="307"/>
      <c r="EW367" s="307"/>
      <c r="EX367" s="307"/>
      <c r="EY367" s="307"/>
      <c r="EZ367" s="307"/>
      <c r="FA367" s="307"/>
      <c r="FB367" s="307"/>
      <c r="FC367" s="307"/>
      <c r="FD367" s="307"/>
      <c r="FE367" s="307"/>
      <c r="FF367" s="307"/>
      <c r="FG367" s="307"/>
      <c r="FH367" s="307"/>
      <c r="FI367" s="307"/>
      <c r="FJ367" s="307"/>
      <c r="FK367" s="307"/>
      <c r="FL367" s="307"/>
      <c r="FM367" s="307"/>
      <c r="FN367" s="307"/>
      <c r="FO367" s="307"/>
      <c r="FP367" s="307"/>
      <c r="FQ367" s="307"/>
      <c r="FR367" s="307"/>
      <c r="FS367" s="307"/>
      <c r="FT367" s="307"/>
      <c r="FU367" s="307"/>
      <c r="FV367" s="307"/>
      <c r="FW367" s="307"/>
      <c r="FX367" s="307"/>
      <c r="FY367" s="307"/>
      <c r="FZ367" s="307"/>
      <c r="GA367" s="307"/>
      <c r="GB367" s="307"/>
      <c r="GC367" s="307"/>
      <c r="GD367" s="307"/>
      <c r="GE367" s="307"/>
      <c r="GF367" s="307"/>
      <c r="GG367" s="307"/>
      <c r="GH367" s="307"/>
      <c r="GI367" s="307"/>
      <c r="GJ367" s="307"/>
      <c r="GK367" s="307"/>
      <c r="GL367" s="307"/>
      <c r="GM367" s="307"/>
      <c r="GN367" s="307"/>
      <c r="GO367" s="307"/>
      <c r="GP367" s="307"/>
      <c r="GQ367" s="307"/>
      <c r="GR367" s="308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</row>
    <row r="368" spans="1:218" s="22" customFormat="1" ht="30" customHeight="1" x14ac:dyDescent="0.25">
      <c r="A368" s="300"/>
      <c r="B368" s="301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  <c r="M368" s="301"/>
      <c r="N368" s="301"/>
      <c r="O368" s="301"/>
      <c r="P368" s="301"/>
      <c r="Q368" s="301"/>
      <c r="R368" s="301"/>
      <c r="S368" s="301"/>
      <c r="T368" s="302"/>
      <c r="U368" s="300"/>
      <c r="V368" s="301"/>
      <c r="W368" s="301"/>
      <c r="X368" s="301"/>
      <c r="Y368" s="301"/>
      <c r="Z368" s="301"/>
      <c r="AA368" s="301"/>
      <c r="AB368" s="301"/>
      <c r="AC368" s="301"/>
      <c r="AD368" s="301"/>
      <c r="AE368" s="301"/>
      <c r="AF368" s="301"/>
      <c r="AG368" s="301"/>
      <c r="AH368" s="301"/>
      <c r="AI368" s="301"/>
      <c r="AJ368" s="301"/>
      <c r="AK368" s="301"/>
      <c r="AL368" s="301"/>
      <c r="AM368" s="301"/>
      <c r="AN368" s="301"/>
      <c r="AO368" s="301"/>
      <c r="AP368" s="301"/>
      <c r="AQ368" s="301"/>
      <c r="AR368" s="301"/>
      <c r="AS368" s="301"/>
      <c r="AT368" s="301"/>
      <c r="AU368" s="301"/>
      <c r="AV368" s="301"/>
      <c r="AW368" s="301"/>
      <c r="AX368" s="301"/>
      <c r="AY368" s="301"/>
      <c r="AZ368" s="301"/>
      <c r="BA368" s="301"/>
      <c r="BB368" s="301"/>
      <c r="BC368" s="301"/>
      <c r="BD368" s="302"/>
      <c r="BE368" s="300"/>
      <c r="BF368" s="301"/>
      <c r="BG368" s="301"/>
      <c r="BH368" s="301"/>
      <c r="BI368" s="301"/>
      <c r="BJ368" s="301"/>
      <c r="BK368" s="301"/>
      <c r="BL368" s="301"/>
      <c r="BM368" s="301"/>
      <c r="BN368" s="301"/>
      <c r="BO368" s="301"/>
      <c r="BP368" s="302"/>
      <c r="BQ368" s="297" t="s">
        <v>53</v>
      </c>
      <c r="BR368" s="298"/>
      <c r="BS368" s="298"/>
      <c r="BT368" s="298"/>
      <c r="BU368" s="298"/>
      <c r="BV368" s="298"/>
      <c r="BW368" s="298"/>
      <c r="BX368" s="298"/>
      <c r="BY368" s="298"/>
      <c r="BZ368" s="298"/>
      <c r="CA368" s="299"/>
      <c r="CB368" s="297" t="s">
        <v>35</v>
      </c>
      <c r="CC368" s="298"/>
      <c r="CD368" s="298"/>
      <c r="CE368" s="298"/>
      <c r="CF368" s="298"/>
      <c r="CG368" s="298"/>
      <c r="CH368" s="298"/>
      <c r="CI368" s="298"/>
      <c r="CJ368" s="298"/>
      <c r="CK368" s="298"/>
      <c r="CL368" s="298"/>
      <c r="CM368" s="298"/>
      <c r="CN368" s="298"/>
      <c r="CO368" s="298"/>
      <c r="CP368" s="298"/>
      <c r="CQ368" s="299"/>
      <c r="CR368" s="367"/>
      <c r="CS368" s="368"/>
      <c r="CT368" s="368"/>
      <c r="CU368" s="368"/>
      <c r="CV368" s="368"/>
      <c r="CW368" s="368"/>
      <c r="CX368" s="368"/>
      <c r="CY368" s="368"/>
      <c r="CZ368" s="368"/>
      <c r="DA368" s="369"/>
      <c r="DB368" s="367"/>
      <c r="DC368" s="368"/>
      <c r="DD368" s="368"/>
      <c r="DE368" s="368"/>
      <c r="DF368" s="368"/>
      <c r="DG368" s="368"/>
      <c r="DH368" s="368"/>
      <c r="DI368" s="368"/>
      <c r="DJ368" s="368"/>
      <c r="DK368" s="369"/>
      <c r="DL368" s="367"/>
      <c r="DM368" s="368"/>
      <c r="DN368" s="368"/>
      <c r="DO368" s="368"/>
      <c r="DP368" s="368"/>
      <c r="DQ368" s="368"/>
      <c r="DR368" s="368"/>
      <c r="DS368" s="368"/>
      <c r="DT368" s="368"/>
      <c r="DU368" s="369"/>
      <c r="DV368" s="377" t="s">
        <v>609</v>
      </c>
      <c r="DW368" s="378"/>
      <c r="DX368" s="378"/>
      <c r="DY368" s="378"/>
      <c r="DZ368" s="378"/>
      <c r="EA368" s="378"/>
      <c r="EB368" s="378"/>
      <c r="EC368" s="378"/>
      <c r="ED368" s="378"/>
      <c r="EE368" s="378"/>
      <c r="EF368" s="378"/>
      <c r="EG368" s="378"/>
      <c r="EH368" s="378"/>
      <c r="EI368" s="378"/>
      <c r="EJ368" s="378"/>
      <c r="EK368" s="378"/>
      <c r="EL368" s="378"/>
      <c r="EM368" s="378"/>
      <c r="EN368" s="378"/>
      <c r="EO368" s="378"/>
      <c r="EP368" s="378"/>
      <c r="EQ368" s="378"/>
      <c r="ER368" s="378"/>
      <c r="ES368" s="378"/>
      <c r="ET368" s="379"/>
      <c r="EU368" s="377" t="s">
        <v>610</v>
      </c>
      <c r="EV368" s="378"/>
      <c r="EW368" s="378"/>
      <c r="EX368" s="378"/>
      <c r="EY368" s="378"/>
      <c r="EZ368" s="378"/>
      <c r="FA368" s="378"/>
      <c r="FB368" s="378"/>
      <c r="FC368" s="378"/>
      <c r="FD368" s="378"/>
      <c r="FE368" s="378"/>
      <c r="FF368" s="378"/>
      <c r="FG368" s="378"/>
      <c r="FH368" s="378"/>
      <c r="FI368" s="378"/>
      <c r="FJ368" s="378"/>
      <c r="FK368" s="378"/>
      <c r="FL368" s="378"/>
      <c r="FM368" s="378"/>
      <c r="FN368" s="378"/>
      <c r="FO368" s="378"/>
      <c r="FP368" s="378"/>
      <c r="FQ368" s="378"/>
      <c r="FR368" s="378"/>
      <c r="FS368" s="378"/>
      <c r="FT368" s="379"/>
      <c r="FU368" s="377" t="s">
        <v>611</v>
      </c>
      <c r="FV368" s="378"/>
      <c r="FW368" s="378"/>
      <c r="FX368" s="378"/>
      <c r="FY368" s="378"/>
      <c r="FZ368" s="378"/>
      <c r="GA368" s="378"/>
      <c r="GB368" s="378"/>
      <c r="GC368" s="378"/>
      <c r="GD368" s="378"/>
      <c r="GE368" s="378"/>
      <c r="GF368" s="378"/>
      <c r="GG368" s="378"/>
      <c r="GH368" s="378"/>
      <c r="GI368" s="378"/>
      <c r="GJ368" s="378"/>
      <c r="GK368" s="378"/>
      <c r="GL368" s="378"/>
      <c r="GM368" s="378"/>
      <c r="GN368" s="378"/>
      <c r="GO368" s="378"/>
      <c r="GP368" s="378"/>
      <c r="GQ368" s="378"/>
      <c r="GR368" s="379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</row>
    <row r="369" spans="1:218" s="22" customFormat="1" ht="13.5" customHeight="1" x14ac:dyDescent="0.25">
      <c r="A369" s="300"/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  <c r="M369" s="301"/>
      <c r="N369" s="301"/>
      <c r="O369" s="301"/>
      <c r="P369" s="301"/>
      <c r="Q369" s="301"/>
      <c r="R369" s="301"/>
      <c r="S369" s="301"/>
      <c r="T369" s="302"/>
      <c r="U369" s="300"/>
      <c r="V369" s="301"/>
      <c r="W369" s="301"/>
      <c r="X369" s="301"/>
      <c r="Y369" s="301"/>
      <c r="Z369" s="301"/>
      <c r="AA369" s="301"/>
      <c r="AB369" s="301"/>
      <c r="AC369" s="301"/>
      <c r="AD369" s="301"/>
      <c r="AE369" s="301"/>
      <c r="AF369" s="301"/>
      <c r="AG369" s="301"/>
      <c r="AH369" s="301"/>
      <c r="AI369" s="301"/>
      <c r="AJ369" s="301"/>
      <c r="AK369" s="301"/>
      <c r="AL369" s="301"/>
      <c r="AM369" s="301"/>
      <c r="AN369" s="301"/>
      <c r="AO369" s="301"/>
      <c r="AP369" s="301"/>
      <c r="AQ369" s="301"/>
      <c r="AR369" s="301"/>
      <c r="AS369" s="301"/>
      <c r="AT369" s="301"/>
      <c r="AU369" s="301"/>
      <c r="AV369" s="301"/>
      <c r="AW369" s="301"/>
      <c r="AX369" s="301"/>
      <c r="AY369" s="301"/>
      <c r="AZ369" s="301"/>
      <c r="BA369" s="301"/>
      <c r="BB369" s="301"/>
      <c r="BC369" s="301"/>
      <c r="BD369" s="302"/>
      <c r="BE369" s="300"/>
      <c r="BF369" s="301"/>
      <c r="BG369" s="301"/>
      <c r="BH369" s="301"/>
      <c r="BI369" s="301"/>
      <c r="BJ369" s="301"/>
      <c r="BK369" s="301"/>
      <c r="BL369" s="301"/>
      <c r="BM369" s="301"/>
      <c r="BN369" s="301"/>
      <c r="BO369" s="301"/>
      <c r="BP369" s="302"/>
      <c r="BQ369" s="300"/>
      <c r="BR369" s="301"/>
      <c r="BS369" s="301"/>
      <c r="BT369" s="301"/>
      <c r="BU369" s="301"/>
      <c r="BV369" s="301"/>
      <c r="BW369" s="301"/>
      <c r="BX369" s="301"/>
      <c r="BY369" s="301"/>
      <c r="BZ369" s="301"/>
      <c r="CA369" s="302"/>
      <c r="CB369" s="300"/>
      <c r="CC369" s="301"/>
      <c r="CD369" s="301"/>
      <c r="CE369" s="301"/>
      <c r="CF369" s="301"/>
      <c r="CG369" s="301"/>
      <c r="CH369" s="301"/>
      <c r="CI369" s="301"/>
      <c r="CJ369" s="301"/>
      <c r="CK369" s="301"/>
      <c r="CL369" s="301"/>
      <c r="CM369" s="301"/>
      <c r="CN369" s="301"/>
      <c r="CO369" s="301"/>
      <c r="CP369" s="301"/>
      <c r="CQ369" s="302"/>
      <c r="CR369" s="335">
        <v>20</v>
      </c>
      <c r="CS369" s="336"/>
      <c r="CT369" s="336"/>
      <c r="CU369" s="337" t="s">
        <v>596</v>
      </c>
      <c r="CV369" s="337"/>
      <c r="CW369" s="337"/>
      <c r="CX369" s="333" t="s">
        <v>54</v>
      </c>
      <c r="CY369" s="333"/>
      <c r="CZ369" s="333"/>
      <c r="DA369" s="334"/>
      <c r="DB369" s="335">
        <v>20</v>
      </c>
      <c r="DC369" s="336"/>
      <c r="DD369" s="336"/>
      <c r="DE369" s="337" t="s">
        <v>598</v>
      </c>
      <c r="DF369" s="337"/>
      <c r="DG369" s="337"/>
      <c r="DH369" s="333" t="s">
        <v>54</v>
      </c>
      <c r="DI369" s="333"/>
      <c r="DJ369" s="333"/>
      <c r="DK369" s="334"/>
      <c r="DL369" s="335">
        <v>20</v>
      </c>
      <c r="DM369" s="336"/>
      <c r="DN369" s="336"/>
      <c r="DO369" s="337" t="s">
        <v>608</v>
      </c>
      <c r="DP369" s="337"/>
      <c r="DQ369" s="337"/>
      <c r="DR369" s="333" t="s">
        <v>54</v>
      </c>
      <c r="DS369" s="333"/>
      <c r="DT369" s="333"/>
      <c r="DU369" s="334"/>
      <c r="DV369" s="338" t="s">
        <v>55</v>
      </c>
      <c r="DW369" s="339"/>
      <c r="DX369" s="339"/>
      <c r="DY369" s="339"/>
      <c r="DZ369" s="339"/>
      <c r="EA369" s="339"/>
      <c r="EB369" s="339"/>
      <c r="EC369" s="339"/>
      <c r="ED369" s="339"/>
      <c r="EE369" s="339"/>
      <c r="EF369" s="339"/>
      <c r="EG369" s="339"/>
      <c r="EH369" s="340"/>
      <c r="EI369" s="345" t="s">
        <v>56</v>
      </c>
      <c r="EJ369" s="346"/>
      <c r="EK369" s="346"/>
      <c r="EL369" s="346"/>
      <c r="EM369" s="346"/>
      <c r="EN369" s="346"/>
      <c r="EO369" s="346"/>
      <c r="EP369" s="346"/>
      <c r="EQ369" s="346"/>
      <c r="ER369" s="346"/>
      <c r="ES369" s="346"/>
      <c r="ET369" s="347"/>
      <c r="EU369" s="338" t="s">
        <v>55</v>
      </c>
      <c r="EV369" s="339"/>
      <c r="EW369" s="339"/>
      <c r="EX369" s="339"/>
      <c r="EY369" s="339"/>
      <c r="EZ369" s="339"/>
      <c r="FA369" s="339"/>
      <c r="FB369" s="339"/>
      <c r="FC369" s="339"/>
      <c r="FD369" s="339"/>
      <c r="FE369" s="339"/>
      <c r="FF369" s="339"/>
      <c r="FG369" s="340"/>
      <c r="FH369" s="345" t="s">
        <v>56</v>
      </c>
      <c r="FI369" s="346"/>
      <c r="FJ369" s="346"/>
      <c r="FK369" s="346"/>
      <c r="FL369" s="346"/>
      <c r="FM369" s="346"/>
      <c r="FN369" s="346"/>
      <c r="FO369" s="346"/>
      <c r="FP369" s="346"/>
      <c r="FQ369" s="346"/>
      <c r="FR369" s="346"/>
      <c r="FS369" s="346"/>
      <c r="FT369" s="347"/>
      <c r="FU369" s="338" t="s">
        <v>55</v>
      </c>
      <c r="FV369" s="339"/>
      <c r="FW369" s="339"/>
      <c r="FX369" s="339"/>
      <c r="FY369" s="339"/>
      <c r="FZ369" s="339"/>
      <c r="GA369" s="339"/>
      <c r="GB369" s="339"/>
      <c r="GC369" s="339"/>
      <c r="GD369" s="339"/>
      <c r="GE369" s="339"/>
      <c r="GF369" s="340"/>
      <c r="GG369" s="345" t="s">
        <v>56</v>
      </c>
      <c r="GH369" s="346"/>
      <c r="GI369" s="346"/>
      <c r="GJ369" s="346"/>
      <c r="GK369" s="346"/>
      <c r="GL369" s="346"/>
      <c r="GM369" s="346"/>
      <c r="GN369" s="346"/>
      <c r="GO369" s="346"/>
      <c r="GP369" s="346"/>
      <c r="GQ369" s="346"/>
      <c r="GR369" s="347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</row>
    <row r="370" spans="1:218" s="22" customFormat="1" ht="13.5" customHeight="1" x14ac:dyDescent="0.25">
      <c r="A370" s="300"/>
      <c r="B370" s="301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  <c r="M370" s="301"/>
      <c r="N370" s="301"/>
      <c r="O370" s="301"/>
      <c r="P370" s="301"/>
      <c r="Q370" s="301"/>
      <c r="R370" s="301"/>
      <c r="S370" s="301"/>
      <c r="T370" s="302"/>
      <c r="U370" s="303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5"/>
      <c r="BE370" s="303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5"/>
      <c r="BQ370" s="300"/>
      <c r="BR370" s="301"/>
      <c r="BS370" s="301"/>
      <c r="BT370" s="301"/>
      <c r="BU370" s="301"/>
      <c r="BV370" s="301"/>
      <c r="BW370" s="301"/>
      <c r="BX370" s="301"/>
      <c r="BY370" s="301"/>
      <c r="BZ370" s="301"/>
      <c r="CA370" s="302"/>
      <c r="CB370" s="303"/>
      <c r="CC370" s="304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4"/>
      <c r="CO370" s="304"/>
      <c r="CP370" s="304"/>
      <c r="CQ370" s="305"/>
      <c r="CR370" s="315" t="s">
        <v>57</v>
      </c>
      <c r="CS370" s="316"/>
      <c r="CT370" s="316"/>
      <c r="CU370" s="316"/>
      <c r="CV370" s="316"/>
      <c r="CW370" s="316"/>
      <c r="CX370" s="316"/>
      <c r="CY370" s="316"/>
      <c r="CZ370" s="316"/>
      <c r="DA370" s="317"/>
      <c r="DB370" s="315" t="s">
        <v>38</v>
      </c>
      <c r="DC370" s="316"/>
      <c r="DD370" s="316"/>
      <c r="DE370" s="316"/>
      <c r="DF370" s="316"/>
      <c r="DG370" s="316"/>
      <c r="DH370" s="316"/>
      <c r="DI370" s="316"/>
      <c r="DJ370" s="316"/>
      <c r="DK370" s="317"/>
      <c r="DL370" s="315" t="s">
        <v>39</v>
      </c>
      <c r="DM370" s="316"/>
      <c r="DN370" s="316"/>
      <c r="DO370" s="316"/>
      <c r="DP370" s="316"/>
      <c r="DQ370" s="316"/>
      <c r="DR370" s="316"/>
      <c r="DS370" s="316"/>
      <c r="DT370" s="316"/>
      <c r="DU370" s="317"/>
      <c r="DV370" s="341"/>
      <c r="DW370" s="333"/>
      <c r="DX370" s="333"/>
      <c r="DY370" s="333"/>
      <c r="DZ370" s="333"/>
      <c r="EA370" s="333"/>
      <c r="EB370" s="333"/>
      <c r="EC370" s="333"/>
      <c r="ED370" s="333"/>
      <c r="EE370" s="333"/>
      <c r="EF370" s="333"/>
      <c r="EG370" s="333"/>
      <c r="EH370" s="334"/>
      <c r="EI370" s="348"/>
      <c r="EJ370" s="349"/>
      <c r="EK370" s="349"/>
      <c r="EL370" s="349"/>
      <c r="EM370" s="349"/>
      <c r="EN370" s="349"/>
      <c r="EO370" s="349"/>
      <c r="EP370" s="349"/>
      <c r="EQ370" s="349"/>
      <c r="ER370" s="349"/>
      <c r="ES370" s="349"/>
      <c r="ET370" s="350"/>
      <c r="EU370" s="341"/>
      <c r="EV370" s="333"/>
      <c r="EW370" s="333"/>
      <c r="EX370" s="333"/>
      <c r="EY370" s="333"/>
      <c r="EZ370" s="333"/>
      <c r="FA370" s="333"/>
      <c r="FB370" s="333"/>
      <c r="FC370" s="333"/>
      <c r="FD370" s="333"/>
      <c r="FE370" s="333"/>
      <c r="FF370" s="333"/>
      <c r="FG370" s="334"/>
      <c r="FH370" s="348"/>
      <c r="FI370" s="349"/>
      <c r="FJ370" s="349"/>
      <c r="FK370" s="349"/>
      <c r="FL370" s="349"/>
      <c r="FM370" s="349"/>
      <c r="FN370" s="349"/>
      <c r="FO370" s="349"/>
      <c r="FP370" s="349"/>
      <c r="FQ370" s="349"/>
      <c r="FR370" s="349"/>
      <c r="FS370" s="349"/>
      <c r="FT370" s="350"/>
      <c r="FU370" s="341"/>
      <c r="FV370" s="333"/>
      <c r="FW370" s="333"/>
      <c r="FX370" s="333"/>
      <c r="FY370" s="333"/>
      <c r="FZ370" s="333"/>
      <c r="GA370" s="333"/>
      <c r="GB370" s="333"/>
      <c r="GC370" s="333"/>
      <c r="GD370" s="333"/>
      <c r="GE370" s="333"/>
      <c r="GF370" s="334"/>
      <c r="GG370" s="348"/>
      <c r="GH370" s="349"/>
      <c r="GI370" s="349"/>
      <c r="GJ370" s="349"/>
      <c r="GK370" s="349"/>
      <c r="GL370" s="349"/>
      <c r="GM370" s="349"/>
      <c r="GN370" s="349"/>
      <c r="GO370" s="349"/>
      <c r="GP370" s="349"/>
      <c r="GQ370" s="349"/>
      <c r="GR370" s="35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</row>
    <row r="371" spans="1:218" s="22" customFormat="1" ht="27.75" customHeight="1" x14ac:dyDescent="0.25">
      <c r="A371" s="300"/>
      <c r="B371" s="301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  <c r="M371" s="301"/>
      <c r="N371" s="301"/>
      <c r="O371" s="301"/>
      <c r="P371" s="301"/>
      <c r="Q371" s="301"/>
      <c r="R371" s="301"/>
      <c r="S371" s="301"/>
      <c r="T371" s="302"/>
      <c r="U371" s="238"/>
      <c r="V371" s="239"/>
      <c r="W371" s="239"/>
      <c r="X371" s="239"/>
      <c r="Y371" s="239"/>
      <c r="Z371" s="239"/>
      <c r="AA371" s="239"/>
      <c r="AB371" s="239"/>
      <c r="AC371" s="239"/>
      <c r="AD371" s="239"/>
      <c r="AE371" s="239"/>
      <c r="AF371" s="240"/>
      <c r="AG371" s="238"/>
      <c r="AH371" s="239"/>
      <c r="AI371" s="239"/>
      <c r="AJ371" s="239"/>
      <c r="AK371" s="239"/>
      <c r="AL371" s="239"/>
      <c r="AM371" s="239"/>
      <c r="AN371" s="239"/>
      <c r="AO371" s="239"/>
      <c r="AP371" s="239"/>
      <c r="AQ371" s="239"/>
      <c r="AR371" s="240"/>
      <c r="AS371" s="238"/>
      <c r="AT371" s="239"/>
      <c r="AU371" s="239"/>
      <c r="AV371" s="239"/>
      <c r="AW371" s="239"/>
      <c r="AX371" s="239"/>
      <c r="AY371" s="239"/>
      <c r="AZ371" s="239"/>
      <c r="BA371" s="239"/>
      <c r="BB371" s="239"/>
      <c r="BC371" s="239"/>
      <c r="BD371" s="240"/>
      <c r="BE371" s="238"/>
      <c r="BF371" s="239"/>
      <c r="BG371" s="239"/>
      <c r="BH371" s="239"/>
      <c r="BI371" s="239"/>
      <c r="BJ371" s="239"/>
      <c r="BK371" s="239"/>
      <c r="BL371" s="239"/>
      <c r="BM371" s="239"/>
      <c r="BN371" s="239"/>
      <c r="BO371" s="239"/>
      <c r="BP371" s="240"/>
      <c r="BQ371" s="300"/>
      <c r="BR371" s="301"/>
      <c r="BS371" s="301"/>
      <c r="BT371" s="301"/>
      <c r="BU371" s="301"/>
      <c r="BV371" s="301"/>
      <c r="BW371" s="301"/>
      <c r="BX371" s="301"/>
      <c r="BY371" s="301"/>
      <c r="BZ371" s="301"/>
      <c r="CA371" s="302"/>
      <c r="CB371" s="297" t="s">
        <v>58</v>
      </c>
      <c r="CC371" s="298"/>
      <c r="CD371" s="298"/>
      <c r="CE371" s="298"/>
      <c r="CF371" s="298"/>
      <c r="CG371" s="298"/>
      <c r="CH371" s="298"/>
      <c r="CI371" s="298"/>
      <c r="CJ371" s="298"/>
      <c r="CK371" s="299"/>
      <c r="CL371" s="297" t="s">
        <v>41</v>
      </c>
      <c r="CM371" s="298"/>
      <c r="CN371" s="298"/>
      <c r="CO371" s="298"/>
      <c r="CP371" s="298"/>
      <c r="CQ371" s="299"/>
      <c r="CR371" s="315"/>
      <c r="CS371" s="316"/>
      <c r="CT371" s="316"/>
      <c r="CU371" s="316"/>
      <c r="CV371" s="316"/>
      <c r="CW371" s="316"/>
      <c r="CX371" s="316"/>
      <c r="CY371" s="316"/>
      <c r="CZ371" s="316"/>
      <c r="DA371" s="317"/>
      <c r="DB371" s="315"/>
      <c r="DC371" s="316"/>
      <c r="DD371" s="316"/>
      <c r="DE371" s="316"/>
      <c r="DF371" s="316"/>
      <c r="DG371" s="316"/>
      <c r="DH371" s="316"/>
      <c r="DI371" s="316"/>
      <c r="DJ371" s="316"/>
      <c r="DK371" s="317"/>
      <c r="DL371" s="315"/>
      <c r="DM371" s="316"/>
      <c r="DN371" s="316"/>
      <c r="DO371" s="316"/>
      <c r="DP371" s="316"/>
      <c r="DQ371" s="316"/>
      <c r="DR371" s="316"/>
      <c r="DS371" s="316"/>
      <c r="DT371" s="316"/>
      <c r="DU371" s="317"/>
      <c r="DV371" s="341"/>
      <c r="DW371" s="333"/>
      <c r="DX371" s="333"/>
      <c r="DY371" s="333"/>
      <c r="DZ371" s="333"/>
      <c r="EA371" s="333"/>
      <c r="EB371" s="333"/>
      <c r="EC371" s="333"/>
      <c r="ED371" s="333"/>
      <c r="EE371" s="333"/>
      <c r="EF371" s="333"/>
      <c r="EG371" s="333"/>
      <c r="EH371" s="334"/>
      <c r="EI371" s="348"/>
      <c r="EJ371" s="349"/>
      <c r="EK371" s="349"/>
      <c r="EL371" s="349"/>
      <c r="EM371" s="349"/>
      <c r="EN371" s="349"/>
      <c r="EO371" s="349"/>
      <c r="EP371" s="349"/>
      <c r="EQ371" s="349"/>
      <c r="ER371" s="349"/>
      <c r="ES371" s="349"/>
      <c r="ET371" s="350"/>
      <c r="EU371" s="341"/>
      <c r="EV371" s="333"/>
      <c r="EW371" s="333"/>
      <c r="EX371" s="333"/>
      <c r="EY371" s="333"/>
      <c r="EZ371" s="333"/>
      <c r="FA371" s="333"/>
      <c r="FB371" s="333"/>
      <c r="FC371" s="333"/>
      <c r="FD371" s="333"/>
      <c r="FE371" s="333"/>
      <c r="FF371" s="333"/>
      <c r="FG371" s="334"/>
      <c r="FH371" s="348"/>
      <c r="FI371" s="349"/>
      <c r="FJ371" s="349"/>
      <c r="FK371" s="349"/>
      <c r="FL371" s="349"/>
      <c r="FM371" s="349"/>
      <c r="FN371" s="349"/>
      <c r="FO371" s="349"/>
      <c r="FP371" s="349"/>
      <c r="FQ371" s="349"/>
      <c r="FR371" s="349"/>
      <c r="FS371" s="349"/>
      <c r="FT371" s="350"/>
      <c r="FU371" s="341"/>
      <c r="FV371" s="333"/>
      <c r="FW371" s="333"/>
      <c r="FX371" s="333"/>
      <c r="FY371" s="333"/>
      <c r="FZ371" s="333"/>
      <c r="GA371" s="333"/>
      <c r="GB371" s="333"/>
      <c r="GC371" s="333"/>
      <c r="GD371" s="333"/>
      <c r="GE371" s="333"/>
      <c r="GF371" s="334"/>
      <c r="GG371" s="348"/>
      <c r="GH371" s="349"/>
      <c r="GI371" s="349"/>
      <c r="GJ371" s="349"/>
      <c r="GK371" s="349"/>
      <c r="GL371" s="349"/>
      <c r="GM371" s="349"/>
      <c r="GN371" s="349"/>
      <c r="GO371" s="349"/>
      <c r="GP371" s="349"/>
      <c r="GQ371" s="349"/>
      <c r="GR371" s="35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</row>
    <row r="372" spans="1:218" s="22" customFormat="1" ht="13.5" customHeight="1" x14ac:dyDescent="0.25">
      <c r="A372" s="303"/>
      <c r="B372" s="304"/>
      <c r="C372" s="304"/>
      <c r="D372" s="304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5"/>
      <c r="U372" s="318" t="s">
        <v>59</v>
      </c>
      <c r="V372" s="319"/>
      <c r="W372" s="319"/>
      <c r="X372" s="319"/>
      <c r="Y372" s="319"/>
      <c r="Z372" s="319"/>
      <c r="AA372" s="319"/>
      <c r="AB372" s="319"/>
      <c r="AC372" s="319"/>
      <c r="AD372" s="319"/>
      <c r="AE372" s="319"/>
      <c r="AF372" s="320"/>
      <c r="AG372" s="318" t="s">
        <v>59</v>
      </c>
      <c r="AH372" s="319"/>
      <c r="AI372" s="319"/>
      <c r="AJ372" s="319"/>
      <c r="AK372" s="319"/>
      <c r="AL372" s="319"/>
      <c r="AM372" s="319"/>
      <c r="AN372" s="319"/>
      <c r="AO372" s="319"/>
      <c r="AP372" s="319"/>
      <c r="AQ372" s="319"/>
      <c r="AR372" s="320"/>
      <c r="AS372" s="318" t="s">
        <v>59</v>
      </c>
      <c r="AT372" s="319"/>
      <c r="AU372" s="319"/>
      <c r="AV372" s="319"/>
      <c r="AW372" s="319"/>
      <c r="AX372" s="319"/>
      <c r="AY372" s="319"/>
      <c r="AZ372" s="319"/>
      <c r="BA372" s="319"/>
      <c r="BB372" s="319"/>
      <c r="BC372" s="319"/>
      <c r="BD372" s="320"/>
      <c r="BE372" s="318" t="s">
        <v>59</v>
      </c>
      <c r="BF372" s="319"/>
      <c r="BG372" s="319"/>
      <c r="BH372" s="319"/>
      <c r="BI372" s="319"/>
      <c r="BJ372" s="319"/>
      <c r="BK372" s="319"/>
      <c r="BL372" s="319"/>
      <c r="BM372" s="319"/>
      <c r="BN372" s="319"/>
      <c r="BO372" s="319"/>
      <c r="BP372" s="320"/>
      <c r="BQ372" s="303"/>
      <c r="BR372" s="304"/>
      <c r="BS372" s="304"/>
      <c r="BT372" s="304"/>
      <c r="BU372" s="304"/>
      <c r="BV372" s="304"/>
      <c r="BW372" s="304"/>
      <c r="BX372" s="304"/>
      <c r="BY372" s="304"/>
      <c r="BZ372" s="304"/>
      <c r="CA372" s="305"/>
      <c r="CB372" s="303"/>
      <c r="CC372" s="304"/>
      <c r="CD372" s="304"/>
      <c r="CE372" s="304"/>
      <c r="CF372" s="304"/>
      <c r="CG372" s="304"/>
      <c r="CH372" s="304"/>
      <c r="CI372" s="304"/>
      <c r="CJ372" s="304"/>
      <c r="CK372" s="305"/>
      <c r="CL372" s="303"/>
      <c r="CM372" s="304"/>
      <c r="CN372" s="304"/>
      <c r="CO372" s="304"/>
      <c r="CP372" s="304"/>
      <c r="CQ372" s="305"/>
      <c r="CR372" s="318"/>
      <c r="CS372" s="319"/>
      <c r="CT372" s="319"/>
      <c r="CU372" s="319"/>
      <c r="CV372" s="319"/>
      <c r="CW372" s="319"/>
      <c r="CX372" s="319"/>
      <c r="CY372" s="319"/>
      <c r="CZ372" s="319"/>
      <c r="DA372" s="320"/>
      <c r="DB372" s="318"/>
      <c r="DC372" s="319"/>
      <c r="DD372" s="319"/>
      <c r="DE372" s="319"/>
      <c r="DF372" s="319"/>
      <c r="DG372" s="319"/>
      <c r="DH372" s="319"/>
      <c r="DI372" s="319"/>
      <c r="DJ372" s="319"/>
      <c r="DK372" s="320"/>
      <c r="DL372" s="318"/>
      <c r="DM372" s="319"/>
      <c r="DN372" s="319"/>
      <c r="DO372" s="319"/>
      <c r="DP372" s="319"/>
      <c r="DQ372" s="319"/>
      <c r="DR372" s="319"/>
      <c r="DS372" s="319"/>
      <c r="DT372" s="319"/>
      <c r="DU372" s="320"/>
      <c r="DV372" s="342"/>
      <c r="DW372" s="343"/>
      <c r="DX372" s="343"/>
      <c r="DY372" s="343"/>
      <c r="DZ372" s="343"/>
      <c r="EA372" s="343"/>
      <c r="EB372" s="343"/>
      <c r="EC372" s="343"/>
      <c r="ED372" s="343"/>
      <c r="EE372" s="343"/>
      <c r="EF372" s="343"/>
      <c r="EG372" s="343"/>
      <c r="EH372" s="344"/>
      <c r="EI372" s="351"/>
      <c r="EJ372" s="352"/>
      <c r="EK372" s="352"/>
      <c r="EL372" s="352"/>
      <c r="EM372" s="352"/>
      <c r="EN372" s="352"/>
      <c r="EO372" s="352"/>
      <c r="EP372" s="352"/>
      <c r="EQ372" s="352"/>
      <c r="ER372" s="352"/>
      <c r="ES372" s="352"/>
      <c r="ET372" s="353"/>
      <c r="EU372" s="342"/>
      <c r="EV372" s="343"/>
      <c r="EW372" s="343"/>
      <c r="EX372" s="343"/>
      <c r="EY372" s="343"/>
      <c r="EZ372" s="343"/>
      <c r="FA372" s="343"/>
      <c r="FB372" s="343"/>
      <c r="FC372" s="343"/>
      <c r="FD372" s="343"/>
      <c r="FE372" s="343"/>
      <c r="FF372" s="343"/>
      <c r="FG372" s="344"/>
      <c r="FH372" s="351"/>
      <c r="FI372" s="352"/>
      <c r="FJ372" s="352"/>
      <c r="FK372" s="352"/>
      <c r="FL372" s="352"/>
      <c r="FM372" s="352"/>
      <c r="FN372" s="352"/>
      <c r="FO372" s="352"/>
      <c r="FP372" s="352"/>
      <c r="FQ372" s="352"/>
      <c r="FR372" s="352"/>
      <c r="FS372" s="352"/>
      <c r="FT372" s="353"/>
      <c r="FU372" s="342"/>
      <c r="FV372" s="343"/>
      <c r="FW372" s="343"/>
      <c r="FX372" s="343"/>
      <c r="FY372" s="343"/>
      <c r="FZ372" s="343"/>
      <c r="GA372" s="343"/>
      <c r="GB372" s="343"/>
      <c r="GC372" s="343"/>
      <c r="GD372" s="343"/>
      <c r="GE372" s="343"/>
      <c r="GF372" s="344"/>
      <c r="GG372" s="351"/>
      <c r="GH372" s="352"/>
      <c r="GI372" s="352"/>
      <c r="GJ372" s="352"/>
      <c r="GK372" s="352"/>
      <c r="GL372" s="352"/>
      <c r="GM372" s="352"/>
      <c r="GN372" s="352"/>
      <c r="GO372" s="352"/>
      <c r="GP372" s="352"/>
      <c r="GQ372" s="352"/>
      <c r="GR372" s="353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</row>
    <row r="373" spans="1:218" s="22" customFormat="1" ht="13.5" customHeight="1" x14ac:dyDescent="0.25">
      <c r="A373" s="310">
        <v>1</v>
      </c>
      <c r="B373" s="311"/>
      <c r="C373" s="311"/>
      <c r="D373" s="311"/>
      <c r="E373" s="311"/>
      <c r="F373" s="311"/>
      <c r="G373" s="311"/>
      <c r="H373" s="311"/>
      <c r="I373" s="311"/>
      <c r="J373" s="311"/>
      <c r="K373" s="311"/>
      <c r="L373" s="311"/>
      <c r="M373" s="311"/>
      <c r="N373" s="311"/>
      <c r="O373" s="311"/>
      <c r="P373" s="311"/>
      <c r="Q373" s="311"/>
      <c r="R373" s="311"/>
      <c r="S373" s="311"/>
      <c r="T373" s="312"/>
      <c r="U373" s="310">
        <v>2</v>
      </c>
      <c r="V373" s="311"/>
      <c r="W373" s="311"/>
      <c r="X373" s="311"/>
      <c r="Y373" s="311"/>
      <c r="Z373" s="311"/>
      <c r="AA373" s="311"/>
      <c r="AB373" s="311"/>
      <c r="AC373" s="311"/>
      <c r="AD373" s="311"/>
      <c r="AE373" s="311"/>
      <c r="AF373" s="312"/>
      <c r="AG373" s="310">
        <v>3</v>
      </c>
      <c r="AH373" s="311"/>
      <c r="AI373" s="311"/>
      <c r="AJ373" s="311"/>
      <c r="AK373" s="311"/>
      <c r="AL373" s="311"/>
      <c r="AM373" s="311"/>
      <c r="AN373" s="311"/>
      <c r="AO373" s="311"/>
      <c r="AP373" s="311"/>
      <c r="AQ373" s="311"/>
      <c r="AR373" s="312"/>
      <c r="AS373" s="310">
        <v>3</v>
      </c>
      <c r="AT373" s="311"/>
      <c r="AU373" s="311"/>
      <c r="AV373" s="311"/>
      <c r="AW373" s="311"/>
      <c r="AX373" s="311"/>
      <c r="AY373" s="311"/>
      <c r="AZ373" s="311"/>
      <c r="BA373" s="311"/>
      <c r="BB373" s="311"/>
      <c r="BC373" s="311"/>
      <c r="BD373" s="312"/>
      <c r="BE373" s="310">
        <v>5</v>
      </c>
      <c r="BF373" s="311"/>
      <c r="BG373" s="311"/>
      <c r="BH373" s="311"/>
      <c r="BI373" s="311"/>
      <c r="BJ373" s="311"/>
      <c r="BK373" s="311"/>
      <c r="BL373" s="311"/>
      <c r="BM373" s="311"/>
      <c r="BN373" s="311"/>
      <c r="BO373" s="311"/>
      <c r="BP373" s="312"/>
      <c r="BQ373" s="310">
        <v>7</v>
      </c>
      <c r="BR373" s="311"/>
      <c r="BS373" s="311"/>
      <c r="BT373" s="311"/>
      <c r="BU373" s="311"/>
      <c r="BV373" s="311"/>
      <c r="BW373" s="311"/>
      <c r="BX373" s="311"/>
      <c r="BY373" s="311"/>
      <c r="BZ373" s="311"/>
      <c r="CA373" s="312"/>
      <c r="CB373" s="310">
        <v>8</v>
      </c>
      <c r="CC373" s="311"/>
      <c r="CD373" s="311"/>
      <c r="CE373" s="311"/>
      <c r="CF373" s="311"/>
      <c r="CG373" s="311"/>
      <c r="CH373" s="311"/>
      <c r="CI373" s="311"/>
      <c r="CJ373" s="311"/>
      <c r="CK373" s="312"/>
      <c r="CL373" s="310">
        <v>9</v>
      </c>
      <c r="CM373" s="311"/>
      <c r="CN373" s="311"/>
      <c r="CO373" s="311"/>
      <c r="CP373" s="311"/>
      <c r="CQ373" s="312"/>
      <c r="CR373" s="310">
        <v>10</v>
      </c>
      <c r="CS373" s="311"/>
      <c r="CT373" s="311"/>
      <c r="CU373" s="311"/>
      <c r="CV373" s="311"/>
      <c r="CW373" s="311"/>
      <c r="CX373" s="311"/>
      <c r="CY373" s="311"/>
      <c r="CZ373" s="311"/>
      <c r="DA373" s="312"/>
      <c r="DB373" s="310">
        <v>11</v>
      </c>
      <c r="DC373" s="311"/>
      <c r="DD373" s="311"/>
      <c r="DE373" s="311"/>
      <c r="DF373" s="311"/>
      <c r="DG373" s="311"/>
      <c r="DH373" s="311"/>
      <c r="DI373" s="311"/>
      <c r="DJ373" s="311"/>
      <c r="DK373" s="312"/>
      <c r="DL373" s="310">
        <v>12</v>
      </c>
      <c r="DM373" s="311"/>
      <c r="DN373" s="311"/>
      <c r="DO373" s="311"/>
      <c r="DP373" s="311"/>
      <c r="DQ373" s="311"/>
      <c r="DR373" s="311"/>
      <c r="DS373" s="311"/>
      <c r="DT373" s="311"/>
      <c r="DU373" s="312"/>
      <c r="DV373" s="310">
        <v>16</v>
      </c>
      <c r="DW373" s="311"/>
      <c r="DX373" s="311"/>
      <c r="DY373" s="311"/>
      <c r="DZ373" s="311"/>
      <c r="EA373" s="311"/>
      <c r="EB373" s="311"/>
      <c r="EC373" s="311"/>
      <c r="ED373" s="311"/>
      <c r="EE373" s="311"/>
      <c r="EF373" s="311"/>
      <c r="EG373" s="311"/>
      <c r="EH373" s="312"/>
      <c r="EI373" s="310">
        <v>17</v>
      </c>
      <c r="EJ373" s="311"/>
      <c r="EK373" s="311"/>
      <c r="EL373" s="311"/>
      <c r="EM373" s="311"/>
      <c r="EN373" s="311"/>
      <c r="EO373" s="311"/>
      <c r="EP373" s="311"/>
      <c r="EQ373" s="311"/>
      <c r="ER373" s="311"/>
      <c r="ES373" s="311"/>
      <c r="ET373" s="312"/>
      <c r="EU373" s="310">
        <v>16</v>
      </c>
      <c r="EV373" s="311"/>
      <c r="EW373" s="311"/>
      <c r="EX373" s="311"/>
      <c r="EY373" s="311"/>
      <c r="EZ373" s="311"/>
      <c r="FA373" s="311"/>
      <c r="FB373" s="311"/>
      <c r="FC373" s="311"/>
      <c r="FD373" s="311"/>
      <c r="FE373" s="311"/>
      <c r="FF373" s="311"/>
      <c r="FG373" s="312"/>
      <c r="FH373" s="310">
        <v>19</v>
      </c>
      <c r="FI373" s="311"/>
      <c r="FJ373" s="311"/>
      <c r="FK373" s="311"/>
      <c r="FL373" s="311"/>
      <c r="FM373" s="311"/>
      <c r="FN373" s="311"/>
      <c r="FO373" s="311"/>
      <c r="FP373" s="311"/>
      <c r="FQ373" s="311"/>
      <c r="FR373" s="311"/>
      <c r="FS373" s="311"/>
      <c r="FT373" s="312"/>
      <c r="FU373" s="310">
        <v>16</v>
      </c>
      <c r="FV373" s="311"/>
      <c r="FW373" s="311"/>
      <c r="FX373" s="311"/>
      <c r="FY373" s="311"/>
      <c r="FZ373" s="311"/>
      <c r="GA373" s="311"/>
      <c r="GB373" s="311"/>
      <c r="GC373" s="311"/>
      <c r="GD373" s="311"/>
      <c r="GE373" s="311"/>
      <c r="GF373" s="312"/>
      <c r="GG373" s="310">
        <v>21</v>
      </c>
      <c r="GH373" s="311"/>
      <c r="GI373" s="311"/>
      <c r="GJ373" s="311"/>
      <c r="GK373" s="311"/>
      <c r="GL373" s="311"/>
      <c r="GM373" s="311"/>
      <c r="GN373" s="311"/>
      <c r="GO373" s="311"/>
      <c r="GP373" s="311"/>
      <c r="GQ373" s="311"/>
      <c r="GR373" s="312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</row>
    <row r="374" spans="1:218" s="65" customFormat="1" ht="72.95" hidden="1" customHeight="1" x14ac:dyDescent="0.25">
      <c r="A374" s="249" t="s">
        <v>248</v>
      </c>
      <c r="B374" s="250"/>
      <c r="C374" s="250"/>
      <c r="D374" s="250"/>
      <c r="E374" s="250"/>
      <c r="F374" s="250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1"/>
      <c r="U374" s="264" t="s">
        <v>43</v>
      </c>
      <c r="V374" s="264"/>
      <c r="W374" s="264"/>
      <c r="X374" s="264"/>
      <c r="Y374" s="264"/>
      <c r="Z374" s="264"/>
      <c r="AA374" s="264"/>
      <c r="AB374" s="264"/>
      <c r="AC374" s="264"/>
      <c r="AD374" s="264"/>
      <c r="AE374" s="264"/>
      <c r="AF374" s="264"/>
      <c r="AG374" s="264" t="s">
        <v>226</v>
      </c>
      <c r="AH374" s="264"/>
      <c r="AI374" s="264"/>
      <c r="AJ374" s="264"/>
      <c r="AK374" s="264"/>
      <c r="AL374" s="264"/>
      <c r="AM374" s="264"/>
      <c r="AN374" s="264"/>
      <c r="AO374" s="264"/>
      <c r="AP374" s="264"/>
      <c r="AQ374" s="264"/>
      <c r="AR374" s="264"/>
      <c r="AS374" s="264" t="s">
        <v>43</v>
      </c>
      <c r="AT374" s="264"/>
      <c r="AU374" s="264"/>
      <c r="AV374" s="264"/>
      <c r="AW374" s="264"/>
      <c r="AX374" s="264"/>
      <c r="AY374" s="264"/>
      <c r="AZ374" s="264"/>
      <c r="BA374" s="264"/>
      <c r="BB374" s="264"/>
      <c r="BC374" s="264"/>
      <c r="BD374" s="264"/>
      <c r="BE374" s="265" t="s">
        <v>44</v>
      </c>
      <c r="BF374" s="265"/>
      <c r="BG374" s="265"/>
      <c r="BH374" s="265"/>
      <c r="BI374" s="265"/>
      <c r="BJ374" s="265"/>
      <c r="BK374" s="265"/>
      <c r="BL374" s="265"/>
      <c r="BM374" s="265"/>
      <c r="BN374" s="265"/>
      <c r="BO374" s="265"/>
      <c r="BP374" s="265"/>
      <c r="BQ374" s="208" t="s">
        <v>60</v>
      </c>
      <c r="BR374" s="209"/>
      <c r="BS374" s="209"/>
      <c r="BT374" s="209"/>
      <c r="BU374" s="209"/>
      <c r="BV374" s="209"/>
      <c r="BW374" s="209"/>
      <c r="BX374" s="209"/>
      <c r="BY374" s="209"/>
      <c r="BZ374" s="209"/>
      <c r="CA374" s="210"/>
      <c r="CB374" s="266" t="s">
        <v>61</v>
      </c>
      <c r="CC374" s="267"/>
      <c r="CD374" s="267"/>
      <c r="CE374" s="267"/>
      <c r="CF374" s="267"/>
      <c r="CG374" s="267"/>
      <c r="CH374" s="267"/>
      <c r="CI374" s="267"/>
      <c r="CJ374" s="267"/>
      <c r="CK374" s="268"/>
      <c r="CL374" s="269" t="s">
        <v>62</v>
      </c>
      <c r="CM374" s="270"/>
      <c r="CN374" s="270"/>
      <c r="CO374" s="270"/>
      <c r="CP374" s="270"/>
      <c r="CQ374" s="271"/>
      <c r="CR374" s="500">
        <f>Приложение!C145</f>
        <v>0</v>
      </c>
      <c r="CS374" s="501"/>
      <c r="CT374" s="501"/>
      <c r="CU374" s="501"/>
      <c r="CV374" s="501"/>
      <c r="CW374" s="501"/>
      <c r="CX374" s="501"/>
      <c r="CY374" s="501"/>
      <c r="CZ374" s="501"/>
      <c r="DA374" s="502"/>
      <c r="DB374" s="500">
        <f>CR374</f>
        <v>0</v>
      </c>
      <c r="DC374" s="501"/>
      <c r="DD374" s="501"/>
      <c r="DE374" s="501"/>
      <c r="DF374" s="501"/>
      <c r="DG374" s="501"/>
      <c r="DH374" s="501"/>
      <c r="DI374" s="501"/>
      <c r="DJ374" s="501"/>
      <c r="DK374" s="502"/>
      <c r="DL374" s="500">
        <f>DB374</f>
        <v>0</v>
      </c>
      <c r="DM374" s="501"/>
      <c r="DN374" s="501"/>
      <c r="DO374" s="501"/>
      <c r="DP374" s="501"/>
      <c r="DQ374" s="501"/>
      <c r="DR374" s="501"/>
      <c r="DS374" s="501"/>
      <c r="DT374" s="501"/>
      <c r="DU374" s="502"/>
      <c r="DV374" s="275">
        <f>Приложение!O145</f>
        <v>0</v>
      </c>
      <c r="DW374" s="276"/>
      <c r="DX374" s="276"/>
      <c r="DY374" s="276"/>
      <c r="DZ374" s="276"/>
      <c r="EA374" s="276"/>
      <c r="EB374" s="276"/>
      <c r="EC374" s="276"/>
      <c r="ED374" s="276"/>
      <c r="EE374" s="276"/>
      <c r="EF374" s="276"/>
      <c r="EG374" s="276"/>
      <c r="EH374" s="277"/>
      <c r="EI374" s="275"/>
      <c r="EJ374" s="276"/>
      <c r="EK374" s="276"/>
      <c r="EL374" s="276"/>
      <c r="EM374" s="276"/>
      <c r="EN374" s="276"/>
      <c r="EO374" s="276"/>
      <c r="EP374" s="276"/>
      <c r="EQ374" s="276"/>
      <c r="ER374" s="276"/>
      <c r="ES374" s="276"/>
      <c r="ET374" s="276"/>
      <c r="EU374" s="275">
        <f>Приложение!O146</f>
        <v>0</v>
      </c>
      <c r="EV374" s="276"/>
      <c r="EW374" s="276"/>
      <c r="EX374" s="276"/>
      <c r="EY374" s="276"/>
      <c r="EZ374" s="276"/>
      <c r="FA374" s="276"/>
      <c r="FB374" s="276"/>
      <c r="FC374" s="276"/>
      <c r="FD374" s="276"/>
      <c r="FE374" s="276"/>
      <c r="FF374" s="276"/>
      <c r="FG374" s="277"/>
      <c r="FH374" s="275"/>
      <c r="FI374" s="276"/>
      <c r="FJ374" s="276"/>
      <c r="FK374" s="276"/>
      <c r="FL374" s="276"/>
      <c r="FM374" s="276"/>
      <c r="FN374" s="276"/>
      <c r="FO374" s="276"/>
      <c r="FP374" s="276"/>
      <c r="FQ374" s="276"/>
      <c r="FR374" s="276"/>
      <c r="FS374" s="276"/>
      <c r="FT374" s="277"/>
      <c r="FU374" s="275">
        <f>Приложение!O147</f>
        <v>0</v>
      </c>
      <c r="FV374" s="276"/>
      <c r="FW374" s="276"/>
      <c r="FX374" s="276"/>
      <c r="FY374" s="276"/>
      <c r="FZ374" s="276"/>
      <c r="GA374" s="276"/>
      <c r="GB374" s="276"/>
      <c r="GC374" s="276"/>
      <c r="GD374" s="276"/>
      <c r="GE374" s="276"/>
      <c r="GF374" s="277"/>
      <c r="GG374" s="275"/>
      <c r="GH374" s="276"/>
      <c r="GI374" s="276"/>
      <c r="GJ374" s="276"/>
      <c r="GK374" s="276"/>
      <c r="GL374" s="276"/>
      <c r="GM374" s="276"/>
      <c r="GN374" s="276"/>
      <c r="GO374" s="276"/>
      <c r="GP374" s="276"/>
      <c r="GQ374" s="276"/>
      <c r="GR374" s="277"/>
      <c r="GS374" s="148"/>
      <c r="GT374" s="148"/>
      <c r="GU374" s="148"/>
      <c r="GV374" s="148"/>
      <c r="GW374" s="148"/>
      <c r="GX374" s="148"/>
      <c r="GY374" s="148"/>
      <c r="GZ374" s="148"/>
      <c r="HA374" s="148"/>
      <c r="HB374" s="148"/>
      <c r="HC374" s="148"/>
      <c r="HD374" s="148"/>
      <c r="HE374" s="148"/>
      <c r="HF374" s="148"/>
      <c r="HG374" s="148"/>
      <c r="HH374" s="148"/>
      <c r="HI374" s="148"/>
      <c r="HJ374" s="148"/>
    </row>
    <row r="375" spans="1:218" s="65" customFormat="1" ht="72.95" hidden="1" customHeight="1" x14ac:dyDescent="0.25">
      <c r="A375" s="249" t="s">
        <v>249</v>
      </c>
      <c r="B375" s="250"/>
      <c r="C375" s="250"/>
      <c r="D375" s="250"/>
      <c r="E375" s="250"/>
      <c r="F375" s="250"/>
      <c r="G375" s="250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0"/>
      <c r="S375" s="250"/>
      <c r="T375" s="251"/>
      <c r="U375" s="264" t="s">
        <v>155</v>
      </c>
      <c r="V375" s="264"/>
      <c r="W375" s="264"/>
      <c r="X375" s="264"/>
      <c r="Y375" s="264"/>
      <c r="Z375" s="264"/>
      <c r="AA375" s="264"/>
      <c r="AB375" s="264"/>
      <c r="AC375" s="264"/>
      <c r="AD375" s="264"/>
      <c r="AE375" s="264"/>
      <c r="AF375" s="264"/>
      <c r="AG375" s="264" t="s">
        <v>226</v>
      </c>
      <c r="AH375" s="264"/>
      <c r="AI375" s="264"/>
      <c r="AJ375" s="264"/>
      <c r="AK375" s="264"/>
      <c r="AL375" s="264"/>
      <c r="AM375" s="264"/>
      <c r="AN375" s="264"/>
      <c r="AO375" s="264"/>
      <c r="AP375" s="264"/>
      <c r="AQ375" s="264"/>
      <c r="AR375" s="264"/>
      <c r="AS375" s="264" t="s">
        <v>43</v>
      </c>
      <c r="AT375" s="264"/>
      <c r="AU375" s="264"/>
      <c r="AV375" s="264"/>
      <c r="AW375" s="264"/>
      <c r="AX375" s="264"/>
      <c r="AY375" s="264"/>
      <c r="AZ375" s="264"/>
      <c r="BA375" s="264"/>
      <c r="BB375" s="264"/>
      <c r="BC375" s="264"/>
      <c r="BD375" s="264"/>
      <c r="BE375" s="265" t="s">
        <v>44</v>
      </c>
      <c r="BF375" s="265"/>
      <c r="BG375" s="265"/>
      <c r="BH375" s="265"/>
      <c r="BI375" s="265"/>
      <c r="BJ375" s="265"/>
      <c r="BK375" s="265"/>
      <c r="BL375" s="265"/>
      <c r="BM375" s="265"/>
      <c r="BN375" s="265"/>
      <c r="BO375" s="265"/>
      <c r="BP375" s="265"/>
      <c r="BQ375" s="208" t="s">
        <v>60</v>
      </c>
      <c r="BR375" s="209"/>
      <c r="BS375" s="209"/>
      <c r="BT375" s="209"/>
      <c r="BU375" s="209"/>
      <c r="BV375" s="209"/>
      <c r="BW375" s="209"/>
      <c r="BX375" s="209"/>
      <c r="BY375" s="209"/>
      <c r="BZ375" s="209"/>
      <c r="CA375" s="210"/>
      <c r="CB375" s="266" t="s">
        <v>61</v>
      </c>
      <c r="CC375" s="267"/>
      <c r="CD375" s="267"/>
      <c r="CE375" s="267"/>
      <c r="CF375" s="267"/>
      <c r="CG375" s="267"/>
      <c r="CH375" s="267"/>
      <c r="CI375" s="267"/>
      <c r="CJ375" s="267"/>
      <c r="CK375" s="268"/>
      <c r="CL375" s="269" t="s">
        <v>62</v>
      </c>
      <c r="CM375" s="270"/>
      <c r="CN375" s="270"/>
      <c r="CO375" s="270"/>
      <c r="CP375" s="270"/>
      <c r="CQ375" s="271"/>
      <c r="CR375" s="500">
        <f>Приложение!C149</f>
        <v>0</v>
      </c>
      <c r="CS375" s="501"/>
      <c r="CT375" s="501"/>
      <c r="CU375" s="501"/>
      <c r="CV375" s="501"/>
      <c r="CW375" s="501"/>
      <c r="CX375" s="501"/>
      <c r="CY375" s="501"/>
      <c r="CZ375" s="501"/>
      <c r="DA375" s="502"/>
      <c r="DB375" s="500">
        <f t="shared" ref="DB375:DB390" si="4">CR375</f>
        <v>0</v>
      </c>
      <c r="DC375" s="501"/>
      <c r="DD375" s="501"/>
      <c r="DE375" s="501"/>
      <c r="DF375" s="501"/>
      <c r="DG375" s="501"/>
      <c r="DH375" s="501"/>
      <c r="DI375" s="501"/>
      <c r="DJ375" s="501"/>
      <c r="DK375" s="502"/>
      <c r="DL375" s="500">
        <f t="shared" ref="DL375:DL390" si="5">DB375</f>
        <v>0</v>
      </c>
      <c r="DM375" s="501"/>
      <c r="DN375" s="501"/>
      <c r="DO375" s="501"/>
      <c r="DP375" s="501"/>
      <c r="DQ375" s="501"/>
      <c r="DR375" s="501"/>
      <c r="DS375" s="501"/>
      <c r="DT375" s="501"/>
      <c r="DU375" s="502"/>
      <c r="DV375" s="275">
        <f>Приложение!O149</f>
        <v>0</v>
      </c>
      <c r="DW375" s="276"/>
      <c r="DX375" s="276"/>
      <c r="DY375" s="276"/>
      <c r="DZ375" s="276"/>
      <c r="EA375" s="276"/>
      <c r="EB375" s="276"/>
      <c r="EC375" s="276"/>
      <c r="ED375" s="276"/>
      <c r="EE375" s="276"/>
      <c r="EF375" s="276"/>
      <c r="EG375" s="276"/>
      <c r="EH375" s="277"/>
      <c r="EI375" s="272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ET375" s="274"/>
      <c r="EU375" s="275">
        <f>Приложение!O150</f>
        <v>0</v>
      </c>
      <c r="EV375" s="276"/>
      <c r="EW375" s="276"/>
      <c r="EX375" s="276"/>
      <c r="EY375" s="276"/>
      <c r="EZ375" s="276"/>
      <c r="FA375" s="276"/>
      <c r="FB375" s="276"/>
      <c r="FC375" s="276"/>
      <c r="FD375" s="276"/>
      <c r="FE375" s="276"/>
      <c r="FF375" s="276"/>
      <c r="FG375" s="277"/>
      <c r="FH375" s="275"/>
      <c r="FI375" s="276"/>
      <c r="FJ375" s="276"/>
      <c r="FK375" s="276"/>
      <c r="FL375" s="276"/>
      <c r="FM375" s="276"/>
      <c r="FN375" s="276"/>
      <c r="FO375" s="276"/>
      <c r="FP375" s="276"/>
      <c r="FQ375" s="276"/>
      <c r="FR375" s="276"/>
      <c r="FS375" s="276"/>
      <c r="FT375" s="277"/>
      <c r="FU375" s="275">
        <f>Приложение!O151</f>
        <v>0</v>
      </c>
      <c r="FV375" s="276"/>
      <c r="FW375" s="276"/>
      <c r="FX375" s="276"/>
      <c r="FY375" s="276"/>
      <c r="FZ375" s="276"/>
      <c r="GA375" s="276"/>
      <c r="GB375" s="276"/>
      <c r="GC375" s="276"/>
      <c r="GD375" s="276"/>
      <c r="GE375" s="276"/>
      <c r="GF375" s="277"/>
      <c r="GG375" s="275"/>
      <c r="GH375" s="276"/>
      <c r="GI375" s="276"/>
      <c r="GJ375" s="276"/>
      <c r="GK375" s="276"/>
      <c r="GL375" s="276"/>
      <c r="GM375" s="276"/>
      <c r="GN375" s="276"/>
      <c r="GO375" s="276"/>
      <c r="GP375" s="276"/>
      <c r="GQ375" s="276"/>
      <c r="GR375" s="277"/>
      <c r="GS375" s="148"/>
      <c r="GT375" s="148"/>
      <c r="GU375" s="148"/>
      <c r="GV375" s="148"/>
      <c r="GW375" s="148"/>
      <c r="GX375" s="148"/>
      <c r="GY375" s="148"/>
      <c r="GZ375" s="148"/>
      <c r="HA375" s="148"/>
      <c r="HB375" s="148"/>
      <c r="HC375" s="148"/>
      <c r="HD375" s="148"/>
      <c r="HE375" s="148"/>
      <c r="HF375" s="148"/>
      <c r="HG375" s="148"/>
      <c r="HH375" s="148"/>
      <c r="HI375" s="148"/>
      <c r="HJ375" s="148"/>
    </row>
    <row r="376" spans="1:218" s="65" customFormat="1" ht="72.95" hidden="1" customHeight="1" x14ac:dyDescent="0.25">
      <c r="A376" s="249" t="s">
        <v>250</v>
      </c>
      <c r="B376" s="250"/>
      <c r="C376" s="250"/>
      <c r="D376" s="250"/>
      <c r="E376" s="250"/>
      <c r="F376" s="250"/>
      <c r="G376" s="250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T376" s="251"/>
      <c r="U376" s="264" t="s">
        <v>221</v>
      </c>
      <c r="V376" s="264"/>
      <c r="W376" s="264"/>
      <c r="X376" s="264"/>
      <c r="Y376" s="264"/>
      <c r="Z376" s="264"/>
      <c r="AA376" s="264"/>
      <c r="AB376" s="264"/>
      <c r="AC376" s="264"/>
      <c r="AD376" s="264"/>
      <c r="AE376" s="264"/>
      <c r="AF376" s="264"/>
      <c r="AG376" s="264" t="s">
        <v>226</v>
      </c>
      <c r="AH376" s="264"/>
      <c r="AI376" s="264"/>
      <c r="AJ376" s="264"/>
      <c r="AK376" s="264"/>
      <c r="AL376" s="264"/>
      <c r="AM376" s="264"/>
      <c r="AN376" s="264"/>
      <c r="AO376" s="264"/>
      <c r="AP376" s="264"/>
      <c r="AQ376" s="264"/>
      <c r="AR376" s="264"/>
      <c r="AS376" s="264" t="s">
        <v>43</v>
      </c>
      <c r="AT376" s="264"/>
      <c r="AU376" s="264"/>
      <c r="AV376" s="264"/>
      <c r="AW376" s="264"/>
      <c r="AX376" s="264"/>
      <c r="AY376" s="264"/>
      <c r="AZ376" s="264"/>
      <c r="BA376" s="264"/>
      <c r="BB376" s="264"/>
      <c r="BC376" s="264"/>
      <c r="BD376" s="264"/>
      <c r="BE376" s="265" t="s">
        <v>44</v>
      </c>
      <c r="BF376" s="265"/>
      <c r="BG376" s="265"/>
      <c r="BH376" s="265"/>
      <c r="BI376" s="265"/>
      <c r="BJ376" s="265"/>
      <c r="BK376" s="265"/>
      <c r="BL376" s="265"/>
      <c r="BM376" s="265"/>
      <c r="BN376" s="265"/>
      <c r="BO376" s="265"/>
      <c r="BP376" s="265"/>
      <c r="BQ376" s="208" t="s">
        <v>60</v>
      </c>
      <c r="BR376" s="209"/>
      <c r="BS376" s="209"/>
      <c r="BT376" s="209"/>
      <c r="BU376" s="209"/>
      <c r="BV376" s="209"/>
      <c r="BW376" s="209"/>
      <c r="BX376" s="209"/>
      <c r="BY376" s="209"/>
      <c r="BZ376" s="209"/>
      <c r="CA376" s="210"/>
      <c r="CB376" s="266" t="s">
        <v>61</v>
      </c>
      <c r="CC376" s="267"/>
      <c r="CD376" s="267"/>
      <c r="CE376" s="267"/>
      <c r="CF376" s="267"/>
      <c r="CG376" s="267"/>
      <c r="CH376" s="267"/>
      <c r="CI376" s="267"/>
      <c r="CJ376" s="267"/>
      <c r="CK376" s="268"/>
      <c r="CL376" s="269" t="s">
        <v>62</v>
      </c>
      <c r="CM376" s="270"/>
      <c r="CN376" s="270"/>
      <c r="CO376" s="270"/>
      <c r="CP376" s="270"/>
      <c r="CQ376" s="271"/>
      <c r="CR376" s="500">
        <f>Приложение!C153</f>
        <v>0</v>
      </c>
      <c r="CS376" s="501"/>
      <c r="CT376" s="501"/>
      <c r="CU376" s="501"/>
      <c r="CV376" s="501"/>
      <c r="CW376" s="501"/>
      <c r="CX376" s="501"/>
      <c r="CY376" s="501"/>
      <c r="CZ376" s="501"/>
      <c r="DA376" s="502"/>
      <c r="DB376" s="500">
        <f t="shared" si="4"/>
        <v>0</v>
      </c>
      <c r="DC376" s="501"/>
      <c r="DD376" s="501"/>
      <c r="DE376" s="501"/>
      <c r="DF376" s="501"/>
      <c r="DG376" s="501"/>
      <c r="DH376" s="501"/>
      <c r="DI376" s="501"/>
      <c r="DJ376" s="501"/>
      <c r="DK376" s="502"/>
      <c r="DL376" s="500">
        <f t="shared" si="5"/>
        <v>0</v>
      </c>
      <c r="DM376" s="501"/>
      <c r="DN376" s="501"/>
      <c r="DO376" s="501"/>
      <c r="DP376" s="501"/>
      <c r="DQ376" s="501"/>
      <c r="DR376" s="501"/>
      <c r="DS376" s="501"/>
      <c r="DT376" s="501"/>
      <c r="DU376" s="502"/>
      <c r="DV376" s="275">
        <f>Приложение!O153</f>
        <v>0</v>
      </c>
      <c r="DW376" s="276"/>
      <c r="DX376" s="276"/>
      <c r="DY376" s="276"/>
      <c r="DZ376" s="276"/>
      <c r="EA376" s="276"/>
      <c r="EB376" s="276"/>
      <c r="EC376" s="276"/>
      <c r="ED376" s="276"/>
      <c r="EE376" s="276"/>
      <c r="EF376" s="276"/>
      <c r="EG376" s="276"/>
      <c r="EH376" s="277"/>
      <c r="EI376" s="272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T376" s="274"/>
      <c r="EU376" s="275">
        <f>Приложение!O154</f>
        <v>0</v>
      </c>
      <c r="EV376" s="276"/>
      <c r="EW376" s="276"/>
      <c r="EX376" s="276"/>
      <c r="EY376" s="276"/>
      <c r="EZ376" s="276"/>
      <c r="FA376" s="276"/>
      <c r="FB376" s="276"/>
      <c r="FC376" s="276"/>
      <c r="FD376" s="276"/>
      <c r="FE376" s="276"/>
      <c r="FF376" s="276"/>
      <c r="FG376" s="277"/>
      <c r="FH376" s="275"/>
      <c r="FI376" s="276"/>
      <c r="FJ376" s="276"/>
      <c r="FK376" s="276"/>
      <c r="FL376" s="276"/>
      <c r="FM376" s="276"/>
      <c r="FN376" s="276"/>
      <c r="FO376" s="276"/>
      <c r="FP376" s="276"/>
      <c r="FQ376" s="276"/>
      <c r="FR376" s="276"/>
      <c r="FS376" s="276"/>
      <c r="FT376" s="277"/>
      <c r="FU376" s="275">
        <f>Приложение!O155</f>
        <v>0</v>
      </c>
      <c r="FV376" s="276"/>
      <c r="FW376" s="276"/>
      <c r="FX376" s="276"/>
      <c r="FY376" s="276"/>
      <c r="FZ376" s="276"/>
      <c r="GA376" s="276"/>
      <c r="GB376" s="276"/>
      <c r="GC376" s="276"/>
      <c r="GD376" s="276"/>
      <c r="GE376" s="276"/>
      <c r="GF376" s="277"/>
      <c r="GG376" s="275"/>
      <c r="GH376" s="276"/>
      <c r="GI376" s="276"/>
      <c r="GJ376" s="276"/>
      <c r="GK376" s="276"/>
      <c r="GL376" s="276"/>
      <c r="GM376" s="276"/>
      <c r="GN376" s="276"/>
      <c r="GO376" s="276"/>
      <c r="GP376" s="276"/>
      <c r="GQ376" s="276"/>
      <c r="GR376" s="277"/>
      <c r="GS376" s="148"/>
      <c r="GT376" s="148"/>
      <c r="GU376" s="148"/>
      <c r="GV376" s="148"/>
      <c r="GW376" s="148"/>
      <c r="GX376" s="148"/>
      <c r="GY376" s="148"/>
      <c r="GZ376" s="148"/>
      <c r="HA376" s="148"/>
      <c r="HB376" s="148"/>
      <c r="HC376" s="148"/>
      <c r="HD376" s="148"/>
      <c r="HE376" s="148"/>
      <c r="HF376" s="148"/>
      <c r="HG376" s="148"/>
      <c r="HH376" s="148"/>
      <c r="HI376" s="148"/>
      <c r="HJ376" s="148"/>
    </row>
    <row r="377" spans="1:218" s="65" customFormat="1" ht="72.95" hidden="1" customHeight="1" x14ac:dyDescent="0.25">
      <c r="A377" s="249" t="s">
        <v>251</v>
      </c>
      <c r="B377" s="250"/>
      <c r="C377" s="250"/>
      <c r="D377" s="250"/>
      <c r="E377" s="250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1"/>
      <c r="U377" s="264" t="s">
        <v>155</v>
      </c>
      <c r="V377" s="264"/>
      <c r="W377" s="264"/>
      <c r="X377" s="264"/>
      <c r="Y377" s="264"/>
      <c r="Z377" s="264"/>
      <c r="AA377" s="264"/>
      <c r="AB377" s="264"/>
      <c r="AC377" s="264"/>
      <c r="AD377" s="264"/>
      <c r="AE377" s="264"/>
      <c r="AF377" s="264"/>
      <c r="AG377" s="264" t="s">
        <v>216</v>
      </c>
      <c r="AH377" s="264"/>
      <c r="AI377" s="264"/>
      <c r="AJ377" s="264"/>
      <c r="AK377" s="264"/>
      <c r="AL377" s="264"/>
      <c r="AM377" s="264"/>
      <c r="AN377" s="264"/>
      <c r="AO377" s="264"/>
      <c r="AP377" s="264"/>
      <c r="AQ377" s="264"/>
      <c r="AR377" s="264"/>
      <c r="AS377" s="264" t="s">
        <v>43</v>
      </c>
      <c r="AT377" s="264"/>
      <c r="AU377" s="264"/>
      <c r="AV377" s="264"/>
      <c r="AW377" s="264"/>
      <c r="AX377" s="264"/>
      <c r="AY377" s="264"/>
      <c r="AZ377" s="264"/>
      <c r="BA377" s="264"/>
      <c r="BB377" s="264"/>
      <c r="BC377" s="264"/>
      <c r="BD377" s="264"/>
      <c r="BE377" s="265" t="s">
        <v>44</v>
      </c>
      <c r="BF377" s="265"/>
      <c r="BG377" s="265"/>
      <c r="BH377" s="265"/>
      <c r="BI377" s="265"/>
      <c r="BJ377" s="265"/>
      <c r="BK377" s="265"/>
      <c r="BL377" s="265"/>
      <c r="BM377" s="265"/>
      <c r="BN377" s="265"/>
      <c r="BO377" s="265"/>
      <c r="BP377" s="265"/>
      <c r="BQ377" s="208" t="s">
        <v>60</v>
      </c>
      <c r="BR377" s="209"/>
      <c r="BS377" s="209"/>
      <c r="BT377" s="209"/>
      <c r="BU377" s="209"/>
      <c r="BV377" s="209"/>
      <c r="BW377" s="209"/>
      <c r="BX377" s="209"/>
      <c r="BY377" s="209"/>
      <c r="BZ377" s="209"/>
      <c r="CA377" s="210"/>
      <c r="CB377" s="266" t="s">
        <v>61</v>
      </c>
      <c r="CC377" s="267"/>
      <c r="CD377" s="267"/>
      <c r="CE377" s="267"/>
      <c r="CF377" s="267"/>
      <c r="CG377" s="267"/>
      <c r="CH377" s="267"/>
      <c r="CI377" s="267"/>
      <c r="CJ377" s="267"/>
      <c r="CK377" s="268"/>
      <c r="CL377" s="269" t="s">
        <v>62</v>
      </c>
      <c r="CM377" s="270"/>
      <c r="CN377" s="270"/>
      <c r="CO377" s="270"/>
      <c r="CP377" s="270"/>
      <c r="CQ377" s="271"/>
      <c r="CR377" s="500">
        <f>Приложение!C157</f>
        <v>0</v>
      </c>
      <c r="CS377" s="501"/>
      <c r="CT377" s="501"/>
      <c r="CU377" s="501"/>
      <c r="CV377" s="501"/>
      <c r="CW377" s="501"/>
      <c r="CX377" s="501"/>
      <c r="CY377" s="501"/>
      <c r="CZ377" s="501"/>
      <c r="DA377" s="502"/>
      <c r="DB377" s="500">
        <f t="shared" si="4"/>
        <v>0</v>
      </c>
      <c r="DC377" s="501"/>
      <c r="DD377" s="501"/>
      <c r="DE377" s="501"/>
      <c r="DF377" s="501"/>
      <c r="DG377" s="501"/>
      <c r="DH377" s="501"/>
      <c r="DI377" s="501"/>
      <c r="DJ377" s="501"/>
      <c r="DK377" s="502"/>
      <c r="DL377" s="500">
        <f t="shared" si="5"/>
        <v>0</v>
      </c>
      <c r="DM377" s="501"/>
      <c r="DN377" s="501"/>
      <c r="DO377" s="501"/>
      <c r="DP377" s="501"/>
      <c r="DQ377" s="501"/>
      <c r="DR377" s="501"/>
      <c r="DS377" s="501"/>
      <c r="DT377" s="501"/>
      <c r="DU377" s="502"/>
      <c r="DV377" s="275">
        <f>Приложение!O157</f>
        <v>0</v>
      </c>
      <c r="DW377" s="276"/>
      <c r="DX377" s="276"/>
      <c r="DY377" s="276"/>
      <c r="DZ377" s="276"/>
      <c r="EA377" s="276"/>
      <c r="EB377" s="276"/>
      <c r="EC377" s="276"/>
      <c r="ED377" s="276"/>
      <c r="EE377" s="276"/>
      <c r="EF377" s="276"/>
      <c r="EG377" s="276"/>
      <c r="EH377" s="277"/>
      <c r="EI377" s="272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ET377" s="274"/>
      <c r="EU377" s="275">
        <f>Приложение!O158</f>
        <v>0</v>
      </c>
      <c r="EV377" s="276"/>
      <c r="EW377" s="276"/>
      <c r="EX377" s="276"/>
      <c r="EY377" s="276"/>
      <c r="EZ377" s="276"/>
      <c r="FA377" s="276"/>
      <c r="FB377" s="276"/>
      <c r="FC377" s="276"/>
      <c r="FD377" s="276"/>
      <c r="FE377" s="276"/>
      <c r="FF377" s="276"/>
      <c r="FG377" s="277"/>
      <c r="FH377" s="275"/>
      <c r="FI377" s="276"/>
      <c r="FJ377" s="276"/>
      <c r="FK377" s="276"/>
      <c r="FL377" s="276"/>
      <c r="FM377" s="276"/>
      <c r="FN377" s="276"/>
      <c r="FO377" s="276"/>
      <c r="FP377" s="276"/>
      <c r="FQ377" s="276"/>
      <c r="FR377" s="276"/>
      <c r="FS377" s="276"/>
      <c r="FT377" s="277"/>
      <c r="FU377" s="275">
        <f>Приложение!O159</f>
        <v>0</v>
      </c>
      <c r="FV377" s="276"/>
      <c r="FW377" s="276"/>
      <c r="FX377" s="276"/>
      <c r="FY377" s="276"/>
      <c r="FZ377" s="276"/>
      <c r="GA377" s="276"/>
      <c r="GB377" s="276"/>
      <c r="GC377" s="276"/>
      <c r="GD377" s="276"/>
      <c r="GE377" s="276"/>
      <c r="GF377" s="277"/>
      <c r="GG377" s="275"/>
      <c r="GH377" s="276"/>
      <c r="GI377" s="276"/>
      <c r="GJ377" s="276"/>
      <c r="GK377" s="276"/>
      <c r="GL377" s="276"/>
      <c r="GM377" s="276"/>
      <c r="GN377" s="276"/>
      <c r="GO377" s="276"/>
      <c r="GP377" s="276"/>
      <c r="GQ377" s="276"/>
      <c r="GR377" s="277"/>
      <c r="GS377" s="148"/>
      <c r="GT377" s="148"/>
      <c r="GU377" s="148"/>
      <c r="GV377" s="148"/>
      <c r="GW377" s="148"/>
      <c r="GX377" s="148"/>
      <c r="GY377" s="148"/>
      <c r="GZ377" s="148"/>
      <c r="HA377" s="148"/>
      <c r="HB377" s="148"/>
      <c r="HC377" s="148"/>
      <c r="HD377" s="148"/>
      <c r="HE377" s="148"/>
      <c r="HF377" s="148"/>
      <c r="HG377" s="148"/>
      <c r="HH377" s="148"/>
      <c r="HI377" s="148"/>
      <c r="HJ377" s="148"/>
    </row>
    <row r="378" spans="1:218" s="65" customFormat="1" ht="72.95" hidden="1" customHeight="1" x14ac:dyDescent="0.25">
      <c r="A378" s="249" t="s">
        <v>252</v>
      </c>
      <c r="B378" s="250"/>
      <c r="C378" s="250"/>
      <c r="D378" s="250"/>
      <c r="E378" s="250"/>
      <c r="F378" s="250"/>
      <c r="G378" s="250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T378" s="251"/>
      <c r="U378" s="264" t="s">
        <v>155</v>
      </c>
      <c r="V378" s="264"/>
      <c r="W378" s="264"/>
      <c r="X378" s="264"/>
      <c r="Y378" s="264"/>
      <c r="Z378" s="264"/>
      <c r="AA378" s="264"/>
      <c r="AB378" s="264"/>
      <c r="AC378" s="264"/>
      <c r="AD378" s="264"/>
      <c r="AE378" s="264"/>
      <c r="AF378" s="264"/>
      <c r="AG378" s="264" t="s">
        <v>216</v>
      </c>
      <c r="AH378" s="264"/>
      <c r="AI378" s="264"/>
      <c r="AJ378" s="264"/>
      <c r="AK378" s="264"/>
      <c r="AL378" s="264"/>
      <c r="AM378" s="264"/>
      <c r="AN378" s="264"/>
      <c r="AO378" s="264"/>
      <c r="AP378" s="264"/>
      <c r="AQ378" s="264"/>
      <c r="AR378" s="264"/>
      <c r="AS378" s="264" t="s">
        <v>218</v>
      </c>
      <c r="AT378" s="264"/>
      <c r="AU378" s="264"/>
      <c r="AV378" s="264"/>
      <c r="AW378" s="264"/>
      <c r="AX378" s="264"/>
      <c r="AY378" s="264"/>
      <c r="AZ378" s="264"/>
      <c r="BA378" s="264"/>
      <c r="BB378" s="264"/>
      <c r="BC378" s="264"/>
      <c r="BD378" s="264"/>
      <c r="BE378" s="265" t="s">
        <v>44</v>
      </c>
      <c r="BF378" s="265"/>
      <c r="BG378" s="265"/>
      <c r="BH378" s="265"/>
      <c r="BI378" s="265"/>
      <c r="BJ378" s="265"/>
      <c r="BK378" s="265"/>
      <c r="BL378" s="265"/>
      <c r="BM378" s="265"/>
      <c r="BN378" s="265"/>
      <c r="BO378" s="265"/>
      <c r="BP378" s="265"/>
      <c r="BQ378" s="208" t="s">
        <v>60</v>
      </c>
      <c r="BR378" s="209"/>
      <c r="BS378" s="209"/>
      <c r="BT378" s="209"/>
      <c r="BU378" s="209"/>
      <c r="BV378" s="209"/>
      <c r="BW378" s="209"/>
      <c r="BX378" s="209"/>
      <c r="BY378" s="209"/>
      <c r="BZ378" s="209"/>
      <c r="CA378" s="210"/>
      <c r="CB378" s="266" t="s">
        <v>61</v>
      </c>
      <c r="CC378" s="267"/>
      <c r="CD378" s="267"/>
      <c r="CE378" s="267"/>
      <c r="CF378" s="267"/>
      <c r="CG378" s="267"/>
      <c r="CH378" s="267"/>
      <c r="CI378" s="267"/>
      <c r="CJ378" s="267"/>
      <c r="CK378" s="268"/>
      <c r="CL378" s="269" t="s">
        <v>62</v>
      </c>
      <c r="CM378" s="270"/>
      <c r="CN378" s="270"/>
      <c r="CO378" s="270"/>
      <c r="CP378" s="270"/>
      <c r="CQ378" s="271"/>
      <c r="CR378" s="500">
        <f>Приложение!C161</f>
        <v>0</v>
      </c>
      <c r="CS378" s="501"/>
      <c r="CT378" s="501"/>
      <c r="CU378" s="501"/>
      <c r="CV378" s="501"/>
      <c r="CW378" s="501"/>
      <c r="CX378" s="501"/>
      <c r="CY378" s="501"/>
      <c r="CZ378" s="501"/>
      <c r="DA378" s="502"/>
      <c r="DB378" s="500">
        <f t="shared" si="4"/>
        <v>0</v>
      </c>
      <c r="DC378" s="501"/>
      <c r="DD378" s="501"/>
      <c r="DE378" s="501"/>
      <c r="DF378" s="501"/>
      <c r="DG378" s="501"/>
      <c r="DH378" s="501"/>
      <c r="DI378" s="501"/>
      <c r="DJ378" s="501"/>
      <c r="DK378" s="502"/>
      <c r="DL378" s="500">
        <f t="shared" si="5"/>
        <v>0</v>
      </c>
      <c r="DM378" s="501"/>
      <c r="DN378" s="501"/>
      <c r="DO378" s="501"/>
      <c r="DP378" s="501"/>
      <c r="DQ378" s="501"/>
      <c r="DR378" s="501"/>
      <c r="DS378" s="501"/>
      <c r="DT378" s="501"/>
      <c r="DU378" s="502"/>
      <c r="DV378" s="275">
        <f>Приложение!O161</f>
        <v>0</v>
      </c>
      <c r="DW378" s="276"/>
      <c r="DX378" s="276"/>
      <c r="DY378" s="276"/>
      <c r="DZ378" s="276"/>
      <c r="EA378" s="276"/>
      <c r="EB378" s="276"/>
      <c r="EC378" s="276"/>
      <c r="ED378" s="276"/>
      <c r="EE378" s="276"/>
      <c r="EF378" s="276"/>
      <c r="EG378" s="276"/>
      <c r="EH378" s="277"/>
      <c r="EI378" s="272"/>
      <c r="EJ378" s="273"/>
      <c r="EK378" s="273"/>
      <c r="EL378" s="273"/>
      <c r="EM378" s="273"/>
      <c r="EN378" s="273"/>
      <c r="EO378" s="273"/>
      <c r="EP378" s="273"/>
      <c r="EQ378" s="273"/>
      <c r="ER378" s="273"/>
      <c r="ES378" s="273"/>
      <c r="ET378" s="274"/>
      <c r="EU378" s="275">
        <f>Приложение!O162</f>
        <v>0</v>
      </c>
      <c r="EV378" s="276"/>
      <c r="EW378" s="276"/>
      <c r="EX378" s="276"/>
      <c r="EY378" s="276"/>
      <c r="EZ378" s="276"/>
      <c r="FA378" s="276"/>
      <c r="FB378" s="276"/>
      <c r="FC378" s="276"/>
      <c r="FD378" s="276"/>
      <c r="FE378" s="276"/>
      <c r="FF378" s="276"/>
      <c r="FG378" s="277"/>
      <c r="FH378" s="275"/>
      <c r="FI378" s="276"/>
      <c r="FJ378" s="276"/>
      <c r="FK378" s="276"/>
      <c r="FL378" s="276"/>
      <c r="FM378" s="276"/>
      <c r="FN378" s="276"/>
      <c r="FO378" s="276"/>
      <c r="FP378" s="276"/>
      <c r="FQ378" s="276"/>
      <c r="FR378" s="276"/>
      <c r="FS378" s="276"/>
      <c r="FT378" s="277"/>
      <c r="FU378" s="275">
        <f>Приложение!O163</f>
        <v>0</v>
      </c>
      <c r="FV378" s="276"/>
      <c r="FW378" s="276"/>
      <c r="FX378" s="276"/>
      <c r="FY378" s="276"/>
      <c r="FZ378" s="276"/>
      <c r="GA378" s="276"/>
      <c r="GB378" s="276"/>
      <c r="GC378" s="276"/>
      <c r="GD378" s="276"/>
      <c r="GE378" s="276"/>
      <c r="GF378" s="277"/>
      <c r="GG378" s="275"/>
      <c r="GH378" s="276"/>
      <c r="GI378" s="276"/>
      <c r="GJ378" s="276"/>
      <c r="GK378" s="276"/>
      <c r="GL378" s="276"/>
      <c r="GM378" s="276"/>
      <c r="GN378" s="276"/>
      <c r="GO378" s="276"/>
      <c r="GP378" s="276"/>
      <c r="GQ378" s="276"/>
      <c r="GR378" s="277"/>
      <c r="GS378" s="148"/>
      <c r="GT378" s="148"/>
      <c r="GU378" s="148"/>
      <c r="GV378" s="148"/>
      <c r="GW378" s="148"/>
      <c r="GX378" s="148"/>
      <c r="GY378" s="148"/>
      <c r="GZ378" s="148"/>
      <c r="HA378" s="148"/>
      <c r="HB378" s="148"/>
      <c r="HC378" s="148"/>
      <c r="HD378" s="148"/>
      <c r="HE378" s="148"/>
      <c r="HF378" s="148"/>
      <c r="HG378" s="148"/>
      <c r="HH378" s="148"/>
      <c r="HI378" s="148"/>
      <c r="HJ378" s="148"/>
    </row>
    <row r="379" spans="1:218" s="65" customFormat="1" ht="72.95" hidden="1" customHeight="1" x14ac:dyDescent="0.25">
      <c r="A379" s="249" t="s">
        <v>253</v>
      </c>
      <c r="B379" s="250"/>
      <c r="C379" s="250"/>
      <c r="D379" s="250"/>
      <c r="E379" s="250"/>
      <c r="F379" s="250"/>
      <c r="G379" s="250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T379" s="251"/>
      <c r="U379" s="264" t="s">
        <v>155</v>
      </c>
      <c r="V379" s="264"/>
      <c r="W379" s="264"/>
      <c r="X379" s="264"/>
      <c r="Y379" s="264"/>
      <c r="Z379" s="264"/>
      <c r="AA379" s="264"/>
      <c r="AB379" s="264"/>
      <c r="AC379" s="264"/>
      <c r="AD379" s="264"/>
      <c r="AE379" s="264"/>
      <c r="AF379" s="264"/>
      <c r="AG379" s="264" t="s">
        <v>226</v>
      </c>
      <c r="AH379" s="264"/>
      <c r="AI379" s="264"/>
      <c r="AJ379" s="264"/>
      <c r="AK379" s="264"/>
      <c r="AL379" s="264"/>
      <c r="AM379" s="264"/>
      <c r="AN379" s="264"/>
      <c r="AO379" s="264"/>
      <c r="AP379" s="264"/>
      <c r="AQ379" s="264"/>
      <c r="AR379" s="264"/>
      <c r="AS379" s="264" t="s">
        <v>218</v>
      </c>
      <c r="AT379" s="264"/>
      <c r="AU379" s="264"/>
      <c r="AV379" s="264"/>
      <c r="AW379" s="264"/>
      <c r="AX379" s="264"/>
      <c r="AY379" s="264"/>
      <c r="AZ379" s="264"/>
      <c r="BA379" s="264"/>
      <c r="BB379" s="264"/>
      <c r="BC379" s="264"/>
      <c r="BD379" s="264"/>
      <c r="BE379" s="265" t="s">
        <v>44</v>
      </c>
      <c r="BF379" s="265"/>
      <c r="BG379" s="265"/>
      <c r="BH379" s="265"/>
      <c r="BI379" s="265"/>
      <c r="BJ379" s="265"/>
      <c r="BK379" s="265"/>
      <c r="BL379" s="265"/>
      <c r="BM379" s="265"/>
      <c r="BN379" s="265"/>
      <c r="BO379" s="265"/>
      <c r="BP379" s="265"/>
      <c r="BQ379" s="208" t="s">
        <v>60</v>
      </c>
      <c r="BR379" s="209"/>
      <c r="BS379" s="209"/>
      <c r="BT379" s="209"/>
      <c r="BU379" s="209"/>
      <c r="BV379" s="209"/>
      <c r="BW379" s="209"/>
      <c r="BX379" s="209"/>
      <c r="BY379" s="209"/>
      <c r="BZ379" s="209"/>
      <c r="CA379" s="210"/>
      <c r="CB379" s="266" t="s">
        <v>61</v>
      </c>
      <c r="CC379" s="267"/>
      <c r="CD379" s="267"/>
      <c r="CE379" s="267"/>
      <c r="CF379" s="267"/>
      <c r="CG379" s="267"/>
      <c r="CH379" s="267"/>
      <c r="CI379" s="267"/>
      <c r="CJ379" s="267"/>
      <c r="CK379" s="268"/>
      <c r="CL379" s="269" t="s">
        <v>62</v>
      </c>
      <c r="CM379" s="270"/>
      <c r="CN379" s="270"/>
      <c r="CO379" s="270"/>
      <c r="CP379" s="270"/>
      <c r="CQ379" s="271"/>
      <c r="CR379" s="500">
        <f>Приложение!C165</f>
        <v>0</v>
      </c>
      <c r="CS379" s="501"/>
      <c r="CT379" s="501"/>
      <c r="CU379" s="501"/>
      <c r="CV379" s="501"/>
      <c r="CW379" s="501"/>
      <c r="CX379" s="501"/>
      <c r="CY379" s="501"/>
      <c r="CZ379" s="501"/>
      <c r="DA379" s="502"/>
      <c r="DB379" s="500">
        <f t="shared" si="4"/>
        <v>0</v>
      </c>
      <c r="DC379" s="501"/>
      <c r="DD379" s="501"/>
      <c r="DE379" s="501"/>
      <c r="DF379" s="501"/>
      <c r="DG379" s="501"/>
      <c r="DH379" s="501"/>
      <c r="DI379" s="501"/>
      <c r="DJ379" s="501"/>
      <c r="DK379" s="502"/>
      <c r="DL379" s="500">
        <f t="shared" si="5"/>
        <v>0</v>
      </c>
      <c r="DM379" s="501"/>
      <c r="DN379" s="501"/>
      <c r="DO379" s="501"/>
      <c r="DP379" s="501"/>
      <c r="DQ379" s="501"/>
      <c r="DR379" s="501"/>
      <c r="DS379" s="501"/>
      <c r="DT379" s="501"/>
      <c r="DU379" s="502"/>
      <c r="DV379" s="275">
        <f>Приложение!O165</f>
        <v>0</v>
      </c>
      <c r="DW379" s="276"/>
      <c r="DX379" s="276"/>
      <c r="DY379" s="276"/>
      <c r="DZ379" s="276"/>
      <c r="EA379" s="276"/>
      <c r="EB379" s="276"/>
      <c r="EC379" s="276"/>
      <c r="ED379" s="276"/>
      <c r="EE379" s="276"/>
      <c r="EF379" s="276"/>
      <c r="EG379" s="276"/>
      <c r="EH379" s="277"/>
      <c r="EI379" s="272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ET379" s="274"/>
      <c r="EU379" s="275">
        <f>Приложение!O166</f>
        <v>0</v>
      </c>
      <c r="EV379" s="276"/>
      <c r="EW379" s="276"/>
      <c r="EX379" s="276"/>
      <c r="EY379" s="276"/>
      <c r="EZ379" s="276"/>
      <c r="FA379" s="276"/>
      <c r="FB379" s="276"/>
      <c r="FC379" s="276"/>
      <c r="FD379" s="276"/>
      <c r="FE379" s="276"/>
      <c r="FF379" s="276"/>
      <c r="FG379" s="277"/>
      <c r="FH379" s="275"/>
      <c r="FI379" s="276"/>
      <c r="FJ379" s="276"/>
      <c r="FK379" s="276"/>
      <c r="FL379" s="276"/>
      <c r="FM379" s="276"/>
      <c r="FN379" s="276"/>
      <c r="FO379" s="276"/>
      <c r="FP379" s="276"/>
      <c r="FQ379" s="276"/>
      <c r="FR379" s="276"/>
      <c r="FS379" s="276"/>
      <c r="FT379" s="277"/>
      <c r="FU379" s="275">
        <f>Приложение!O167</f>
        <v>0</v>
      </c>
      <c r="FV379" s="276"/>
      <c r="FW379" s="276"/>
      <c r="FX379" s="276"/>
      <c r="FY379" s="276"/>
      <c r="FZ379" s="276"/>
      <c r="GA379" s="276"/>
      <c r="GB379" s="276"/>
      <c r="GC379" s="276"/>
      <c r="GD379" s="276"/>
      <c r="GE379" s="276"/>
      <c r="GF379" s="277"/>
      <c r="GG379" s="275"/>
      <c r="GH379" s="276"/>
      <c r="GI379" s="276"/>
      <c r="GJ379" s="276"/>
      <c r="GK379" s="276"/>
      <c r="GL379" s="276"/>
      <c r="GM379" s="276"/>
      <c r="GN379" s="276"/>
      <c r="GO379" s="276"/>
      <c r="GP379" s="276"/>
      <c r="GQ379" s="276"/>
      <c r="GR379" s="277"/>
      <c r="GS379" s="148"/>
      <c r="GT379" s="148"/>
      <c r="GU379" s="148"/>
      <c r="GV379" s="148"/>
      <c r="GW379" s="148"/>
      <c r="GX379" s="148"/>
      <c r="GY379" s="148"/>
      <c r="GZ379" s="148"/>
      <c r="HA379" s="148"/>
      <c r="HB379" s="148"/>
      <c r="HC379" s="148"/>
      <c r="HD379" s="148"/>
      <c r="HE379" s="148"/>
      <c r="HF379" s="148"/>
      <c r="HG379" s="148"/>
      <c r="HH379" s="148"/>
      <c r="HI379" s="148"/>
      <c r="HJ379" s="148"/>
    </row>
    <row r="380" spans="1:218" s="65" customFormat="1" ht="72.95" hidden="1" customHeight="1" x14ac:dyDescent="0.25">
      <c r="A380" s="249" t="s">
        <v>254</v>
      </c>
      <c r="B380" s="250"/>
      <c r="C380" s="250"/>
      <c r="D380" s="250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1"/>
      <c r="U380" s="264" t="s">
        <v>221</v>
      </c>
      <c r="V380" s="264"/>
      <c r="W380" s="264"/>
      <c r="X380" s="264"/>
      <c r="Y380" s="264"/>
      <c r="Z380" s="264"/>
      <c r="AA380" s="264"/>
      <c r="AB380" s="264"/>
      <c r="AC380" s="264"/>
      <c r="AD380" s="264"/>
      <c r="AE380" s="264"/>
      <c r="AF380" s="264"/>
      <c r="AG380" s="264" t="s">
        <v>216</v>
      </c>
      <c r="AH380" s="264"/>
      <c r="AI380" s="264"/>
      <c r="AJ380" s="264"/>
      <c r="AK380" s="264"/>
      <c r="AL380" s="264"/>
      <c r="AM380" s="264"/>
      <c r="AN380" s="264"/>
      <c r="AO380" s="264"/>
      <c r="AP380" s="264"/>
      <c r="AQ380" s="264"/>
      <c r="AR380" s="264"/>
      <c r="AS380" s="264" t="s">
        <v>43</v>
      </c>
      <c r="AT380" s="264"/>
      <c r="AU380" s="264"/>
      <c r="AV380" s="264"/>
      <c r="AW380" s="264"/>
      <c r="AX380" s="264"/>
      <c r="AY380" s="264"/>
      <c r="AZ380" s="264"/>
      <c r="BA380" s="264"/>
      <c r="BB380" s="264"/>
      <c r="BC380" s="264"/>
      <c r="BD380" s="264"/>
      <c r="BE380" s="265" t="s">
        <v>44</v>
      </c>
      <c r="BF380" s="265"/>
      <c r="BG380" s="265"/>
      <c r="BH380" s="265"/>
      <c r="BI380" s="265"/>
      <c r="BJ380" s="265"/>
      <c r="BK380" s="265"/>
      <c r="BL380" s="265"/>
      <c r="BM380" s="265"/>
      <c r="BN380" s="265"/>
      <c r="BO380" s="265"/>
      <c r="BP380" s="265"/>
      <c r="BQ380" s="208" t="s">
        <v>60</v>
      </c>
      <c r="BR380" s="209"/>
      <c r="BS380" s="209"/>
      <c r="BT380" s="209"/>
      <c r="BU380" s="209"/>
      <c r="BV380" s="209"/>
      <c r="BW380" s="209"/>
      <c r="BX380" s="209"/>
      <c r="BY380" s="209"/>
      <c r="BZ380" s="209"/>
      <c r="CA380" s="210"/>
      <c r="CB380" s="266" t="s">
        <v>61</v>
      </c>
      <c r="CC380" s="267"/>
      <c r="CD380" s="267"/>
      <c r="CE380" s="267"/>
      <c r="CF380" s="267"/>
      <c r="CG380" s="267"/>
      <c r="CH380" s="267"/>
      <c r="CI380" s="267"/>
      <c r="CJ380" s="267"/>
      <c r="CK380" s="268"/>
      <c r="CL380" s="269" t="s">
        <v>62</v>
      </c>
      <c r="CM380" s="270"/>
      <c r="CN380" s="270"/>
      <c r="CO380" s="270"/>
      <c r="CP380" s="270"/>
      <c r="CQ380" s="271"/>
      <c r="CR380" s="500">
        <f>Приложение!C169</f>
        <v>0</v>
      </c>
      <c r="CS380" s="501"/>
      <c r="CT380" s="501"/>
      <c r="CU380" s="501"/>
      <c r="CV380" s="501"/>
      <c r="CW380" s="501"/>
      <c r="CX380" s="501"/>
      <c r="CY380" s="501"/>
      <c r="CZ380" s="501"/>
      <c r="DA380" s="502"/>
      <c r="DB380" s="500">
        <f t="shared" si="4"/>
        <v>0</v>
      </c>
      <c r="DC380" s="501"/>
      <c r="DD380" s="501"/>
      <c r="DE380" s="501"/>
      <c r="DF380" s="501"/>
      <c r="DG380" s="501"/>
      <c r="DH380" s="501"/>
      <c r="DI380" s="501"/>
      <c r="DJ380" s="501"/>
      <c r="DK380" s="502"/>
      <c r="DL380" s="500">
        <f t="shared" si="5"/>
        <v>0</v>
      </c>
      <c r="DM380" s="501"/>
      <c r="DN380" s="501"/>
      <c r="DO380" s="501"/>
      <c r="DP380" s="501"/>
      <c r="DQ380" s="501"/>
      <c r="DR380" s="501"/>
      <c r="DS380" s="501"/>
      <c r="DT380" s="501"/>
      <c r="DU380" s="502"/>
      <c r="DV380" s="275">
        <f>Приложение!O169</f>
        <v>0</v>
      </c>
      <c r="DW380" s="276"/>
      <c r="DX380" s="276"/>
      <c r="DY380" s="276"/>
      <c r="DZ380" s="276"/>
      <c r="EA380" s="276"/>
      <c r="EB380" s="276"/>
      <c r="EC380" s="276"/>
      <c r="ED380" s="276"/>
      <c r="EE380" s="276"/>
      <c r="EF380" s="276"/>
      <c r="EG380" s="276"/>
      <c r="EH380" s="277"/>
      <c r="EI380" s="272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ET380" s="274"/>
      <c r="EU380" s="275">
        <f>Приложение!O170</f>
        <v>0</v>
      </c>
      <c r="EV380" s="276"/>
      <c r="EW380" s="276"/>
      <c r="EX380" s="276"/>
      <c r="EY380" s="276"/>
      <c r="EZ380" s="276"/>
      <c r="FA380" s="276"/>
      <c r="FB380" s="276"/>
      <c r="FC380" s="276"/>
      <c r="FD380" s="276"/>
      <c r="FE380" s="276"/>
      <c r="FF380" s="276"/>
      <c r="FG380" s="277"/>
      <c r="FH380" s="275"/>
      <c r="FI380" s="276"/>
      <c r="FJ380" s="276"/>
      <c r="FK380" s="276"/>
      <c r="FL380" s="276"/>
      <c r="FM380" s="276"/>
      <c r="FN380" s="276"/>
      <c r="FO380" s="276"/>
      <c r="FP380" s="276"/>
      <c r="FQ380" s="276"/>
      <c r="FR380" s="276"/>
      <c r="FS380" s="276"/>
      <c r="FT380" s="277"/>
      <c r="FU380" s="275">
        <f>Приложение!O171</f>
        <v>0</v>
      </c>
      <c r="FV380" s="276"/>
      <c r="FW380" s="276"/>
      <c r="FX380" s="276"/>
      <c r="FY380" s="276"/>
      <c r="FZ380" s="276"/>
      <c r="GA380" s="276"/>
      <c r="GB380" s="276"/>
      <c r="GC380" s="276"/>
      <c r="GD380" s="276"/>
      <c r="GE380" s="276"/>
      <c r="GF380" s="277"/>
      <c r="GG380" s="275"/>
      <c r="GH380" s="276"/>
      <c r="GI380" s="276"/>
      <c r="GJ380" s="276"/>
      <c r="GK380" s="276"/>
      <c r="GL380" s="276"/>
      <c r="GM380" s="276"/>
      <c r="GN380" s="276"/>
      <c r="GO380" s="276"/>
      <c r="GP380" s="276"/>
      <c r="GQ380" s="276"/>
      <c r="GR380" s="277"/>
      <c r="GS380" s="148"/>
      <c r="GT380" s="148"/>
      <c r="GU380" s="148"/>
      <c r="GV380" s="148"/>
      <c r="GW380" s="148"/>
      <c r="GX380" s="148"/>
      <c r="GY380" s="148"/>
      <c r="GZ380" s="148"/>
      <c r="HA380" s="148"/>
      <c r="HB380" s="148"/>
      <c r="HC380" s="148"/>
      <c r="HD380" s="148"/>
      <c r="HE380" s="148"/>
      <c r="HF380" s="148"/>
      <c r="HG380" s="148"/>
      <c r="HH380" s="148"/>
      <c r="HI380" s="148"/>
      <c r="HJ380" s="148"/>
    </row>
    <row r="381" spans="1:218" s="65" customFormat="1" ht="72.95" hidden="1" customHeight="1" x14ac:dyDescent="0.25">
      <c r="A381" s="249" t="s">
        <v>255</v>
      </c>
      <c r="B381" s="250"/>
      <c r="C381" s="250"/>
      <c r="D381" s="250"/>
      <c r="E381" s="250"/>
      <c r="F381" s="250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1"/>
      <c r="U381" s="264" t="s">
        <v>221</v>
      </c>
      <c r="V381" s="264"/>
      <c r="W381" s="264"/>
      <c r="X381" s="264"/>
      <c r="Y381" s="264"/>
      <c r="Z381" s="264"/>
      <c r="AA381" s="264"/>
      <c r="AB381" s="264"/>
      <c r="AC381" s="264"/>
      <c r="AD381" s="264"/>
      <c r="AE381" s="264"/>
      <c r="AF381" s="264"/>
      <c r="AG381" s="264" t="s">
        <v>216</v>
      </c>
      <c r="AH381" s="264"/>
      <c r="AI381" s="264"/>
      <c r="AJ381" s="264"/>
      <c r="AK381" s="264"/>
      <c r="AL381" s="264"/>
      <c r="AM381" s="264"/>
      <c r="AN381" s="264"/>
      <c r="AO381" s="264"/>
      <c r="AP381" s="264"/>
      <c r="AQ381" s="264"/>
      <c r="AR381" s="264"/>
      <c r="AS381" s="264" t="s">
        <v>218</v>
      </c>
      <c r="AT381" s="264"/>
      <c r="AU381" s="264"/>
      <c r="AV381" s="264"/>
      <c r="AW381" s="264"/>
      <c r="AX381" s="264"/>
      <c r="AY381" s="264"/>
      <c r="AZ381" s="264"/>
      <c r="BA381" s="264"/>
      <c r="BB381" s="264"/>
      <c r="BC381" s="264"/>
      <c r="BD381" s="264"/>
      <c r="BE381" s="265" t="s">
        <v>44</v>
      </c>
      <c r="BF381" s="265"/>
      <c r="BG381" s="265"/>
      <c r="BH381" s="265"/>
      <c r="BI381" s="265"/>
      <c r="BJ381" s="265"/>
      <c r="BK381" s="265"/>
      <c r="BL381" s="265"/>
      <c r="BM381" s="265"/>
      <c r="BN381" s="265"/>
      <c r="BO381" s="265"/>
      <c r="BP381" s="265"/>
      <c r="BQ381" s="208" t="s">
        <v>60</v>
      </c>
      <c r="BR381" s="209"/>
      <c r="BS381" s="209"/>
      <c r="BT381" s="209"/>
      <c r="BU381" s="209"/>
      <c r="BV381" s="209"/>
      <c r="BW381" s="209"/>
      <c r="BX381" s="209"/>
      <c r="BY381" s="209"/>
      <c r="BZ381" s="209"/>
      <c r="CA381" s="210"/>
      <c r="CB381" s="266" t="s">
        <v>61</v>
      </c>
      <c r="CC381" s="267"/>
      <c r="CD381" s="267"/>
      <c r="CE381" s="267"/>
      <c r="CF381" s="267"/>
      <c r="CG381" s="267"/>
      <c r="CH381" s="267"/>
      <c r="CI381" s="267"/>
      <c r="CJ381" s="267"/>
      <c r="CK381" s="268"/>
      <c r="CL381" s="269" t="s">
        <v>62</v>
      </c>
      <c r="CM381" s="270"/>
      <c r="CN381" s="270"/>
      <c r="CO381" s="270"/>
      <c r="CP381" s="270"/>
      <c r="CQ381" s="271"/>
      <c r="CR381" s="500">
        <f>Приложение!C173</f>
        <v>0</v>
      </c>
      <c r="CS381" s="501"/>
      <c r="CT381" s="501"/>
      <c r="CU381" s="501"/>
      <c r="CV381" s="501"/>
      <c r="CW381" s="501"/>
      <c r="CX381" s="501"/>
      <c r="CY381" s="501"/>
      <c r="CZ381" s="501"/>
      <c r="DA381" s="502"/>
      <c r="DB381" s="500">
        <f t="shared" si="4"/>
        <v>0</v>
      </c>
      <c r="DC381" s="501"/>
      <c r="DD381" s="501"/>
      <c r="DE381" s="501"/>
      <c r="DF381" s="501"/>
      <c r="DG381" s="501"/>
      <c r="DH381" s="501"/>
      <c r="DI381" s="501"/>
      <c r="DJ381" s="501"/>
      <c r="DK381" s="502"/>
      <c r="DL381" s="500">
        <f t="shared" si="5"/>
        <v>0</v>
      </c>
      <c r="DM381" s="501"/>
      <c r="DN381" s="501"/>
      <c r="DO381" s="501"/>
      <c r="DP381" s="501"/>
      <c r="DQ381" s="501"/>
      <c r="DR381" s="501"/>
      <c r="DS381" s="501"/>
      <c r="DT381" s="501"/>
      <c r="DU381" s="502"/>
      <c r="DV381" s="275">
        <f>Приложение!O173</f>
        <v>0</v>
      </c>
      <c r="DW381" s="276"/>
      <c r="DX381" s="276"/>
      <c r="DY381" s="276"/>
      <c r="DZ381" s="276"/>
      <c r="EA381" s="276"/>
      <c r="EB381" s="276"/>
      <c r="EC381" s="276"/>
      <c r="ED381" s="276"/>
      <c r="EE381" s="276"/>
      <c r="EF381" s="276"/>
      <c r="EG381" s="276"/>
      <c r="EH381" s="277"/>
      <c r="EI381" s="272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ET381" s="274"/>
      <c r="EU381" s="275">
        <f>Приложение!O174</f>
        <v>0</v>
      </c>
      <c r="EV381" s="276"/>
      <c r="EW381" s="276"/>
      <c r="EX381" s="276"/>
      <c r="EY381" s="276"/>
      <c r="EZ381" s="276"/>
      <c r="FA381" s="276"/>
      <c r="FB381" s="276"/>
      <c r="FC381" s="276"/>
      <c r="FD381" s="276"/>
      <c r="FE381" s="276"/>
      <c r="FF381" s="276"/>
      <c r="FG381" s="277"/>
      <c r="FH381" s="275"/>
      <c r="FI381" s="276"/>
      <c r="FJ381" s="276"/>
      <c r="FK381" s="276"/>
      <c r="FL381" s="276"/>
      <c r="FM381" s="276"/>
      <c r="FN381" s="276"/>
      <c r="FO381" s="276"/>
      <c r="FP381" s="276"/>
      <c r="FQ381" s="276"/>
      <c r="FR381" s="276"/>
      <c r="FS381" s="276"/>
      <c r="FT381" s="277"/>
      <c r="FU381" s="275">
        <f>Приложение!O175</f>
        <v>0</v>
      </c>
      <c r="FV381" s="276"/>
      <c r="FW381" s="276"/>
      <c r="FX381" s="276"/>
      <c r="FY381" s="276"/>
      <c r="FZ381" s="276"/>
      <c r="GA381" s="276"/>
      <c r="GB381" s="276"/>
      <c r="GC381" s="276"/>
      <c r="GD381" s="276"/>
      <c r="GE381" s="276"/>
      <c r="GF381" s="277"/>
      <c r="GG381" s="275"/>
      <c r="GH381" s="276"/>
      <c r="GI381" s="276"/>
      <c r="GJ381" s="276"/>
      <c r="GK381" s="276"/>
      <c r="GL381" s="276"/>
      <c r="GM381" s="276"/>
      <c r="GN381" s="276"/>
      <c r="GO381" s="276"/>
      <c r="GP381" s="276"/>
      <c r="GQ381" s="276"/>
      <c r="GR381" s="277"/>
      <c r="GS381" s="148"/>
      <c r="GT381" s="148"/>
      <c r="GU381" s="148"/>
      <c r="GV381" s="148"/>
      <c r="GW381" s="148"/>
      <c r="GX381" s="148"/>
      <c r="GY381" s="148"/>
      <c r="GZ381" s="148"/>
      <c r="HA381" s="148"/>
      <c r="HB381" s="148"/>
      <c r="HC381" s="148"/>
      <c r="HD381" s="148"/>
      <c r="HE381" s="148"/>
      <c r="HF381" s="148"/>
      <c r="HG381" s="148"/>
      <c r="HH381" s="148"/>
      <c r="HI381" s="148"/>
      <c r="HJ381" s="148"/>
    </row>
    <row r="382" spans="1:218" s="65" customFormat="1" ht="34.5" customHeight="1" x14ac:dyDescent="0.25">
      <c r="A382" s="249" t="s">
        <v>256</v>
      </c>
      <c r="B382" s="250"/>
      <c r="C382" s="250"/>
      <c r="D382" s="250"/>
      <c r="E382" s="250"/>
      <c r="F382" s="250"/>
      <c r="G382" s="250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T382" s="251"/>
      <c r="U382" s="264" t="s">
        <v>221</v>
      </c>
      <c r="V382" s="264"/>
      <c r="W382" s="264"/>
      <c r="X382" s="264"/>
      <c r="Y382" s="264"/>
      <c r="Z382" s="264"/>
      <c r="AA382" s="264"/>
      <c r="AB382" s="264"/>
      <c r="AC382" s="264"/>
      <c r="AD382" s="264"/>
      <c r="AE382" s="264"/>
      <c r="AF382" s="264"/>
      <c r="AG382" s="264" t="s">
        <v>43</v>
      </c>
      <c r="AH382" s="264"/>
      <c r="AI382" s="264"/>
      <c r="AJ382" s="264"/>
      <c r="AK382" s="264"/>
      <c r="AL382" s="264"/>
      <c r="AM382" s="264"/>
      <c r="AN382" s="264"/>
      <c r="AO382" s="264"/>
      <c r="AP382" s="264"/>
      <c r="AQ382" s="264"/>
      <c r="AR382" s="264"/>
      <c r="AS382" s="264" t="s">
        <v>43</v>
      </c>
      <c r="AT382" s="264"/>
      <c r="AU382" s="264"/>
      <c r="AV382" s="264"/>
      <c r="AW382" s="264"/>
      <c r="AX382" s="264"/>
      <c r="AY382" s="264"/>
      <c r="AZ382" s="264"/>
      <c r="BA382" s="264"/>
      <c r="BB382" s="264"/>
      <c r="BC382" s="264"/>
      <c r="BD382" s="264"/>
      <c r="BE382" s="265" t="s">
        <v>44</v>
      </c>
      <c r="BF382" s="265"/>
      <c r="BG382" s="265"/>
      <c r="BH382" s="265"/>
      <c r="BI382" s="265"/>
      <c r="BJ382" s="265"/>
      <c r="BK382" s="265"/>
      <c r="BL382" s="265"/>
      <c r="BM382" s="265"/>
      <c r="BN382" s="265"/>
      <c r="BO382" s="265"/>
      <c r="BP382" s="265"/>
      <c r="BQ382" s="208" t="s">
        <v>60</v>
      </c>
      <c r="BR382" s="209"/>
      <c r="BS382" s="209"/>
      <c r="BT382" s="209"/>
      <c r="BU382" s="209"/>
      <c r="BV382" s="209"/>
      <c r="BW382" s="209"/>
      <c r="BX382" s="209"/>
      <c r="BY382" s="209"/>
      <c r="BZ382" s="209"/>
      <c r="CA382" s="210"/>
      <c r="CB382" s="266" t="s">
        <v>61</v>
      </c>
      <c r="CC382" s="267"/>
      <c r="CD382" s="267"/>
      <c r="CE382" s="267"/>
      <c r="CF382" s="267"/>
      <c r="CG382" s="267"/>
      <c r="CH382" s="267"/>
      <c r="CI382" s="267"/>
      <c r="CJ382" s="267"/>
      <c r="CK382" s="268"/>
      <c r="CL382" s="269" t="s">
        <v>62</v>
      </c>
      <c r="CM382" s="270"/>
      <c r="CN382" s="270"/>
      <c r="CO382" s="270"/>
      <c r="CP382" s="270"/>
      <c r="CQ382" s="271"/>
      <c r="CR382" s="500">
        <f>Приложение!C177</f>
        <v>2</v>
      </c>
      <c r="CS382" s="501"/>
      <c r="CT382" s="501"/>
      <c r="CU382" s="501"/>
      <c r="CV382" s="501"/>
      <c r="CW382" s="501"/>
      <c r="CX382" s="501"/>
      <c r="CY382" s="501"/>
      <c r="CZ382" s="501"/>
      <c r="DA382" s="502"/>
      <c r="DB382" s="500">
        <f>Приложение!C178</f>
        <v>2</v>
      </c>
      <c r="DC382" s="501"/>
      <c r="DD382" s="501"/>
      <c r="DE382" s="501"/>
      <c r="DF382" s="501"/>
      <c r="DG382" s="501"/>
      <c r="DH382" s="501"/>
      <c r="DI382" s="501"/>
      <c r="DJ382" s="501"/>
      <c r="DK382" s="502"/>
      <c r="DL382" s="500">
        <f>DB382</f>
        <v>2</v>
      </c>
      <c r="DM382" s="501"/>
      <c r="DN382" s="501"/>
      <c r="DO382" s="501"/>
      <c r="DP382" s="501"/>
      <c r="DQ382" s="501"/>
      <c r="DR382" s="501"/>
      <c r="DS382" s="501"/>
      <c r="DT382" s="501"/>
      <c r="DU382" s="502"/>
      <c r="DV382" s="275">
        <f>Приложение!O177</f>
        <v>157583.73093078239</v>
      </c>
      <c r="DW382" s="276"/>
      <c r="DX382" s="276"/>
      <c r="DY382" s="276"/>
      <c r="DZ382" s="276"/>
      <c r="EA382" s="276"/>
      <c r="EB382" s="276"/>
      <c r="EC382" s="276"/>
      <c r="ED382" s="276"/>
      <c r="EE382" s="276"/>
      <c r="EF382" s="276"/>
      <c r="EG382" s="276"/>
      <c r="EH382" s="277"/>
      <c r="EI382" s="272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ET382" s="274"/>
      <c r="EU382" s="275">
        <f>Приложение!O178</f>
        <v>155778.40799213495</v>
      </c>
      <c r="EV382" s="276"/>
      <c r="EW382" s="276"/>
      <c r="EX382" s="276"/>
      <c r="EY382" s="276"/>
      <c r="EZ382" s="276"/>
      <c r="FA382" s="276"/>
      <c r="FB382" s="276"/>
      <c r="FC382" s="276"/>
      <c r="FD382" s="276"/>
      <c r="FE382" s="276"/>
      <c r="FF382" s="276"/>
      <c r="FG382" s="277"/>
      <c r="FH382" s="275"/>
      <c r="FI382" s="276"/>
      <c r="FJ382" s="276"/>
      <c r="FK382" s="276"/>
      <c r="FL382" s="276"/>
      <c r="FM382" s="276"/>
      <c r="FN382" s="276"/>
      <c r="FO382" s="276"/>
      <c r="FP382" s="276"/>
      <c r="FQ382" s="276"/>
      <c r="FR382" s="276"/>
      <c r="FS382" s="276"/>
      <c r="FT382" s="277"/>
      <c r="FU382" s="275">
        <f>Приложение!O179</f>
        <v>148587.92619660645</v>
      </c>
      <c r="FV382" s="276"/>
      <c r="FW382" s="276"/>
      <c r="FX382" s="276"/>
      <c r="FY382" s="276"/>
      <c r="FZ382" s="276"/>
      <c r="GA382" s="276"/>
      <c r="GB382" s="276"/>
      <c r="GC382" s="276"/>
      <c r="GD382" s="276"/>
      <c r="GE382" s="276"/>
      <c r="GF382" s="277"/>
      <c r="GG382" s="275"/>
      <c r="GH382" s="276"/>
      <c r="GI382" s="276"/>
      <c r="GJ382" s="276"/>
      <c r="GK382" s="276"/>
      <c r="GL382" s="276"/>
      <c r="GM382" s="276"/>
      <c r="GN382" s="276"/>
      <c r="GO382" s="276"/>
      <c r="GP382" s="276"/>
      <c r="GQ382" s="276"/>
      <c r="GR382" s="277"/>
      <c r="GS382" s="148"/>
      <c r="GT382" s="148"/>
      <c r="GU382" s="148"/>
      <c r="GV382" s="148"/>
      <c r="GW382" s="148"/>
      <c r="GX382" s="148"/>
      <c r="GY382" s="148"/>
      <c r="GZ382" s="148"/>
      <c r="HA382" s="148"/>
      <c r="HB382" s="148"/>
      <c r="HC382" s="148"/>
      <c r="HD382" s="148"/>
      <c r="HE382" s="148"/>
      <c r="HF382" s="148"/>
      <c r="HG382" s="148"/>
      <c r="HH382" s="148"/>
      <c r="HI382" s="148"/>
      <c r="HJ382" s="148"/>
    </row>
    <row r="383" spans="1:218" s="65" customFormat="1" ht="72.95" hidden="1" customHeight="1" x14ac:dyDescent="0.25">
      <c r="A383" s="249" t="s">
        <v>257</v>
      </c>
      <c r="B383" s="250"/>
      <c r="C383" s="250"/>
      <c r="D383" s="250"/>
      <c r="E383" s="250"/>
      <c r="F383" s="250"/>
      <c r="G383" s="250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T383" s="251"/>
      <c r="U383" s="264" t="s">
        <v>221</v>
      </c>
      <c r="V383" s="264"/>
      <c r="W383" s="264"/>
      <c r="X383" s="264"/>
      <c r="Y383" s="264"/>
      <c r="Z383" s="264"/>
      <c r="AA383" s="264"/>
      <c r="AB383" s="264"/>
      <c r="AC383" s="264"/>
      <c r="AD383" s="264"/>
      <c r="AE383" s="264"/>
      <c r="AF383" s="264"/>
      <c r="AG383" s="264" t="s">
        <v>43</v>
      </c>
      <c r="AH383" s="264"/>
      <c r="AI383" s="264"/>
      <c r="AJ383" s="264"/>
      <c r="AK383" s="264"/>
      <c r="AL383" s="264"/>
      <c r="AM383" s="264"/>
      <c r="AN383" s="264"/>
      <c r="AO383" s="264"/>
      <c r="AP383" s="264"/>
      <c r="AQ383" s="264"/>
      <c r="AR383" s="264"/>
      <c r="AS383" s="264" t="s">
        <v>218</v>
      </c>
      <c r="AT383" s="264"/>
      <c r="AU383" s="264"/>
      <c r="AV383" s="264"/>
      <c r="AW383" s="264"/>
      <c r="AX383" s="264"/>
      <c r="AY383" s="264"/>
      <c r="AZ383" s="264"/>
      <c r="BA383" s="264"/>
      <c r="BB383" s="264"/>
      <c r="BC383" s="264"/>
      <c r="BD383" s="264"/>
      <c r="BE383" s="265" t="s">
        <v>44</v>
      </c>
      <c r="BF383" s="265"/>
      <c r="BG383" s="265"/>
      <c r="BH383" s="265"/>
      <c r="BI383" s="265"/>
      <c r="BJ383" s="265"/>
      <c r="BK383" s="265"/>
      <c r="BL383" s="265"/>
      <c r="BM383" s="265"/>
      <c r="BN383" s="265"/>
      <c r="BO383" s="265"/>
      <c r="BP383" s="265"/>
      <c r="BQ383" s="208" t="s">
        <v>60</v>
      </c>
      <c r="BR383" s="209"/>
      <c r="BS383" s="209"/>
      <c r="BT383" s="209"/>
      <c r="BU383" s="209"/>
      <c r="BV383" s="209"/>
      <c r="BW383" s="209"/>
      <c r="BX383" s="209"/>
      <c r="BY383" s="209"/>
      <c r="BZ383" s="209"/>
      <c r="CA383" s="210"/>
      <c r="CB383" s="266" t="s">
        <v>61</v>
      </c>
      <c r="CC383" s="267"/>
      <c r="CD383" s="267"/>
      <c r="CE383" s="267"/>
      <c r="CF383" s="267"/>
      <c r="CG383" s="267"/>
      <c r="CH383" s="267"/>
      <c r="CI383" s="267"/>
      <c r="CJ383" s="267"/>
      <c r="CK383" s="268"/>
      <c r="CL383" s="269" t="s">
        <v>62</v>
      </c>
      <c r="CM383" s="270"/>
      <c r="CN383" s="270"/>
      <c r="CO383" s="270"/>
      <c r="CP383" s="270"/>
      <c r="CQ383" s="271"/>
      <c r="CR383" s="500">
        <f>Приложение!C181</f>
        <v>0</v>
      </c>
      <c r="CS383" s="501"/>
      <c r="CT383" s="501"/>
      <c r="CU383" s="501"/>
      <c r="CV383" s="501"/>
      <c r="CW383" s="501"/>
      <c r="CX383" s="501"/>
      <c r="CY383" s="501"/>
      <c r="CZ383" s="501"/>
      <c r="DA383" s="502"/>
      <c r="DB383" s="500">
        <f t="shared" si="4"/>
        <v>0</v>
      </c>
      <c r="DC383" s="501"/>
      <c r="DD383" s="501"/>
      <c r="DE383" s="501"/>
      <c r="DF383" s="501"/>
      <c r="DG383" s="501"/>
      <c r="DH383" s="501"/>
      <c r="DI383" s="501"/>
      <c r="DJ383" s="501"/>
      <c r="DK383" s="502"/>
      <c r="DL383" s="500">
        <f t="shared" si="5"/>
        <v>0</v>
      </c>
      <c r="DM383" s="501"/>
      <c r="DN383" s="501"/>
      <c r="DO383" s="501"/>
      <c r="DP383" s="501"/>
      <c r="DQ383" s="501"/>
      <c r="DR383" s="501"/>
      <c r="DS383" s="501"/>
      <c r="DT383" s="501"/>
      <c r="DU383" s="502"/>
      <c r="DV383" s="275">
        <f>Приложение!O181</f>
        <v>0</v>
      </c>
      <c r="DW383" s="276"/>
      <c r="DX383" s="276"/>
      <c r="DY383" s="276"/>
      <c r="DZ383" s="276"/>
      <c r="EA383" s="276"/>
      <c r="EB383" s="276"/>
      <c r="EC383" s="276"/>
      <c r="ED383" s="276"/>
      <c r="EE383" s="276"/>
      <c r="EF383" s="276"/>
      <c r="EG383" s="276"/>
      <c r="EH383" s="277"/>
      <c r="EI383" s="272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ET383" s="274"/>
      <c r="EU383" s="275">
        <f>Приложение!O182</f>
        <v>0</v>
      </c>
      <c r="EV383" s="276"/>
      <c r="EW383" s="276"/>
      <c r="EX383" s="276"/>
      <c r="EY383" s="276"/>
      <c r="EZ383" s="276"/>
      <c r="FA383" s="276"/>
      <c r="FB383" s="276"/>
      <c r="FC383" s="276"/>
      <c r="FD383" s="276"/>
      <c r="FE383" s="276"/>
      <c r="FF383" s="276"/>
      <c r="FG383" s="277"/>
      <c r="FH383" s="275"/>
      <c r="FI383" s="276"/>
      <c r="FJ383" s="276"/>
      <c r="FK383" s="276"/>
      <c r="FL383" s="276"/>
      <c r="FM383" s="276"/>
      <c r="FN383" s="276"/>
      <c r="FO383" s="276"/>
      <c r="FP383" s="276"/>
      <c r="FQ383" s="276"/>
      <c r="FR383" s="276"/>
      <c r="FS383" s="276"/>
      <c r="FT383" s="277"/>
      <c r="FU383" s="275">
        <f>Приложение!O183</f>
        <v>0</v>
      </c>
      <c r="FV383" s="276"/>
      <c r="FW383" s="276"/>
      <c r="FX383" s="276"/>
      <c r="FY383" s="276"/>
      <c r="FZ383" s="276"/>
      <c r="GA383" s="276"/>
      <c r="GB383" s="276"/>
      <c r="GC383" s="276"/>
      <c r="GD383" s="276"/>
      <c r="GE383" s="276"/>
      <c r="GF383" s="277"/>
      <c r="GG383" s="275"/>
      <c r="GH383" s="276"/>
      <c r="GI383" s="276"/>
      <c r="GJ383" s="276"/>
      <c r="GK383" s="276"/>
      <c r="GL383" s="276"/>
      <c r="GM383" s="276"/>
      <c r="GN383" s="276"/>
      <c r="GO383" s="276"/>
      <c r="GP383" s="276"/>
      <c r="GQ383" s="276"/>
      <c r="GR383" s="277"/>
      <c r="GS383" s="148"/>
      <c r="GT383" s="148"/>
      <c r="GU383" s="148"/>
      <c r="GV383" s="148"/>
      <c r="GW383" s="148"/>
      <c r="GX383" s="148"/>
      <c r="GY383" s="148"/>
      <c r="GZ383" s="148"/>
      <c r="HA383" s="148"/>
      <c r="HB383" s="148"/>
      <c r="HC383" s="148"/>
      <c r="HD383" s="148"/>
      <c r="HE383" s="148"/>
      <c r="HF383" s="148"/>
      <c r="HG383" s="148"/>
      <c r="HH383" s="148"/>
      <c r="HI383" s="148"/>
      <c r="HJ383" s="148"/>
    </row>
    <row r="384" spans="1:218" s="65" customFormat="1" ht="32.25" customHeight="1" x14ac:dyDescent="0.25">
      <c r="A384" s="249" t="s">
        <v>90</v>
      </c>
      <c r="B384" s="250"/>
      <c r="C384" s="250"/>
      <c r="D384" s="250"/>
      <c r="E384" s="250"/>
      <c r="F384" s="250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1"/>
      <c r="U384" s="264" t="s">
        <v>43</v>
      </c>
      <c r="V384" s="264"/>
      <c r="W384" s="264"/>
      <c r="X384" s="264"/>
      <c r="Y384" s="264"/>
      <c r="Z384" s="264"/>
      <c r="AA384" s="264"/>
      <c r="AB384" s="264"/>
      <c r="AC384" s="264"/>
      <c r="AD384" s="264"/>
      <c r="AE384" s="264"/>
      <c r="AF384" s="264"/>
      <c r="AG384" s="264" t="s">
        <v>43</v>
      </c>
      <c r="AH384" s="264"/>
      <c r="AI384" s="264"/>
      <c r="AJ384" s="264"/>
      <c r="AK384" s="264"/>
      <c r="AL384" s="264"/>
      <c r="AM384" s="264"/>
      <c r="AN384" s="264"/>
      <c r="AO384" s="264"/>
      <c r="AP384" s="264"/>
      <c r="AQ384" s="264"/>
      <c r="AR384" s="264"/>
      <c r="AS384" s="264" t="s">
        <v>43</v>
      </c>
      <c r="AT384" s="264"/>
      <c r="AU384" s="264"/>
      <c r="AV384" s="264"/>
      <c r="AW384" s="264"/>
      <c r="AX384" s="264"/>
      <c r="AY384" s="264"/>
      <c r="AZ384" s="264"/>
      <c r="BA384" s="264"/>
      <c r="BB384" s="264"/>
      <c r="BC384" s="264"/>
      <c r="BD384" s="264"/>
      <c r="BE384" s="265" t="s">
        <v>44</v>
      </c>
      <c r="BF384" s="265"/>
      <c r="BG384" s="265"/>
      <c r="BH384" s="265"/>
      <c r="BI384" s="265"/>
      <c r="BJ384" s="265"/>
      <c r="BK384" s="265"/>
      <c r="BL384" s="265"/>
      <c r="BM384" s="265"/>
      <c r="BN384" s="265"/>
      <c r="BO384" s="265"/>
      <c r="BP384" s="265"/>
      <c r="BQ384" s="208" t="s">
        <v>60</v>
      </c>
      <c r="BR384" s="209"/>
      <c r="BS384" s="209"/>
      <c r="BT384" s="209"/>
      <c r="BU384" s="209"/>
      <c r="BV384" s="209"/>
      <c r="BW384" s="209"/>
      <c r="BX384" s="209"/>
      <c r="BY384" s="209"/>
      <c r="BZ384" s="209"/>
      <c r="CA384" s="210"/>
      <c r="CB384" s="266" t="s">
        <v>61</v>
      </c>
      <c r="CC384" s="267"/>
      <c r="CD384" s="267"/>
      <c r="CE384" s="267"/>
      <c r="CF384" s="267"/>
      <c r="CG384" s="267"/>
      <c r="CH384" s="267"/>
      <c r="CI384" s="267"/>
      <c r="CJ384" s="267"/>
      <c r="CK384" s="268"/>
      <c r="CL384" s="269" t="s">
        <v>62</v>
      </c>
      <c r="CM384" s="270"/>
      <c r="CN384" s="270"/>
      <c r="CO384" s="270"/>
      <c r="CP384" s="270"/>
      <c r="CQ384" s="271"/>
      <c r="CR384" s="500">
        <f>Приложение!C185</f>
        <v>91</v>
      </c>
      <c r="CS384" s="501"/>
      <c r="CT384" s="501"/>
      <c r="CU384" s="501"/>
      <c r="CV384" s="501"/>
      <c r="CW384" s="501"/>
      <c r="CX384" s="501"/>
      <c r="CY384" s="501"/>
      <c r="CZ384" s="501"/>
      <c r="DA384" s="502"/>
      <c r="DB384" s="500">
        <f>Приложение!C186</f>
        <v>91</v>
      </c>
      <c r="DC384" s="501"/>
      <c r="DD384" s="501"/>
      <c r="DE384" s="501"/>
      <c r="DF384" s="501"/>
      <c r="DG384" s="501"/>
      <c r="DH384" s="501"/>
      <c r="DI384" s="501"/>
      <c r="DJ384" s="501"/>
      <c r="DK384" s="502"/>
      <c r="DL384" s="500">
        <f>DB384</f>
        <v>91</v>
      </c>
      <c r="DM384" s="501"/>
      <c r="DN384" s="501"/>
      <c r="DO384" s="501"/>
      <c r="DP384" s="501"/>
      <c r="DQ384" s="501"/>
      <c r="DR384" s="501"/>
      <c r="DS384" s="501"/>
      <c r="DT384" s="501"/>
      <c r="DU384" s="502"/>
      <c r="DV384" s="275">
        <f>Приложение!O185</f>
        <v>7170059.7573505985</v>
      </c>
      <c r="DW384" s="276"/>
      <c r="DX384" s="276"/>
      <c r="DY384" s="276"/>
      <c r="DZ384" s="276"/>
      <c r="EA384" s="276"/>
      <c r="EB384" s="276"/>
      <c r="EC384" s="276"/>
      <c r="ED384" s="276"/>
      <c r="EE384" s="276"/>
      <c r="EF384" s="276"/>
      <c r="EG384" s="276"/>
      <c r="EH384" s="277"/>
      <c r="EI384" s="272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ET384" s="274"/>
      <c r="EU384" s="275">
        <f>Приложение!O186</f>
        <v>7087917.5636421395</v>
      </c>
      <c r="EV384" s="276"/>
      <c r="EW384" s="276"/>
      <c r="EX384" s="276"/>
      <c r="EY384" s="276"/>
      <c r="EZ384" s="276"/>
      <c r="FA384" s="276"/>
      <c r="FB384" s="276"/>
      <c r="FC384" s="276"/>
      <c r="FD384" s="276"/>
      <c r="FE384" s="276"/>
      <c r="FF384" s="276"/>
      <c r="FG384" s="277"/>
      <c r="FH384" s="275"/>
      <c r="FI384" s="276"/>
      <c r="FJ384" s="276"/>
      <c r="FK384" s="276"/>
      <c r="FL384" s="276"/>
      <c r="FM384" s="276"/>
      <c r="FN384" s="276"/>
      <c r="FO384" s="276"/>
      <c r="FP384" s="276"/>
      <c r="FQ384" s="276"/>
      <c r="FR384" s="276"/>
      <c r="FS384" s="276"/>
      <c r="FT384" s="277"/>
      <c r="FU384" s="275">
        <f>Приложение!O187</f>
        <v>6760750.6419455931</v>
      </c>
      <c r="FV384" s="276"/>
      <c r="FW384" s="276"/>
      <c r="FX384" s="276"/>
      <c r="FY384" s="276"/>
      <c r="FZ384" s="276"/>
      <c r="GA384" s="276"/>
      <c r="GB384" s="276"/>
      <c r="GC384" s="276"/>
      <c r="GD384" s="276"/>
      <c r="GE384" s="276"/>
      <c r="GF384" s="277"/>
      <c r="GG384" s="275"/>
      <c r="GH384" s="276"/>
      <c r="GI384" s="276"/>
      <c r="GJ384" s="276"/>
      <c r="GK384" s="276"/>
      <c r="GL384" s="276"/>
      <c r="GM384" s="276"/>
      <c r="GN384" s="276"/>
      <c r="GO384" s="276"/>
      <c r="GP384" s="276"/>
      <c r="GQ384" s="276"/>
      <c r="GR384" s="277"/>
      <c r="GS384" s="148"/>
      <c r="GT384" s="148"/>
      <c r="GU384" s="148"/>
      <c r="GV384" s="148"/>
      <c r="GW384" s="148"/>
      <c r="GX384" s="148"/>
      <c r="GY384" s="148"/>
      <c r="GZ384" s="148"/>
      <c r="HA384" s="148"/>
      <c r="HB384" s="148"/>
      <c r="HC384" s="148"/>
      <c r="HD384" s="148"/>
      <c r="HE384" s="148"/>
      <c r="HF384" s="148"/>
      <c r="HG384" s="148"/>
      <c r="HH384" s="148"/>
      <c r="HI384" s="148"/>
      <c r="HJ384" s="148"/>
    </row>
    <row r="385" spans="1:218" s="65" customFormat="1" ht="72.95" hidden="1" customHeight="1" x14ac:dyDescent="0.25">
      <c r="A385" s="249" t="s">
        <v>258</v>
      </c>
      <c r="B385" s="250"/>
      <c r="C385" s="250"/>
      <c r="D385" s="250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1"/>
      <c r="U385" s="264" t="s">
        <v>43</v>
      </c>
      <c r="V385" s="264"/>
      <c r="W385" s="264"/>
      <c r="X385" s="264"/>
      <c r="Y385" s="264"/>
      <c r="Z385" s="264"/>
      <c r="AA385" s="264"/>
      <c r="AB385" s="264"/>
      <c r="AC385" s="264"/>
      <c r="AD385" s="264"/>
      <c r="AE385" s="264"/>
      <c r="AF385" s="264"/>
      <c r="AG385" s="264" t="s">
        <v>43</v>
      </c>
      <c r="AH385" s="264"/>
      <c r="AI385" s="264"/>
      <c r="AJ385" s="264"/>
      <c r="AK385" s="264"/>
      <c r="AL385" s="264"/>
      <c r="AM385" s="264"/>
      <c r="AN385" s="264"/>
      <c r="AO385" s="264"/>
      <c r="AP385" s="264"/>
      <c r="AQ385" s="264"/>
      <c r="AR385" s="264"/>
      <c r="AS385" s="264" t="s">
        <v>218</v>
      </c>
      <c r="AT385" s="264"/>
      <c r="AU385" s="264"/>
      <c r="AV385" s="264"/>
      <c r="AW385" s="264"/>
      <c r="AX385" s="264"/>
      <c r="AY385" s="264"/>
      <c r="AZ385" s="264"/>
      <c r="BA385" s="264"/>
      <c r="BB385" s="264"/>
      <c r="BC385" s="264"/>
      <c r="BD385" s="264"/>
      <c r="BE385" s="265" t="s">
        <v>44</v>
      </c>
      <c r="BF385" s="265"/>
      <c r="BG385" s="265"/>
      <c r="BH385" s="265"/>
      <c r="BI385" s="265"/>
      <c r="BJ385" s="265"/>
      <c r="BK385" s="265"/>
      <c r="BL385" s="265"/>
      <c r="BM385" s="265"/>
      <c r="BN385" s="265"/>
      <c r="BO385" s="265"/>
      <c r="BP385" s="265"/>
      <c r="BQ385" s="208" t="s">
        <v>60</v>
      </c>
      <c r="BR385" s="209"/>
      <c r="BS385" s="209"/>
      <c r="BT385" s="209"/>
      <c r="BU385" s="209"/>
      <c r="BV385" s="209"/>
      <c r="BW385" s="209"/>
      <c r="BX385" s="209"/>
      <c r="BY385" s="209"/>
      <c r="BZ385" s="209"/>
      <c r="CA385" s="210"/>
      <c r="CB385" s="266" t="s">
        <v>61</v>
      </c>
      <c r="CC385" s="267"/>
      <c r="CD385" s="267"/>
      <c r="CE385" s="267"/>
      <c r="CF385" s="267"/>
      <c r="CG385" s="267"/>
      <c r="CH385" s="267"/>
      <c r="CI385" s="267"/>
      <c r="CJ385" s="267"/>
      <c r="CK385" s="268"/>
      <c r="CL385" s="269" t="s">
        <v>62</v>
      </c>
      <c r="CM385" s="270"/>
      <c r="CN385" s="270"/>
      <c r="CO385" s="270"/>
      <c r="CP385" s="270"/>
      <c r="CQ385" s="271"/>
      <c r="CR385" s="500">
        <f>Приложение!C189</f>
        <v>0</v>
      </c>
      <c r="CS385" s="501"/>
      <c r="CT385" s="501"/>
      <c r="CU385" s="501"/>
      <c r="CV385" s="501"/>
      <c r="CW385" s="501"/>
      <c r="CX385" s="501"/>
      <c r="CY385" s="501"/>
      <c r="CZ385" s="501"/>
      <c r="DA385" s="502"/>
      <c r="DB385" s="500">
        <f t="shared" si="4"/>
        <v>0</v>
      </c>
      <c r="DC385" s="501"/>
      <c r="DD385" s="501"/>
      <c r="DE385" s="501"/>
      <c r="DF385" s="501"/>
      <c r="DG385" s="501"/>
      <c r="DH385" s="501"/>
      <c r="DI385" s="501"/>
      <c r="DJ385" s="501"/>
      <c r="DK385" s="502"/>
      <c r="DL385" s="500">
        <f t="shared" si="5"/>
        <v>0</v>
      </c>
      <c r="DM385" s="501"/>
      <c r="DN385" s="501"/>
      <c r="DO385" s="501"/>
      <c r="DP385" s="501"/>
      <c r="DQ385" s="501"/>
      <c r="DR385" s="501"/>
      <c r="DS385" s="501"/>
      <c r="DT385" s="501"/>
      <c r="DU385" s="502"/>
      <c r="DV385" s="275">
        <f>Приложение!O189</f>
        <v>0</v>
      </c>
      <c r="DW385" s="276"/>
      <c r="DX385" s="276"/>
      <c r="DY385" s="276"/>
      <c r="DZ385" s="276"/>
      <c r="EA385" s="276"/>
      <c r="EB385" s="276"/>
      <c r="EC385" s="276"/>
      <c r="ED385" s="276"/>
      <c r="EE385" s="276"/>
      <c r="EF385" s="276"/>
      <c r="EG385" s="276"/>
      <c r="EH385" s="277"/>
      <c r="EI385" s="272"/>
      <c r="EJ385" s="273"/>
      <c r="EK385" s="273"/>
      <c r="EL385" s="273"/>
      <c r="EM385" s="273"/>
      <c r="EN385" s="273"/>
      <c r="EO385" s="273"/>
      <c r="EP385" s="273"/>
      <c r="EQ385" s="273"/>
      <c r="ER385" s="273"/>
      <c r="ES385" s="273"/>
      <c r="ET385" s="274"/>
      <c r="EU385" s="275">
        <f>Приложение!O190</f>
        <v>0</v>
      </c>
      <c r="EV385" s="276"/>
      <c r="EW385" s="276"/>
      <c r="EX385" s="276"/>
      <c r="EY385" s="276"/>
      <c r="EZ385" s="276"/>
      <c r="FA385" s="276"/>
      <c r="FB385" s="276"/>
      <c r="FC385" s="276"/>
      <c r="FD385" s="276"/>
      <c r="FE385" s="276"/>
      <c r="FF385" s="276"/>
      <c r="FG385" s="277"/>
      <c r="FH385" s="275"/>
      <c r="FI385" s="276"/>
      <c r="FJ385" s="276"/>
      <c r="FK385" s="276"/>
      <c r="FL385" s="276"/>
      <c r="FM385" s="276"/>
      <c r="FN385" s="276"/>
      <c r="FO385" s="276"/>
      <c r="FP385" s="276"/>
      <c r="FQ385" s="276"/>
      <c r="FR385" s="276"/>
      <c r="FS385" s="276"/>
      <c r="FT385" s="277"/>
      <c r="FU385" s="275">
        <f>Приложение!O191</f>
        <v>0</v>
      </c>
      <c r="FV385" s="276"/>
      <c r="FW385" s="276"/>
      <c r="FX385" s="276"/>
      <c r="FY385" s="276"/>
      <c r="FZ385" s="276"/>
      <c r="GA385" s="276"/>
      <c r="GB385" s="276"/>
      <c r="GC385" s="276"/>
      <c r="GD385" s="276"/>
      <c r="GE385" s="276"/>
      <c r="GF385" s="277"/>
      <c r="GG385" s="275"/>
      <c r="GH385" s="276"/>
      <c r="GI385" s="276"/>
      <c r="GJ385" s="276"/>
      <c r="GK385" s="276"/>
      <c r="GL385" s="276"/>
      <c r="GM385" s="276"/>
      <c r="GN385" s="276"/>
      <c r="GO385" s="276"/>
      <c r="GP385" s="276"/>
      <c r="GQ385" s="276"/>
      <c r="GR385" s="277"/>
      <c r="GS385" s="148"/>
      <c r="GT385" s="148"/>
      <c r="GU385" s="148"/>
      <c r="GV385" s="148"/>
      <c r="GW385" s="148"/>
      <c r="GX385" s="148"/>
      <c r="GY385" s="148"/>
      <c r="GZ385" s="148"/>
      <c r="HA385" s="148"/>
      <c r="HB385" s="148"/>
      <c r="HC385" s="148"/>
      <c r="HD385" s="148"/>
      <c r="HE385" s="148"/>
      <c r="HF385" s="148"/>
      <c r="HG385" s="148"/>
      <c r="HH385" s="148"/>
      <c r="HI385" s="148"/>
      <c r="HJ385" s="148"/>
    </row>
    <row r="386" spans="1:218" s="65" customFormat="1" ht="72.95" hidden="1" customHeight="1" x14ac:dyDescent="0.25">
      <c r="A386" s="249" t="s">
        <v>259</v>
      </c>
      <c r="B386" s="250"/>
      <c r="C386" s="250"/>
      <c r="D386" s="250"/>
      <c r="E386" s="250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1"/>
      <c r="U386" s="264" t="s">
        <v>43</v>
      </c>
      <c r="V386" s="264"/>
      <c r="W386" s="264"/>
      <c r="X386" s="264"/>
      <c r="Y386" s="264"/>
      <c r="Z386" s="264"/>
      <c r="AA386" s="264"/>
      <c r="AB386" s="264"/>
      <c r="AC386" s="264"/>
      <c r="AD386" s="264"/>
      <c r="AE386" s="264"/>
      <c r="AF386" s="264"/>
      <c r="AG386" s="264" t="s">
        <v>397</v>
      </c>
      <c r="AH386" s="264"/>
      <c r="AI386" s="264"/>
      <c r="AJ386" s="264"/>
      <c r="AK386" s="264"/>
      <c r="AL386" s="264"/>
      <c r="AM386" s="264"/>
      <c r="AN386" s="264"/>
      <c r="AO386" s="264"/>
      <c r="AP386" s="264"/>
      <c r="AQ386" s="264"/>
      <c r="AR386" s="264"/>
      <c r="AS386" s="264" t="s">
        <v>43</v>
      </c>
      <c r="AT386" s="264"/>
      <c r="AU386" s="264"/>
      <c r="AV386" s="264"/>
      <c r="AW386" s="264"/>
      <c r="AX386" s="264"/>
      <c r="AY386" s="264"/>
      <c r="AZ386" s="264"/>
      <c r="BA386" s="264"/>
      <c r="BB386" s="264"/>
      <c r="BC386" s="264"/>
      <c r="BD386" s="264"/>
      <c r="BE386" s="265" t="s">
        <v>246</v>
      </c>
      <c r="BF386" s="265"/>
      <c r="BG386" s="265"/>
      <c r="BH386" s="265"/>
      <c r="BI386" s="265"/>
      <c r="BJ386" s="265"/>
      <c r="BK386" s="265"/>
      <c r="BL386" s="265"/>
      <c r="BM386" s="265"/>
      <c r="BN386" s="265"/>
      <c r="BO386" s="265"/>
      <c r="BP386" s="265"/>
      <c r="BQ386" s="208" t="s">
        <v>60</v>
      </c>
      <c r="BR386" s="209"/>
      <c r="BS386" s="209"/>
      <c r="BT386" s="209"/>
      <c r="BU386" s="209"/>
      <c r="BV386" s="209"/>
      <c r="BW386" s="209"/>
      <c r="BX386" s="209"/>
      <c r="BY386" s="209"/>
      <c r="BZ386" s="209"/>
      <c r="CA386" s="210"/>
      <c r="CB386" s="266" t="s">
        <v>61</v>
      </c>
      <c r="CC386" s="267"/>
      <c r="CD386" s="267"/>
      <c r="CE386" s="267"/>
      <c r="CF386" s="267"/>
      <c r="CG386" s="267"/>
      <c r="CH386" s="267"/>
      <c r="CI386" s="267"/>
      <c r="CJ386" s="267"/>
      <c r="CK386" s="268"/>
      <c r="CL386" s="269" t="s">
        <v>62</v>
      </c>
      <c r="CM386" s="270"/>
      <c r="CN386" s="270"/>
      <c r="CO386" s="270"/>
      <c r="CP386" s="270"/>
      <c r="CQ386" s="271"/>
      <c r="CR386" s="500">
        <f>Приложение!C193</f>
        <v>0</v>
      </c>
      <c r="CS386" s="501"/>
      <c r="CT386" s="501"/>
      <c r="CU386" s="501"/>
      <c r="CV386" s="501"/>
      <c r="CW386" s="501"/>
      <c r="CX386" s="501"/>
      <c r="CY386" s="501"/>
      <c r="CZ386" s="501"/>
      <c r="DA386" s="502"/>
      <c r="DB386" s="500">
        <f t="shared" si="4"/>
        <v>0</v>
      </c>
      <c r="DC386" s="501"/>
      <c r="DD386" s="501"/>
      <c r="DE386" s="501"/>
      <c r="DF386" s="501"/>
      <c r="DG386" s="501"/>
      <c r="DH386" s="501"/>
      <c r="DI386" s="501"/>
      <c r="DJ386" s="501"/>
      <c r="DK386" s="502"/>
      <c r="DL386" s="500">
        <f t="shared" si="5"/>
        <v>0</v>
      </c>
      <c r="DM386" s="501"/>
      <c r="DN386" s="501"/>
      <c r="DO386" s="501"/>
      <c r="DP386" s="501"/>
      <c r="DQ386" s="501"/>
      <c r="DR386" s="501"/>
      <c r="DS386" s="501"/>
      <c r="DT386" s="501"/>
      <c r="DU386" s="502"/>
      <c r="DV386" s="275">
        <f>Приложение!O193</f>
        <v>0</v>
      </c>
      <c r="DW386" s="276"/>
      <c r="DX386" s="276"/>
      <c r="DY386" s="276"/>
      <c r="DZ386" s="276"/>
      <c r="EA386" s="276"/>
      <c r="EB386" s="276"/>
      <c r="EC386" s="276"/>
      <c r="ED386" s="276"/>
      <c r="EE386" s="276"/>
      <c r="EF386" s="276"/>
      <c r="EG386" s="276"/>
      <c r="EH386" s="277"/>
      <c r="EI386" s="272"/>
      <c r="EJ386" s="273"/>
      <c r="EK386" s="273"/>
      <c r="EL386" s="273"/>
      <c r="EM386" s="273"/>
      <c r="EN386" s="273"/>
      <c r="EO386" s="273"/>
      <c r="EP386" s="273"/>
      <c r="EQ386" s="273"/>
      <c r="ER386" s="273"/>
      <c r="ES386" s="273"/>
      <c r="ET386" s="274"/>
      <c r="EU386" s="275">
        <f>Приложение!O194</f>
        <v>0</v>
      </c>
      <c r="EV386" s="276"/>
      <c r="EW386" s="276"/>
      <c r="EX386" s="276"/>
      <c r="EY386" s="276"/>
      <c r="EZ386" s="276"/>
      <c r="FA386" s="276"/>
      <c r="FB386" s="276"/>
      <c r="FC386" s="276"/>
      <c r="FD386" s="276"/>
      <c r="FE386" s="276"/>
      <c r="FF386" s="276"/>
      <c r="FG386" s="277"/>
      <c r="FH386" s="275"/>
      <c r="FI386" s="276"/>
      <c r="FJ386" s="276"/>
      <c r="FK386" s="276"/>
      <c r="FL386" s="276"/>
      <c r="FM386" s="276"/>
      <c r="FN386" s="276"/>
      <c r="FO386" s="276"/>
      <c r="FP386" s="276"/>
      <c r="FQ386" s="276"/>
      <c r="FR386" s="276"/>
      <c r="FS386" s="276"/>
      <c r="FT386" s="277"/>
      <c r="FU386" s="275">
        <f>Приложение!O195</f>
        <v>0</v>
      </c>
      <c r="FV386" s="276"/>
      <c r="FW386" s="276"/>
      <c r="FX386" s="276"/>
      <c r="FY386" s="276"/>
      <c r="FZ386" s="276"/>
      <c r="GA386" s="276"/>
      <c r="GB386" s="276"/>
      <c r="GC386" s="276"/>
      <c r="GD386" s="276"/>
      <c r="GE386" s="276"/>
      <c r="GF386" s="277"/>
      <c r="GG386" s="275"/>
      <c r="GH386" s="276"/>
      <c r="GI386" s="276"/>
      <c r="GJ386" s="276"/>
      <c r="GK386" s="276"/>
      <c r="GL386" s="276"/>
      <c r="GM386" s="276"/>
      <c r="GN386" s="276"/>
      <c r="GO386" s="276"/>
      <c r="GP386" s="276"/>
      <c r="GQ386" s="276"/>
      <c r="GR386" s="277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249" t="s">
        <v>260</v>
      </c>
      <c r="B387" s="250"/>
      <c r="C387" s="250"/>
      <c r="D387" s="250"/>
      <c r="E387" s="250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1"/>
      <c r="U387" s="264" t="s">
        <v>43</v>
      </c>
      <c r="V387" s="264"/>
      <c r="W387" s="264"/>
      <c r="X387" s="264"/>
      <c r="Y387" s="264"/>
      <c r="Z387" s="264"/>
      <c r="AA387" s="264"/>
      <c r="AB387" s="264"/>
      <c r="AC387" s="264"/>
      <c r="AD387" s="264"/>
      <c r="AE387" s="264"/>
      <c r="AF387" s="264"/>
      <c r="AG387" s="264" t="s">
        <v>43</v>
      </c>
      <c r="AH387" s="264"/>
      <c r="AI387" s="264"/>
      <c r="AJ387" s="264"/>
      <c r="AK387" s="264"/>
      <c r="AL387" s="264"/>
      <c r="AM387" s="264"/>
      <c r="AN387" s="264"/>
      <c r="AO387" s="264"/>
      <c r="AP387" s="264"/>
      <c r="AQ387" s="264"/>
      <c r="AR387" s="264"/>
      <c r="AS387" s="264" t="s">
        <v>43</v>
      </c>
      <c r="AT387" s="264"/>
      <c r="AU387" s="264"/>
      <c r="AV387" s="264"/>
      <c r="AW387" s="264"/>
      <c r="AX387" s="264"/>
      <c r="AY387" s="264"/>
      <c r="AZ387" s="264"/>
      <c r="BA387" s="264"/>
      <c r="BB387" s="264"/>
      <c r="BC387" s="264"/>
      <c r="BD387" s="264"/>
      <c r="BE387" s="265" t="s">
        <v>246</v>
      </c>
      <c r="BF387" s="265"/>
      <c r="BG387" s="265"/>
      <c r="BH387" s="265"/>
      <c r="BI387" s="265"/>
      <c r="BJ387" s="265"/>
      <c r="BK387" s="265"/>
      <c r="BL387" s="265"/>
      <c r="BM387" s="265"/>
      <c r="BN387" s="265"/>
      <c r="BO387" s="265"/>
      <c r="BP387" s="265"/>
      <c r="BQ387" s="208" t="s">
        <v>60</v>
      </c>
      <c r="BR387" s="209"/>
      <c r="BS387" s="209"/>
      <c r="BT387" s="209"/>
      <c r="BU387" s="209"/>
      <c r="BV387" s="209"/>
      <c r="BW387" s="209"/>
      <c r="BX387" s="209"/>
      <c r="BY387" s="209"/>
      <c r="BZ387" s="209"/>
      <c r="CA387" s="210"/>
      <c r="CB387" s="266" t="s">
        <v>61</v>
      </c>
      <c r="CC387" s="267"/>
      <c r="CD387" s="267"/>
      <c r="CE387" s="267"/>
      <c r="CF387" s="267"/>
      <c r="CG387" s="267"/>
      <c r="CH387" s="267"/>
      <c r="CI387" s="267"/>
      <c r="CJ387" s="267"/>
      <c r="CK387" s="268"/>
      <c r="CL387" s="269" t="s">
        <v>261</v>
      </c>
      <c r="CM387" s="270"/>
      <c r="CN387" s="270"/>
      <c r="CO387" s="270"/>
      <c r="CP387" s="270"/>
      <c r="CQ387" s="271"/>
      <c r="CR387" s="500">
        <f>Приложение!C197</f>
        <v>0</v>
      </c>
      <c r="CS387" s="501"/>
      <c r="CT387" s="501"/>
      <c r="CU387" s="501"/>
      <c r="CV387" s="501"/>
      <c r="CW387" s="501"/>
      <c r="CX387" s="501"/>
      <c r="CY387" s="501"/>
      <c r="CZ387" s="501"/>
      <c r="DA387" s="502"/>
      <c r="DB387" s="500">
        <f t="shared" si="4"/>
        <v>0</v>
      </c>
      <c r="DC387" s="501"/>
      <c r="DD387" s="501"/>
      <c r="DE387" s="501"/>
      <c r="DF387" s="501"/>
      <c r="DG387" s="501"/>
      <c r="DH387" s="501"/>
      <c r="DI387" s="501"/>
      <c r="DJ387" s="501"/>
      <c r="DK387" s="502"/>
      <c r="DL387" s="500">
        <f t="shared" si="5"/>
        <v>0</v>
      </c>
      <c r="DM387" s="501"/>
      <c r="DN387" s="501"/>
      <c r="DO387" s="501"/>
      <c r="DP387" s="501"/>
      <c r="DQ387" s="501"/>
      <c r="DR387" s="501"/>
      <c r="DS387" s="501"/>
      <c r="DT387" s="501"/>
      <c r="DU387" s="502"/>
      <c r="DV387" s="275">
        <f>Приложение!O197</f>
        <v>0</v>
      </c>
      <c r="DW387" s="276"/>
      <c r="DX387" s="276"/>
      <c r="DY387" s="276"/>
      <c r="DZ387" s="276"/>
      <c r="EA387" s="276"/>
      <c r="EB387" s="276"/>
      <c r="EC387" s="276"/>
      <c r="ED387" s="276"/>
      <c r="EE387" s="276"/>
      <c r="EF387" s="276"/>
      <c r="EG387" s="276"/>
      <c r="EH387" s="277"/>
      <c r="EI387" s="272"/>
      <c r="EJ387" s="273"/>
      <c r="EK387" s="273"/>
      <c r="EL387" s="273"/>
      <c r="EM387" s="273"/>
      <c r="EN387" s="273"/>
      <c r="EO387" s="273"/>
      <c r="EP387" s="273"/>
      <c r="EQ387" s="273"/>
      <c r="ER387" s="273"/>
      <c r="ES387" s="273"/>
      <c r="ET387" s="274"/>
      <c r="EU387" s="275">
        <f>Приложение!O198</f>
        <v>0</v>
      </c>
      <c r="EV387" s="276"/>
      <c r="EW387" s="276"/>
      <c r="EX387" s="276"/>
      <c r="EY387" s="276"/>
      <c r="EZ387" s="276"/>
      <c r="FA387" s="276"/>
      <c r="FB387" s="276"/>
      <c r="FC387" s="276"/>
      <c r="FD387" s="276"/>
      <c r="FE387" s="276"/>
      <c r="FF387" s="276"/>
      <c r="FG387" s="277"/>
      <c r="FH387" s="275"/>
      <c r="FI387" s="276"/>
      <c r="FJ387" s="276"/>
      <c r="FK387" s="276"/>
      <c r="FL387" s="276"/>
      <c r="FM387" s="276"/>
      <c r="FN387" s="276"/>
      <c r="FO387" s="276"/>
      <c r="FP387" s="276"/>
      <c r="FQ387" s="276"/>
      <c r="FR387" s="276"/>
      <c r="FS387" s="276"/>
      <c r="FT387" s="277"/>
      <c r="FU387" s="275">
        <f>Приложение!O199</f>
        <v>0</v>
      </c>
      <c r="FV387" s="276"/>
      <c r="FW387" s="276"/>
      <c r="FX387" s="276"/>
      <c r="FY387" s="276"/>
      <c r="FZ387" s="276"/>
      <c r="GA387" s="276"/>
      <c r="GB387" s="276"/>
      <c r="GC387" s="276"/>
      <c r="GD387" s="276"/>
      <c r="GE387" s="276"/>
      <c r="GF387" s="277"/>
      <c r="GG387" s="275"/>
      <c r="GH387" s="276"/>
      <c r="GI387" s="276"/>
      <c r="GJ387" s="276"/>
      <c r="GK387" s="276"/>
      <c r="GL387" s="276"/>
      <c r="GM387" s="276"/>
      <c r="GN387" s="276"/>
      <c r="GO387" s="276"/>
      <c r="GP387" s="276"/>
      <c r="GQ387" s="276"/>
      <c r="GR387" s="277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497"/>
      <c r="B388" s="498"/>
      <c r="C388" s="498"/>
      <c r="D388" s="498"/>
      <c r="E388" s="498"/>
      <c r="F388" s="498"/>
      <c r="G388" s="498"/>
      <c r="H388" s="498"/>
      <c r="I388" s="498"/>
      <c r="J388" s="498"/>
      <c r="K388" s="498"/>
      <c r="L388" s="498"/>
      <c r="M388" s="498"/>
      <c r="N388" s="498"/>
      <c r="O388" s="498"/>
      <c r="P388" s="498"/>
      <c r="Q388" s="498"/>
      <c r="R388" s="498"/>
      <c r="S388" s="498"/>
      <c r="T388" s="499"/>
      <c r="U388" s="264" t="s">
        <v>43</v>
      </c>
      <c r="V388" s="264"/>
      <c r="W388" s="264"/>
      <c r="X388" s="264"/>
      <c r="Y388" s="264"/>
      <c r="Z388" s="264"/>
      <c r="AA388" s="264"/>
      <c r="AB388" s="264"/>
      <c r="AC388" s="264"/>
      <c r="AD388" s="264"/>
      <c r="AE388" s="264"/>
      <c r="AF388" s="264"/>
      <c r="AG388" s="264" t="s">
        <v>226</v>
      </c>
      <c r="AH388" s="264"/>
      <c r="AI388" s="264"/>
      <c r="AJ388" s="264"/>
      <c r="AK388" s="264"/>
      <c r="AL388" s="264"/>
      <c r="AM388" s="264"/>
      <c r="AN388" s="264"/>
      <c r="AO388" s="264"/>
      <c r="AP388" s="264"/>
      <c r="AQ388" s="264"/>
      <c r="AR388" s="264"/>
      <c r="AS388" s="264" t="s">
        <v>43</v>
      </c>
      <c r="AT388" s="264"/>
      <c r="AU388" s="264"/>
      <c r="AV388" s="264"/>
      <c r="AW388" s="264"/>
      <c r="AX388" s="264"/>
      <c r="AY388" s="264"/>
      <c r="AZ388" s="264"/>
      <c r="BA388" s="264"/>
      <c r="BB388" s="264"/>
      <c r="BC388" s="264"/>
      <c r="BD388" s="264"/>
      <c r="BE388" s="265" t="s">
        <v>246</v>
      </c>
      <c r="BF388" s="265"/>
      <c r="BG388" s="265"/>
      <c r="BH388" s="265"/>
      <c r="BI388" s="265"/>
      <c r="BJ388" s="265"/>
      <c r="BK388" s="265"/>
      <c r="BL388" s="265"/>
      <c r="BM388" s="265"/>
      <c r="BN388" s="265"/>
      <c r="BO388" s="265"/>
      <c r="BP388" s="265"/>
      <c r="BQ388" s="208" t="s">
        <v>60</v>
      </c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10"/>
      <c r="CB388" s="266" t="s">
        <v>61</v>
      </c>
      <c r="CC388" s="267"/>
      <c r="CD388" s="267"/>
      <c r="CE388" s="267"/>
      <c r="CF388" s="267"/>
      <c r="CG388" s="267"/>
      <c r="CH388" s="267"/>
      <c r="CI388" s="267"/>
      <c r="CJ388" s="267"/>
      <c r="CK388" s="268"/>
      <c r="CL388" s="269" t="s">
        <v>261</v>
      </c>
      <c r="CM388" s="270"/>
      <c r="CN388" s="270"/>
      <c r="CO388" s="270"/>
      <c r="CP388" s="270"/>
      <c r="CQ388" s="271"/>
      <c r="CR388" s="500">
        <f>Приложение!C201</f>
        <v>0</v>
      </c>
      <c r="CS388" s="501"/>
      <c r="CT388" s="501"/>
      <c r="CU388" s="501"/>
      <c r="CV388" s="501"/>
      <c r="CW388" s="501"/>
      <c r="CX388" s="501"/>
      <c r="CY388" s="501"/>
      <c r="CZ388" s="501"/>
      <c r="DA388" s="502"/>
      <c r="DB388" s="500">
        <f t="shared" si="4"/>
        <v>0</v>
      </c>
      <c r="DC388" s="501"/>
      <c r="DD388" s="501"/>
      <c r="DE388" s="501"/>
      <c r="DF388" s="501"/>
      <c r="DG388" s="501"/>
      <c r="DH388" s="501"/>
      <c r="DI388" s="501"/>
      <c r="DJ388" s="501"/>
      <c r="DK388" s="502"/>
      <c r="DL388" s="500">
        <f t="shared" si="5"/>
        <v>0</v>
      </c>
      <c r="DM388" s="501"/>
      <c r="DN388" s="501"/>
      <c r="DO388" s="501"/>
      <c r="DP388" s="501"/>
      <c r="DQ388" s="501"/>
      <c r="DR388" s="501"/>
      <c r="DS388" s="501"/>
      <c r="DT388" s="501"/>
      <c r="DU388" s="502"/>
      <c r="DV388" s="275">
        <f>Приложение!O201</f>
        <v>0</v>
      </c>
      <c r="DW388" s="276"/>
      <c r="DX388" s="276"/>
      <c r="DY388" s="276"/>
      <c r="DZ388" s="276"/>
      <c r="EA388" s="276"/>
      <c r="EB388" s="276"/>
      <c r="EC388" s="276"/>
      <c r="ED388" s="276"/>
      <c r="EE388" s="276"/>
      <c r="EF388" s="276"/>
      <c r="EG388" s="276"/>
      <c r="EH388" s="277"/>
      <c r="EI388" s="272"/>
      <c r="EJ388" s="273"/>
      <c r="EK388" s="273"/>
      <c r="EL388" s="273"/>
      <c r="EM388" s="273"/>
      <c r="EN388" s="273"/>
      <c r="EO388" s="273"/>
      <c r="EP388" s="273"/>
      <c r="EQ388" s="273"/>
      <c r="ER388" s="273"/>
      <c r="ES388" s="273"/>
      <c r="ET388" s="274"/>
      <c r="EU388" s="275">
        <f>Приложение!O202</f>
        <v>0</v>
      </c>
      <c r="EV388" s="276"/>
      <c r="EW388" s="276"/>
      <c r="EX388" s="276"/>
      <c r="EY388" s="276"/>
      <c r="EZ388" s="276"/>
      <c r="FA388" s="276"/>
      <c r="FB388" s="276"/>
      <c r="FC388" s="276"/>
      <c r="FD388" s="276"/>
      <c r="FE388" s="276"/>
      <c r="FF388" s="276"/>
      <c r="FG388" s="277"/>
      <c r="FH388" s="275"/>
      <c r="FI388" s="276"/>
      <c r="FJ388" s="276"/>
      <c r="FK388" s="276"/>
      <c r="FL388" s="276"/>
      <c r="FM388" s="276"/>
      <c r="FN388" s="276"/>
      <c r="FO388" s="276"/>
      <c r="FP388" s="276"/>
      <c r="FQ388" s="276"/>
      <c r="FR388" s="276"/>
      <c r="FS388" s="276"/>
      <c r="FT388" s="277"/>
      <c r="FU388" s="275">
        <f>Приложение!O203</f>
        <v>0</v>
      </c>
      <c r="FV388" s="276"/>
      <c r="FW388" s="276"/>
      <c r="FX388" s="276"/>
      <c r="FY388" s="276"/>
      <c r="FZ388" s="276"/>
      <c r="GA388" s="276"/>
      <c r="GB388" s="276"/>
      <c r="GC388" s="276"/>
      <c r="GD388" s="276"/>
      <c r="GE388" s="276"/>
      <c r="GF388" s="277"/>
      <c r="GG388" s="275"/>
      <c r="GH388" s="276"/>
      <c r="GI388" s="276"/>
      <c r="GJ388" s="276"/>
      <c r="GK388" s="276"/>
      <c r="GL388" s="276"/>
      <c r="GM388" s="276"/>
      <c r="GN388" s="276"/>
      <c r="GO388" s="276"/>
      <c r="GP388" s="276"/>
      <c r="GQ388" s="276"/>
      <c r="GR388" s="277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249" t="s">
        <v>262</v>
      </c>
      <c r="B389" s="250"/>
      <c r="C389" s="250"/>
      <c r="D389" s="250"/>
      <c r="E389" s="250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T389" s="251"/>
      <c r="U389" s="264" t="s">
        <v>43</v>
      </c>
      <c r="V389" s="264"/>
      <c r="W389" s="264"/>
      <c r="X389" s="264"/>
      <c r="Y389" s="264"/>
      <c r="Z389" s="264"/>
      <c r="AA389" s="264"/>
      <c r="AB389" s="264"/>
      <c r="AC389" s="264"/>
      <c r="AD389" s="264"/>
      <c r="AE389" s="264"/>
      <c r="AF389" s="264"/>
      <c r="AG389" s="264" t="s">
        <v>43</v>
      </c>
      <c r="AH389" s="264"/>
      <c r="AI389" s="264"/>
      <c r="AJ389" s="264"/>
      <c r="AK389" s="264"/>
      <c r="AL389" s="264"/>
      <c r="AM389" s="264"/>
      <c r="AN389" s="264"/>
      <c r="AO389" s="264"/>
      <c r="AP389" s="264"/>
      <c r="AQ389" s="264"/>
      <c r="AR389" s="264"/>
      <c r="AS389" s="264" t="s">
        <v>229</v>
      </c>
      <c r="AT389" s="264"/>
      <c r="AU389" s="264"/>
      <c r="AV389" s="264"/>
      <c r="AW389" s="264"/>
      <c r="AX389" s="264"/>
      <c r="AY389" s="264"/>
      <c r="AZ389" s="264"/>
      <c r="BA389" s="264"/>
      <c r="BB389" s="264"/>
      <c r="BC389" s="264"/>
      <c r="BD389" s="264"/>
      <c r="BE389" s="265" t="s">
        <v>44</v>
      </c>
      <c r="BF389" s="265"/>
      <c r="BG389" s="265"/>
      <c r="BH389" s="265"/>
      <c r="BI389" s="265"/>
      <c r="BJ389" s="265"/>
      <c r="BK389" s="265"/>
      <c r="BL389" s="265"/>
      <c r="BM389" s="265"/>
      <c r="BN389" s="265"/>
      <c r="BO389" s="265"/>
      <c r="BP389" s="265"/>
      <c r="BQ389" s="208" t="s">
        <v>60</v>
      </c>
      <c r="BR389" s="209"/>
      <c r="BS389" s="209"/>
      <c r="BT389" s="209"/>
      <c r="BU389" s="209"/>
      <c r="BV389" s="209"/>
      <c r="BW389" s="209"/>
      <c r="BX389" s="209"/>
      <c r="BY389" s="209"/>
      <c r="BZ389" s="209"/>
      <c r="CA389" s="210"/>
      <c r="CB389" s="266" t="s">
        <v>61</v>
      </c>
      <c r="CC389" s="267"/>
      <c r="CD389" s="267"/>
      <c r="CE389" s="267"/>
      <c r="CF389" s="267"/>
      <c r="CG389" s="267"/>
      <c r="CH389" s="267"/>
      <c r="CI389" s="267"/>
      <c r="CJ389" s="267"/>
      <c r="CK389" s="268"/>
      <c r="CL389" s="269" t="s">
        <v>62</v>
      </c>
      <c r="CM389" s="270"/>
      <c r="CN389" s="270"/>
      <c r="CO389" s="270"/>
      <c r="CP389" s="270"/>
      <c r="CQ389" s="271"/>
      <c r="CR389" s="500">
        <f>Приложение!C205</f>
        <v>0</v>
      </c>
      <c r="CS389" s="501"/>
      <c r="CT389" s="501"/>
      <c r="CU389" s="501"/>
      <c r="CV389" s="501"/>
      <c r="CW389" s="501"/>
      <c r="CX389" s="501"/>
      <c r="CY389" s="501"/>
      <c r="CZ389" s="501"/>
      <c r="DA389" s="502"/>
      <c r="DB389" s="500">
        <f t="shared" si="4"/>
        <v>0</v>
      </c>
      <c r="DC389" s="501"/>
      <c r="DD389" s="501"/>
      <c r="DE389" s="501"/>
      <c r="DF389" s="501"/>
      <c r="DG389" s="501"/>
      <c r="DH389" s="501"/>
      <c r="DI389" s="501"/>
      <c r="DJ389" s="501"/>
      <c r="DK389" s="502"/>
      <c r="DL389" s="500">
        <f t="shared" si="5"/>
        <v>0</v>
      </c>
      <c r="DM389" s="501"/>
      <c r="DN389" s="501"/>
      <c r="DO389" s="501"/>
      <c r="DP389" s="501"/>
      <c r="DQ389" s="501"/>
      <c r="DR389" s="501"/>
      <c r="DS389" s="501"/>
      <c r="DT389" s="501"/>
      <c r="DU389" s="502"/>
      <c r="DV389" s="275">
        <f>Приложение!O205</f>
        <v>0</v>
      </c>
      <c r="DW389" s="276"/>
      <c r="DX389" s="276"/>
      <c r="DY389" s="276"/>
      <c r="DZ389" s="276"/>
      <c r="EA389" s="276"/>
      <c r="EB389" s="276"/>
      <c r="EC389" s="276"/>
      <c r="ED389" s="276"/>
      <c r="EE389" s="276"/>
      <c r="EF389" s="276"/>
      <c r="EG389" s="276"/>
      <c r="EH389" s="277"/>
      <c r="EI389" s="272"/>
      <c r="EJ389" s="273"/>
      <c r="EK389" s="273"/>
      <c r="EL389" s="273"/>
      <c r="EM389" s="273"/>
      <c r="EN389" s="273"/>
      <c r="EO389" s="273"/>
      <c r="EP389" s="273"/>
      <c r="EQ389" s="273"/>
      <c r="ER389" s="273"/>
      <c r="ES389" s="273"/>
      <c r="ET389" s="274"/>
      <c r="EU389" s="275">
        <f>Приложение!O206</f>
        <v>0</v>
      </c>
      <c r="EV389" s="276"/>
      <c r="EW389" s="276"/>
      <c r="EX389" s="276"/>
      <c r="EY389" s="276"/>
      <c r="EZ389" s="276"/>
      <c r="FA389" s="276"/>
      <c r="FB389" s="276"/>
      <c r="FC389" s="276"/>
      <c r="FD389" s="276"/>
      <c r="FE389" s="276"/>
      <c r="FF389" s="276"/>
      <c r="FG389" s="277"/>
      <c r="FH389" s="275"/>
      <c r="FI389" s="276"/>
      <c r="FJ389" s="276"/>
      <c r="FK389" s="276"/>
      <c r="FL389" s="276"/>
      <c r="FM389" s="276"/>
      <c r="FN389" s="276"/>
      <c r="FO389" s="276"/>
      <c r="FP389" s="276"/>
      <c r="FQ389" s="276"/>
      <c r="FR389" s="276"/>
      <c r="FS389" s="276"/>
      <c r="FT389" s="277"/>
      <c r="FU389" s="275">
        <f>Приложение!O207</f>
        <v>0</v>
      </c>
      <c r="FV389" s="276"/>
      <c r="FW389" s="276"/>
      <c r="FX389" s="276"/>
      <c r="FY389" s="276"/>
      <c r="FZ389" s="276"/>
      <c r="GA389" s="276"/>
      <c r="GB389" s="276"/>
      <c r="GC389" s="276"/>
      <c r="GD389" s="276"/>
      <c r="GE389" s="276"/>
      <c r="GF389" s="277"/>
      <c r="GG389" s="275"/>
      <c r="GH389" s="276"/>
      <c r="GI389" s="276"/>
      <c r="GJ389" s="276"/>
      <c r="GK389" s="276"/>
      <c r="GL389" s="276"/>
      <c r="GM389" s="276"/>
      <c r="GN389" s="276"/>
      <c r="GO389" s="276"/>
      <c r="GP389" s="276"/>
      <c r="GQ389" s="276"/>
      <c r="GR389" s="277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249" t="s">
        <v>263</v>
      </c>
      <c r="B390" s="250"/>
      <c r="C390" s="250"/>
      <c r="D390" s="250"/>
      <c r="E390" s="250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1"/>
      <c r="U390" s="264" t="s">
        <v>43</v>
      </c>
      <c r="V390" s="264"/>
      <c r="W390" s="264"/>
      <c r="X390" s="264"/>
      <c r="Y390" s="264"/>
      <c r="Z390" s="264"/>
      <c r="AA390" s="264"/>
      <c r="AB390" s="264"/>
      <c r="AC390" s="264"/>
      <c r="AD390" s="264"/>
      <c r="AE390" s="264"/>
      <c r="AF390" s="264"/>
      <c r="AG390" s="264" t="s">
        <v>43</v>
      </c>
      <c r="AH390" s="264"/>
      <c r="AI390" s="264"/>
      <c r="AJ390" s="264"/>
      <c r="AK390" s="264"/>
      <c r="AL390" s="264"/>
      <c r="AM390" s="264"/>
      <c r="AN390" s="264"/>
      <c r="AO390" s="264"/>
      <c r="AP390" s="264"/>
      <c r="AQ390" s="264"/>
      <c r="AR390" s="264"/>
      <c r="AS390" s="264" t="s">
        <v>43</v>
      </c>
      <c r="AT390" s="264"/>
      <c r="AU390" s="264"/>
      <c r="AV390" s="264"/>
      <c r="AW390" s="264"/>
      <c r="AX390" s="264"/>
      <c r="AY390" s="264"/>
      <c r="AZ390" s="264"/>
      <c r="BA390" s="264"/>
      <c r="BB390" s="264"/>
      <c r="BC390" s="264"/>
      <c r="BD390" s="264"/>
      <c r="BE390" s="265" t="s">
        <v>264</v>
      </c>
      <c r="BF390" s="265"/>
      <c r="BG390" s="265"/>
      <c r="BH390" s="265"/>
      <c r="BI390" s="265"/>
      <c r="BJ390" s="265"/>
      <c r="BK390" s="265"/>
      <c r="BL390" s="265"/>
      <c r="BM390" s="265"/>
      <c r="BN390" s="265"/>
      <c r="BO390" s="265"/>
      <c r="BP390" s="265"/>
      <c r="BQ390" s="208" t="s">
        <v>60</v>
      </c>
      <c r="BR390" s="209"/>
      <c r="BS390" s="209"/>
      <c r="BT390" s="209"/>
      <c r="BU390" s="209"/>
      <c r="BV390" s="209"/>
      <c r="BW390" s="209"/>
      <c r="BX390" s="209"/>
      <c r="BY390" s="209"/>
      <c r="BZ390" s="209"/>
      <c r="CA390" s="210"/>
      <c r="CB390" s="266" t="s">
        <v>61</v>
      </c>
      <c r="CC390" s="267"/>
      <c r="CD390" s="267"/>
      <c r="CE390" s="267"/>
      <c r="CF390" s="267"/>
      <c r="CG390" s="267"/>
      <c r="CH390" s="267"/>
      <c r="CI390" s="267"/>
      <c r="CJ390" s="267"/>
      <c r="CK390" s="268"/>
      <c r="CL390" s="269" t="s">
        <v>62</v>
      </c>
      <c r="CM390" s="270"/>
      <c r="CN390" s="270"/>
      <c r="CO390" s="270"/>
      <c r="CP390" s="270"/>
      <c r="CQ390" s="271"/>
      <c r="CR390" s="500">
        <f>Приложение!C209</f>
        <v>0</v>
      </c>
      <c r="CS390" s="501"/>
      <c r="CT390" s="501"/>
      <c r="CU390" s="501"/>
      <c r="CV390" s="501"/>
      <c r="CW390" s="501"/>
      <c r="CX390" s="501"/>
      <c r="CY390" s="501"/>
      <c r="CZ390" s="501"/>
      <c r="DA390" s="502"/>
      <c r="DB390" s="500">
        <f t="shared" si="4"/>
        <v>0</v>
      </c>
      <c r="DC390" s="501"/>
      <c r="DD390" s="501"/>
      <c r="DE390" s="501"/>
      <c r="DF390" s="501"/>
      <c r="DG390" s="501"/>
      <c r="DH390" s="501"/>
      <c r="DI390" s="501"/>
      <c r="DJ390" s="501"/>
      <c r="DK390" s="502"/>
      <c r="DL390" s="500">
        <f t="shared" si="5"/>
        <v>0</v>
      </c>
      <c r="DM390" s="501"/>
      <c r="DN390" s="501"/>
      <c r="DO390" s="501"/>
      <c r="DP390" s="501"/>
      <c r="DQ390" s="501"/>
      <c r="DR390" s="501"/>
      <c r="DS390" s="501"/>
      <c r="DT390" s="501"/>
      <c r="DU390" s="502"/>
      <c r="DV390" s="275">
        <f>Приложение!O209</f>
        <v>0</v>
      </c>
      <c r="DW390" s="276"/>
      <c r="DX390" s="276"/>
      <c r="DY390" s="276"/>
      <c r="DZ390" s="276"/>
      <c r="EA390" s="276"/>
      <c r="EB390" s="276"/>
      <c r="EC390" s="276"/>
      <c r="ED390" s="276"/>
      <c r="EE390" s="276"/>
      <c r="EF390" s="276"/>
      <c r="EG390" s="276"/>
      <c r="EH390" s="277"/>
      <c r="EI390" s="272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ET390" s="274"/>
      <c r="EU390" s="275">
        <f>Приложение!O210</f>
        <v>0</v>
      </c>
      <c r="EV390" s="276"/>
      <c r="EW390" s="276"/>
      <c r="EX390" s="276"/>
      <c r="EY390" s="276"/>
      <c r="EZ390" s="276"/>
      <c r="FA390" s="276"/>
      <c r="FB390" s="276"/>
      <c r="FC390" s="276"/>
      <c r="FD390" s="276"/>
      <c r="FE390" s="276"/>
      <c r="FF390" s="276"/>
      <c r="FG390" s="277"/>
      <c r="FH390" s="275"/>
      <c r="FI390" s="276"/>
      <c r="FJ390" s="276"/>
      <c r="FK390" s="276"/>
      <c r="FL390" s="276"/>
      <c r="FM390" s="276"/>
      <c r="FN390" s="276"/>
      <c r="FO390" s="276"/>
      <c r="FP390" s="276"/>
      <c r="FQ390" s="276"/>
      <c r="FR390" s="276"/>
      <c r="FS390" s="276"/>
      <c r="FT390" s="277"/>
      <c r="FU390" s="275">
        <f>Приложение!O211</f>
        <v>0</v>
      </c>
      <c r="FV390" s="276"/>
      <c r="FW390" s="276"/>
      <c r="FX390" s="276"/>
      <c r="FY390" s="276"/>
      <c r="FZ390" s="276"/>
      <c r="GA390" s="276"/>
      <c r="GB390" s="276"/>
      <c r="GC390" s="276"/>
      <c r="GD390" s="276"/>
      <c r="GE390" s="276"/>
      <c r="GF390" s="277"/>
      <c r="GG390" s="275"/>
      <c r="GH390" s="276"/>
      <c r="GI390" s="276"/>
      <c r="GJ390" s="276"/>
      <c r="GK390" s="276"/>
      <c r="GL390" s="276"/>
      <c r="GM390" s="276"/>
      <c r="GN390" s="276"/>
      <c r="GO390" s="276"/>
      <c r="GP390" s="276"/>
      <c r="GQ390" s="276"/>
      <c r="GR390" s="277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22" customFormat="1" ht="13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</row>
    <row r="392" spans="1:218" s="33" customFormat="1" ht="27" customHeight="1" x14ac:dyDescent="0.25">
      <c r="A392" s="7" t="s">
        <v>63</v>
      </c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3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3" customFormat="1" ht="13.5" customHeight="1" x14ac:dyDescent="0.25">
      <c r="A394" s="325" t="s">
        <v>64</v>
      </c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  <c r="AH394" s="326"/>
      <c r="AI394" s="326"/>
      <c r="AJ394" s="326"/>
      <c r="AK394" s="326"/>
      <c r="AL394" s="326"/>
      <c r="AM394" s="326"/>
      <c r="AN394" s="326"/>
      <c r="AO394" s="326"/>
      <c r="AP394" s="326"/>
      <c r="AQ394" s="326"/>
      <c r="AR394" s="326"/>
      <c r="AS394" s="326"/>
      <c r="AT394" s="326"/>
      <c r="AU394" s="326"/>
      <c r="AV394" s="326"/>
      <c r="AW394" s="326"/>
      <c r="AX394" s="326"/>
      <c r="AY394" s="326"/>
      <c r="AZ394" s="326"/>
      <c r="BA394" s="326"/>
      <c r="BB394" s="326"/>
      <c r="BC394" s="326"/>
      <c r="BD394" s="326"/>
      <c r="BE394" s="326"/>
      <c r="BF394" s="326"/>
      <c r="BG394" s="326"/>
      <c r="BH394" s="326"/>
      <c r="BI394" s="326"/>
      <c r="BJ394" s="326"/>
      <c r="BK394" s="326"/>
      <c r="BL394" s="326"/>
      <c r="BM394" s="326"/>
      <c r="BN394" s="326"/>
      <c r="BO394" s="326"/>
      <c r="BP394" s="326"/>
      <c r="BQ394" s="326"/>
      <c r="BR394" s="326"/>
      <c r="BS394" s="326"/>
      <c r="BT394" s="326"/>
      <c r="BU394" s="326"/>
      <c r="BV394" s="326"/>
      <c r="BW394" s="326"/>
      <c r="BX394" s="326"/>
      <c r="BY394" s="326"/>
      <c r="BZ394" s="326"/>
      <c r="CA394" s="326"/>
      <c r="CB394" s="326"/>
      <c r="CC394" s="326"/>
      <c r="CD394" s="326"/>
      <c r="CE394" s="326"/>
      <c r="CF394" s="326"/>
      <c r="CG394" s="326"/>
      <c r="CH394" s="326"/>
      <c r="CI394" s="326"/>
      <c r="CJ394" s="326"/>
      <c r="CK394" s="326"/>
      <c r="CL394" s="326"/>
      <c r="CM394" s="326"/>
      <c r="CN394" s="326"/>
      <c r="CO394" s="326"/>
      <c r="CP394" s="326"/>
      <c r="CQ394" s="326"/>
      <c r="CR394" s="326"/>
      <c r="CS394" s="326"/>
      <c r="CT394" s="326"/>
      <c r="CU394" s="326"/>
      <c r="CV394" s="326"/>
      <c r="CW394" s="326"/>
      <c r="CX394" s="326"/>
      <c r="CY394" s="326"/>
      <c r="CZ394" s="326"/>
      <c r="DA394" s="326"/>
      <c r="DB394" s="326"/>
      <c r="DC394" s="326"/>
      <c r="DD394" s="326"/>
      <c r="DE394" s="326"/>
      <c r="DF394" s="326"/>
      <c r="DG394" s="326"/>
      <c r="DH394" s="326"/>
      <c r="DI394" s="326"/>
      <c r="DJ394" s="326"/>
      <c r="DK394" s="326"/>
      <c r="DL394" s="326"/>
      <c r="DM394" s="326"/>
      <c r="DN394" s="326"/>
      <c r="DO394" s="326"/>
      <c r="DP394" s="326"/>
      <c r="DQ394" s="326"/>
      <c r="DR394" s="326"/>
      <c r="DS394" s="326"/>
      <c r="DT394" s="326"/>
      <c r="DU394" s="326"/>
      <c r="DV394" s="326"/>
      <c r="DW394" s="326"/>
      <c r="DX394" s="326"/>
      <c r="DY394" s="326"/>
      <c r="DZ394" s="326"/>
      <c r="EA394" s="326"/>
      <c r="EB394" s="326"/>
      <c r="EC394" s="326"/>
      <c r="ED394" s="326"/>
      <c r="EE394" s="326"/>
      <c r="EF394" s="326"/>
      <c r="EG394" s="326"/>
      <c r="EH394" s="326"/>
      <c r="EI394" s="326"/>
      <c r="EJ394" s="326"/>
      <c r="EK394" s="326"/>
      <c r="EL394" s="326"/>
      <c r="EM394" s="326"/>
      <c r="EN394" s="326"/>
      <c r="EO394" s="326"/>
      <c r="EP394" s="326"/>
      <c r="EQ394" s="326"/>
      <c r="ER394" s="326"/>
      <c r="ES394" s="326"/>
      <c r="ET394" s="326"/>
      <c r="EU394" s="326"/>
      <c r="EV394" s="326"/>
      <c r="EW394" s="326"/>
      <c r="EX394" s="326"/>
      <c r="EY394" s="326"/>
      <c r="EZ394" s="326"/>
      <c r="FA394" s="326"/>
      <c r="FB394" s="326"/>
      <c r="FC394" s="326"/>
      <c r="FD394" s="326"/>
      <c r="FE394" s="32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9.75" customHeight="1" x14ac:dyDescent="0.25">
      <c r="A395" s="309" t="s">
        <v>65</v>
      </c>
      <c r="B395" s="309"/>
      <c r="C395" s="309"/>
      <c r="D395" s="309"/>
      <c r="E395" s="309"/>
      <c r="F395" s="309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9" t="s">
        <v>66</v>
      </c>
      <c r="W395" s="309"/>
      <c r="X395" s="309"/>
      <c r="Y395" s="309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9"/>
      <c r="AK395" s="309"/>
      <c r="AL395" s="309"/>
      <c r="AM395" s="309"/>
      <c r="AN395" s="309"/>
      <c r="AO395" s="309"/>
      <c r="AP395" s="309"/>
      <c r="AQ395" s="309" t="s">
        <v>67</v>
      </c>
      <c r="AR395" s="309"/>
      <c r="AS395" s="309"/>
      <c r="AT395" s="309"/>
      <c r="AU395" s="309"/>
      <c r="AV395" s="309"/>
      <c r="AW395" s="309"/>
      <c r="AX395" s="309"/>
      <c r="AY395" s="309"/>
      <c r="AZ395" s="309"/>
      <c r="BA395" s="309"/>
      <c r="BB395" s="309"/>
      <c r="BC395" s="309"/>
      <c r="BD395" s="309"/>
      <c r="BE395" s="309"/>
      <c r="BF395" s="309"/>
      <c r="BG395" s="309"/>
      <c r="BH395" s="309"/>
      <c r="BI395" s="309" t="s">
        <v>68</v>
      </c>
      <c r="BJ395" s="309"/>
      <c r="BK395" s="309"/>
      <c r="BL395" s="309"/>
      <c r="BM395" s="309"/>
      <c r="BN395" s="309"/>
      <c r="BO395" s="309"/>
      <c r="BP395" s="309"/>
      <c r="BQ395" s="309"/>
      <c r="BR395" s="309"/>
      <c r="BS395" s="309"/>
      <c r="BT395" s="309"/>
      <c r="BU395" s="309"/>
      <c r="BV395" s="309"/>
      <c r="BW395" s="309"/>
      <c r="BX395" s="309"/>
      <c r="BY395" s="309"/>
      <c r="BZ395" s="309"/>
      <c r="CA395" s="309"/>
      <c r="CB395" s="309"/>
      <c r="CC395" s="309" t="s">
        <v>40</v>
      </c>
      <c r="CD395" s="309"/>
      <c r="CE395" s="309"/>
      <c r="CF395" s="309"/>
      <c r="CG395" s="309"/>
      <c r="CH395" s="309"/>
      <c r="CI395" s="309"/>
      <c r="CJ395" s="309"/>
      <c r="CK395" s="309"/>
      <c r="CL395" s="309"/>
      <c r="CM395" s="309"/>
      <c r="CN395" s="309"/>
      <c r="CO395" s="309"/>
      <c r="CP395" s="309"/>
      <c r="CQ395" s="309"/>
      <c r="CR395" s="309"/>
      <c r="CS395" s="309"/>
      <c r="CT395" s="309"/>
      <c r="CU395" s="309"/>
      <c r="CV395" s="309"/>
      <c r="CW395" s="309"/>
      <c r="CX395" s="309"/>
      <c r="CY395" s="309"/>
      <c r="CZ395" s="309"/>
      <c r="DA395" s="309"/>
      <c r="DB395" s="309"/>
      <c r="DC395" s="309"/>
      <c r="DD395" s="309"/>
      <c r="DE395" s="309"/>
      <c r="DF395" s="309"/>
      <c r="DG395" s="309"/>
      <c r="DH395" s="309"/>
      <c r="DI395" s="309"/>
      <c r="DJ395" s="309"/>
      <c r="DK395" s="309"/>
      <c r="DL395" s="309"/>
      <c r="DM395" s="309"/>
      <c r="DN395" s="309"/>
      <c r="DO395" s="309"/>
      <c r="DP395" s="309"/>
      <c r="DQ395" s="309"/>
      <c r="DR395" s="309"/>
      <c r="DS395" s="309"/>
      <c r="DT395" s="309"/>
      <c r="DU395" s="309"/>
      <c r="DV395" s="309"/>
      <c r="DW395" s="309"/>
      <c r="DX395" s="309"/>
      <c r="DY395" s="309"/>
      <c r="DZ395" s="309"/>
      <c r="EA395" s="309"/>
      <c r="EB395" s="309"/>
      <c r="EC395" s="309"/>
      <c r="ED395" s="309"/>
      <c r="EE395" s="309"/>
      <c r="EF395" s="309"/>
      <c r="EG395" s="309"/>
      <c r="EH395" s="309"/>
      <c r="EI395" s="309"/>
      <c r="EJ395" s="309"/>
      <c r="EK395" s="309"/>
      <c r="EL395" s="309"/>
      <c r="EM395" s="309"/>
      <c r="EN395" s="309"/>
      <c r="EO395" s="309"/>
      <c r="EP395" s="309"/>
      <c r="EQ395" s="309"/>
      <c r="ER395" s="309"/>
      <c r="ES395" s="309"/>
      <c r="ET395" s="309"/>
      <c r="EU395" s="309"/>
      <c r="EV395" s="309"/>
      <c r="EW395" s="309"/>
      <c r="EX395" s="309"/>
      <c r="EY395" s="309"/>
      <c r="EZ395" s="309"/>
      <c r="FA395" s="309"/>
      <c r="FB395" s="309"/>
      <c r="FC395" s="309"/>
      <c r="FD395" s="309"/>
      <c r="FE395" s="309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</row>
    <row r="396" spans="1:218" s="33" customFormat="1" ht="24" customHeight="1" x14ac:dyDescent="0.25">
      <c r="A396" s="314">
        <v>1</v>
      </c>
      <c r="B396" s="314"/>
      <c r="C396" s="314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4">
        <v>2</v>
      </c>
      <c r="W396" s="314"/>
      <c r="X396" s="314"/>
      <c r="Y396" s="314"/>
      <c r="Z396" s="314"/>
      <c r="AA396" s="314"/>
      <c r="AB396" s="314"/>
      <c r="AC396" s="314"/>
      <c r="AD396" s="314"/>
      <c r="AE396" s="314"/>
      <c r="AF396" s="314"/>
      <c r="AG396" s="314"/>
      <c r="AH396" s="314"/>
      <c r="AI396" s="314"/>
      <c r="AJ396" s="314"/>
      <c r="AK396" s="314"/>
      <c r="AL396" s="314"/>
      <c r="AM396" s="314"/>
      <c r="AN396" s="314"/>
      <c r="AO396" s="314"/>
      <c r="AP396" s="314"/>
      <c r="AQ396" s="313" t="s">
        <v>69</v>
      </c>
      <c r="AR396" s="313"/>
      <c r="AS396" s="313"/>
      <c r="AT396" s="313"/>
      <c r="AU396" s="313"/>
      <c r="AV396" s="313"/>
      <c r="AW396" s="313"/>
      <c r="AX396" s="313"/>
      <c r="AY396" s="313"/>
      <c r="AZ396" s="313"/>
      <c r="BA396" s="313"/>
      <c r="BB396" s="313"/>
      <c r="BC396" s="313"/>
      <c r="BD396" s="313"/>
      <c r="BE396" s="313"/>
      <c r="BF396" s="313"/>
      <c r="BG396" s="313"/>
      <c r="BH396" s="313"/>
      <c r="BI396" s="313" t="s">
        <v>70</v>
      </c>
      <c r="BJ396" s="313"/>
      <c r="BK396" s="313"/>
      <c r="BL396" s="313"/>
      <c r="BM396" s="313"/>
      <c r="BN396" s="313"/>
      <c r="BO396" s="313"/>
      <c r="BP396" s="313"/>
      <c r="BQ396" s="313"/>
      <c r="BR396" s="313"/>
      <c r="BS396" s="313"/>
      <c r="BT396" s="313"/>
      <c r="BU396" s="313"/>
      <c r="BV396" s="313"/>
      <c r="BW396" s="313"/>
      <c r="BX396" s="313"/>
      <c r="BY396" s="313"/>
      <c r="BZ396" s="313"/>
      <c r="CA396" s="313"/>
      <c r="CB396" s="313"/>
      <c r="CC396" s="314">
        <v>5</v>
      </c>
      <c r="CD396" s="314"/>
      <c r="CE396" s="314"/>
      <c r="CF396" s="314"/>
      <c r="CG396" s="314"/>
      <c r="CH396" s="314"/>
      <c r="CI396" s="314"/>
      <c r="CJ396" s="314"/>
      <c r="CK396" s="314"/>
      <c r="CL396" s="314"/>
      <c r="CM396" s="314"/>
      <c r="CN396" s="314"/>
      <c r="CO396" s="314"/>
      <c r="CP396" s="314"/>
      <c r="CQ396" s="314"/>
      <c r="CR396" s="314"/>
      <c r="CS396" s="314"/>
      <c r="CT396" s="314"/>
      <c r="CU396" s="314"/>
      <c r="CV396" s="314"/>
      <c r="CW396" s="314"/>
      <c r="CX396" s="314"/>
      <c r="CY396" s="314"/>
      <c r="CZ396" s="314"/>
      <c r="DA396" s="314"/>
      <c r="DB396" s="314"/>
      <c r="DC396" s="314"/>
      <c r="DD396" s="314"/>
      <c r="DE396" s="314"/>
      <c r="DF396" s="314"/>
      <c r="DG396" s="314"/>
      <c r="DH396" s="314"/>
      <c r="DI396" s="314"/>
      <c r="DJ396" s="314"/>
      <c r="DK396" s="314"/>
      <c r="DL396" s="314"/>
      <c r="DM396" s="314"/>
      <c r="DN396" s="314"/>
      <c r="DO396" s="314"/>
      <c r="DP396" s="314"/>
      <c r="DQ396" s="314"/>
      <c r="DR396" s="314"/>
      <c r="DS396" s="314"/>
      <c r="DT396" s="314"/>
      <c r="DU396" s="314"/>
      <c r="DV396" s="314"/>
      <c r="DW396" s="314"/>
      <c r="DX396" s="314"/>
      <c r="DY396" s="314"/>
      <c r="DZ396" s="314"/>
      <c r="EA396" s="314"/>
      <c r="EB396" s="314"/>
      <c r="EC396" s="314"/>
      <c r="ED396" s="314"/>
      <c r="EE396" s="314"/>
      <c r="EF396" s="314"/>
      <c r="EG396" s="314"/>
      <c r="EH396" s="314"/>
      <c r="EI396" s="314"/>
      <c r="EJ396" s="314"/>
      <c r="EK396" s="314"/>
      <c r="EL396" s="314"/>
      <c r="EM396" s="314"/>
      <c r="EN396" s="314"/>
      <c r="EO396" s="314"/>
      <c r="EP396" s="314"/>
      <c r="EQ396" s="314"/>
      <c r="ER396" s="314"/>
      <c r="ES396" s="314"/>
      <c r="ET396" s="314"/>
      <c r="EU396" s="314"/>
      <c r="EV396" s="314"/>
      <c r="EW396" s="314"/>
      <c r="EX396" s="314"/>
      <c r="EY396" s="314"/>
      <c r="EZ396" s="314"/>
      <c r="FA396" s="314"/>
      <c r="FB396" s="314"/>
      <c r="FC396" s="314"/>
      <c r="FD396" s="314"/>
      <c r="FE396" s="314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</row>
    <row r="397" spans="1:218" s="33" customFormat="1" ht="13.5" customHeight="1" x14ac:dyDescent="0.25">
      <c r="A397" s="227"/>
      <c r="B397" s="227"/>
      <c r="C397" s="227"/>
      <c r="D397" s="227"/>
      <c r="E397" s="227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  <c r="AA397" s="227"/>
      <c r="AB397" s="227"/>
      <c r="AC397" s="227"/>
      <c r="AD397" s="227"/>
      <c r="AE397" s="227"/>
      <c r="AF397" s="227"/>
      <c r="AG397" s="227"/>
      <c r="AH397" s="227"/>
      <c r="AI397" s="227"/>
      <c r="AJ397" s="227"/>
      <c r="AK397" s="227"/>
      <c r="AL397" s="227"/>
      <c r="AM397" s="227"/>
      <c r="AN397" s="227"/>
      <c r="AO397" s="227"/>
      <c r="AP397" s="227"/>
      <c r="AQ397" s="228"/>
      <c r="AR397" s="228"/>
      <c r="AS397" s="228"/>
      <c r="AT397" s="228"/>
      <c r="AU397" s="228"/>
      <c r="AV397" s="228"/>
      <c r="AW397" s="228"/>
      <c r="AX397" s="228"/>
      <c r="AY397" s="228"/>
      <c r="AZ397" s="228"/>
      <c r="BA397" s="228"/>
      <c r="BB397" s="228"/>
      <c r="BC397" s="228"/>
      <c r="BD397" s="228"/>
      <c r="BE397" s="228"/>
      <c r="BF397" s="228"/>
      <c r="BG397" s="228"/>
      <c r="BH397" s="228"/>
      <c r="BI397" s="228"/>
      <c r="BJ397" s="228"/>
      <c r="BK397" s="228"/>
      <c r="BL397" s="228"/>
      <c r="BM397" s="228"/>
      <c r="BN397" s="228"/>
      <c r="BO397" s="228"/>
      <c r="BP397" s="228"/>
      <c r="BQ397" s="228"/>
      <c r="BR397" s="228"/>
      <c r="BS397" s="228"/>
      <c r="BT397" s="228"/>
      <c r="BU397" s="228"/>
      <c r="BV397" s="228"/>
      <c r="BW397" s="228"/>
      <c r="BX397" s="228"/>
      <c r="BY397" s="228"/>
      <c r="BZ397" s="228"/>
      <c r="CA397" s="228"/>
      <c r="CB397" s="228"/>
      <c r="CC397" s="324"/>
      <c r="CD397" s="324"/>
      <c r="CE397" s="324"/>
      <c r="CF397" s="324"/>
      <c r="CG397" s="324"/>
      <c r="CH397" s="324"/>
      <c r="CI397" s="324"/>
      <c r="CJ397" s="324"/>
      <c r="CK397" s="324"/>
      <c r="CL397" s="324"/>
      <c r="CM397" s="324"/>
      <c r="CN397" s="324"/>
      <c r="CO397" s="324"/>
      <c r="CP397" s="324"/>
      <c r="CQ397" s="324"/>
      <c r="CR397" s="324"/>
      <c r="CS397" s="324"/>
      <c r="CT397" s="324"/>
      <c r="CU397" s="324"/>
      <c r="CV397" s="324"/>
      <c r="CW397" s="324"/>
      <c r="CX397" s="324"/>
      <c r="CY397" s="324"/>
      <c r="CZ397" s="324"/>
      <c r="DA397" s="324"/>
      <c r="DB397" s="324"/>
      <c r="DC397" s="324"/>
      <c r="DD397" s="324"/>
      <c r="DE397" s="324"/>
      <c r="DF397" s="324"/>
      <c r="DG397" s="324"/>
      <c r="DH397" s="324"/>
      <c r="DI397" s="324"/>
      <c r="DJ397" s="324"/>
      <c r="DK397" s="324"/>
      <c r="DL397" s="324"/>
      <c r="DM397" s="324"/>
      <c r="DN397" s="324"/>
      <c r="DO397" s="324"/>
      <c r="DP397" s="324"/>
      <c r="DQ397" s="324"/>
      <c r="DR397" s="324"/>
      <c r="DS397" s="324"/>
      <c r="DT397" s="324"/>
      <c r="DU397" s="324"/>
      <c r="DV397" s="324"/>
      <c r="DW397" s="324"/>
      <c r="DX397" s="324"/>
      <c r="DY397" s="324"/>
      <c r="DZ397" s="324"/>
      <c r="EA397" s="324"/>
      <c r="EB397" s="324"/>
      <c r="EC397" s="324"/>
      <c r="ED397" s="324"/>
      <c r="EE397" s="324"/>
      <c r="EF397" s="324"/>
      <c r="EG397" s="324"/>
      <c r="EH397" s="324"/>
      <c r="EI397" s="324"/>
      <c r="EJ397" s="324"/>
      <c r="EK397" s="324"/>
      <c r="EL397" s="324"/>
      <c r="EM397" s="324"/>
      <c r="EN397" s="324"/>
      <c r="EO397" s="324"/>
      <c r="EP397" s="324"/>
      <c r="EQ397" s="324"/>
      <c r="ER397" s="324"/>
      <c r="ES397" s="324"/>
      <c r="ET397" s="324"/>
      <c r="EU397" s="324"/>
      <c r="EV397" s="324"/>
      <c r="EW397" s="324"/>
      <c r="EX397" s="324"/>
      <c r="EY397" s="324"/>
      <c r="EZ397" s="324"/>
      <c r="FA397" s="324"/>
      <c r="FB397" s="324"/>
      <c r="FC397" s="324"/>
      <c r="FD397" s="324"/>
      <c r="FE397" s="324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</row>
    <row r="398" spans="1:218" s="33" customFormat="1" ht="19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10" customFormat="1" ht="23.25" customHeight="1" x14ac:dyDescent="0.2">
      <c r="A399" s="35" t="s">
        <v>71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</row>
    <row r="400" spans="1:218" s="10" customFormat="1" ht="14.25" customHeight="1" x14ac:dyDescent="0.2">
      <c r="A400" s="35" t="s">
        <v>72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</row>
    <row r="401" spans="1:433" s="10" customFormat="1" ht="14.25" customHeight="1" x14ac:dyDescent="0.2">
      <c r="A401" s="328" t="s">
        <v>73</v>
      </c>
      <c r="B401" s="328"/>
      <c r="C401" s="328"/>
      <c r="D401" s="328"/>
      <c r="E401" s="328"/>
      <c r="F401" s="328"/>
      <c r="G401" s="328"/>
      <c r="H401" s="328"/>
      <c r="I401" s="328"/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28"/>
      <c r="V401" s="328"/>
      <c r="W401" s="328"/>
      <c r="X401" s="328"/>
      <c r="Y401" s="328"/>
      <c r="Z401" s="328"/>
      <c r="AA401" s="328"/>
      <c r="AB401" s="328"/>
      <c r="AC401" s="328"/>
      <c r="AD401" s="328"/>
      <c r="AE401" s="328"/>
      <c r="AF401" s="328"/>
      <c r="AG401" s="328"/>
      <c r="AH401" s="328"/>
      <c r="AI401" s="328"/>
      <c r="AJ401" s="328"/>
      <c r="AK401" s="328"/>
      <c r="AL401" s="328"/>
      <c r="AM401" s="328"/>
      <c r="AN401" s="328"/>
      <c r="AO401" s="328"/>
      <c r="AP401" s="328"/>
      <c r="AQ401" s="328"/>
      <c r="AR401" s="328"/>
      <c r="AS401" s="328"/>
      <c r="AT401" s="328"/>
      <c r="AU401" s="328"/>
      <c r="AV401" s="328"/>
      <c r="AW401" s="328"/>
      <c r="AX401" s="328"/>
      <c r="AY401" s="328"/>
      <c r="AZ401" s="328"/>
      <c r="BA401" s="328"/>
      <c r="BB401" s="328"/>
      <c r="BC401" s="328"/>
      <c r="BD401" s="328"/>
      <c r="BE401" s="328"/>
      <c r="BF401" s="328"/>
      <c r="BG401" s="328"/>
      <c r="BH401" s="328"/>
      <c r="BI401" s="328"/>
      <c r="BJ401" s="328"/>
      <c r="BK401" s="328"/>
      <c r="BL401" s="328"/>
      <c r="BM401" s="328"/>
      <c r="BN401" s="328"/>
      <c r="BO401" s="328"/>
      <c r="BP401" s="328"/>
      <c r="BQ401" s="328"/>
      <c r="BR401" s="328"/>
      <c r="BS401" s="328"/>
      <c r="BT401" s="328"/>
      <c r="BU401" s="328"/>
      <c r="BV401" s="328"/>
      <c r="BW401" s="328"/>
      <c r="BX401" s="328"/>
      <c r="BY401" s="328"/>
      <c r="BZ401" s="328"/>
      <c r="CA401" s="328"/>
      <c r="CB401" s="328"/>
      <c r="CC401" s="328"/>
      <c r="CD401" s="328"/>
      <c r="CE401" s="328"/>
      <c r="CF401" s="328"/>
      <c r="CG401" s="328"/>
      <c r="CH401" s="328"/>
      <c r="CI401" s="328"/>
      <c r="CJ401" s="328"/>
      <c r="CK401" s="328"/>
      <c r="CL401" s="328"/>
      <c r="CM401" s="328"/>
      <c r="CN401" s="328"/>
      <c r="CO401" s="328"/>
      <c r="CP401" s="328"/>
      <c r="CQ401" s="328"/>
      <c r="CR401" s="328"/>
      <c r="CS401" s="328"/>
      <c r="CT401" s="328"/>
      <c r="CU401" s="328"/>
      <c r="CV401" s="328"/>
      <c r="CW401" s="328"/>
      <c r="CX401" s="328"/>
      <c r="CY401" s="328"/>
      <c r="CZ401" s="328"/>
      <c r="DA401" s="328"/>
      <c r="DB401" s="328"/>
      <c r="DC401" s="328"/>
      <c r="DD401" s="328"/>
      <c r="DE401" s="328"/>
      <c r="DF401" s="328"/>
      <c r="DG401" s="328"/>
      <c r="DH401" s="328"/>
      <c r="DI401" s="328"/>
      <c r="DJ401" s="328"/>
      <c r="DK401" s="328"/>
      <c r="DL401" s="328"/>
      <c r="DM401" s="328"/>
      <c r="DN401" s="328"/>
      <c r="DO401" s="328"/>
      <c r="DP401" s="328"/>
      <c r="DQ401" s="328"/>
      <c r="DR401" s="328"/>
      <c r="DS401" s="328"/>
      <c r="DT401" s="328"/>
      <c r="DU401" s="328"/>
      <c r="DV401" s="328"/>
      <c r="DW401" s="328"/>
      <c r="DX401" s="328"/>
      <c r="DY401" s="328"/>
      <c r="DZ401" s="328"/>
      <c r="EA401" s="328"/>
      <c r="EB401" s="328"/>
      <c r="EC401" s="328"/>
      <c r="ED401" s="328"/>
      <c r="EE401" s="328"/>
      <c r="EF401" s="328"/>
      <c r="EG401" s="328"/>
      <c r="EH401" s="328"/>
      <c r="EI401" s="328"/>
      <c r="EJ401" s="328"/>
      <c r="EK401" s="328"/>
      <c r="EL401" s="328"/>
      <c r="EM401" s="328"/>
      <c r="EN401" s="328"/>
      <c r="EO401" s="328"/>
      <c r="EP401" s="328"/>
      <c r="EQ401" s="328"/>
      <c r="ER401" s="328"/>
      <c r="ES401" s="328"/>
      <c r="ET401" s="328"/>
      <c r="EU401" s="328"/>
      <c r="EV401" s="328"/>
      <c r="EW401" s="328"/>
      <c r="EX401" s="328"/>
      <c r="EY401" s="328"/>
      <c r="EZ401" s="328"/>
      <c r="FA401" s="328"/>
      <c r="FB401" s="328"/>
      <c r="FC401" s="328"/>
      <c r="FD401" s="328"/>
      <c r="FE401" s="328"/>
      <c r="FF401" s="328"/>
      <c r="FG401" s="328"/>
      <c r="FH401" s="328"/>
      <c r="FI401" s="328"/>
      <c r="FJ401" s="328"/>
      <c r="FK401" s="328"/>
      <c r="FL401" s="328"/>
      <c r="FM401" s="328"/>
      <c r="FN401" s="328"/>
      <c r="FO401" s="328"/>
      <c r="FP401" s="328"/>
      <c r="FQ401" s="328"/>
      <c r="FR401" s="328"/>
      <c r="FS401" s="328"/>
      <c r="FT401" s="328"/>
      <c r="FU401" s="328"/>
      <c r="FV401" s="328"/>
      <c r="FW401" s="328"/>
      <c r="FX401" s="328"/>
      <c r="FY401" s="328"/>
      <c r="FZ401" s="328"/>
      <c r="GA401" s="328"/>
      <c r="GB401" s="328"/>
      <c r="GC401" s="328"/>
      <c r="GD401" s="328"/>
      <c r="GE401" s="328"/>
      <c r="GF401" s="328"/>
      <c r="GG401" s="328"/>
      <c r="GH401" s="328"/>
      <c r="GI401" s="328"/>
      <c r="GJ401" s="328"/>
      <c r="GK401" s="328"/>
      <c r="GL401" s="328"/>
      <c r="GM401" s="328"/>
      <c r="GN401" s="328"/>
      <c r="GO401" s="328"/>
      <c r="GP401" s="328"/>
      <c r="GQ401" s="328"/>
      <c r="GR401" s="328"/>
      <c r="GS401" s="328"/>
      <c r="GT401" s="328"/>
      <c r="GU401" s="328"/>
      <c r="GV401" s="328"/>
      <c r="GW401" s="328"/>
      <c r="GX401" s="328"/>
      <c r="GY401" s="328"/>
      <c r="GZ401" s="328"/>
      <c r="HA401" s="328"/>
      <c r="HB401" s="328"/>
      <c r="HC401" s="328"/>
      <c r="HD401" s="328"/>
      <c r="HE401" s="328"/>
      <c r="HF401" s="328"/>
      <c r="HG401" s="328"/>
      <c r="HH401" s="328"/>
      <c r="HI401" s="328"/>
      <c r="HJ401" s="328"/>
    </row>
    <row r="402" spans="1:433" s="10" customFormat="1" ht="16.5" customHeight="1" x14ac:dyDescent="0.2">
      <c r="A402" s="329" t="s">
        <v>74</v>
      </c>
      <c r="B402" s="329"/>
      <c r="C402" s="329"/>
      <c r="D402" s="329"/>
      <c r="E402" s="329"/>
      <c r="F402" s="329"/>
      <c r="G402" s="329"/>
      <c r="H402" s="329"/>
      <c r="I402" s="329"/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  <c r="AA402" s="329"/>
      <c r="AB402" s="329"/>
      <c r="AC402" s="329"/>
      <c r="AD402" s="329"/>
      <c r="AE402" s="329"/>
      <c r="AF402" s="329"/>
      <c r="AG402" s="329"/>
      <c r="AH402" s="329"/>
      <c r="AI402" s="329"/>
      <c r="AJ402" s="329"/>
      <c r="AK402" s="329"/>
      <c r="AL402" s="329"/>
      <c r="AM402" s="329"/>
      <c r="AN402" s="329"/>
      <c r="AO402" s="329"/>
      <c r="AP402" s="329"/>
      <c r="AQ402" s="329"/>
      <c r="AR402" s="329"/>
      <c r="AS402" s="329"/>
      <c r="AT402" s="329"/>
      <c r="AU402" s="329"/>
      <c r="AV402" s="329"/>
      <c r="AW402" s="329"/>
      <c r="AX402" s="329"/>
      <c r="AY402" s="329"/>
      <c r="AZ402" s="329"/>
      <c r="BA402" s="329"/>
      <c r="BB402" s="329"/>
      <c r="BC402" s="329"/>
      <c r="BD402" s="329"/>
      <c r="BE402" s="329"/>
      <c r="BF402" s="329"/>
      <c r="BG402" s="329"/>
      <c r="BH402" s="329"/>
      <c r="BI402" s="329"/>
      <c r="BJ402" s="329"/>
      <c r="BK402" s="329"/>
      <c r="BL402" s="329"/>
      <c r="BM402" s="329"/>
      <c r="BN402" s="329"/>
      <c r="BO402" s="329"/>
      <c r="BP402" s="329"/>
      <c r="BQ402" s="329"/>
      <c r="BR402" s="329"/>
      <c r="BS402" s="329"/>
      <c r="BT402" s="329"/>
      <c r="BU402" s="329"/>
      <c r="BV402" s="329"/>
      <c r="BW402" s="329"/>
      <c r="BX402" s="329"/>
      <c r="BY402" s="329"/>
      <c r="BZ402" s="329"/>
      <c r="CA402" s="329"/>
      <c r="CB402" s="329"/>
      <c r="CC402" s="329"/>
      <c r="CD402" s="329"/>
      <c r="CE402" s="329"/>
      <c r="CF402" s="329"/>
      <c r="CG402" s="329"/>
      <c r="CH402" s="329"/>
      <c r="CI402" s="329"/>
      <c r="CJ402" s="329"/>
      <c r="CK402" s="329"/>
      <c r="CL402" s="329"/>
      <c r="CM402" s="329"/>
      <c r="CN402" s="329"/>
      <c r="CO402" s="329"/>
      <c r="CP402" s="329"/>
      <c r="CQ402" s="329"/>
      <c r="CR402" s="329"/>
      <c r="CS402" s="329"/>
      <c r="CT402" s="329"/>
      <c r="CU402" s="329"/>
      <c r="CV402" s="329"/>
      <c r="CW402" s="329"/>
      <c r="CX402" s="329"/>
      <c r="CY402" s="329"/>
      <c r="CZ402" s="329"/>
      <c r="DA402" s="329"/>
      <c r="DB402" s="329"/>
      <c r="DC402" s="329"/>
      <c r="DD402" s="329"/>
      <c r="DE402" s="329"/>
      <c r="DF402" s="329"/>
      <c r="DG402" s="329"/>
      <c r="DH402" s="329"/>
      <c r="DI402" s="329"/>
      <c r="DJ402" s="329"/>
      <c r="DK402" s="329"/>
      <c r="DL402" s="329"/>
      <c r="DM402" s="329"/>
      <c r="DN402" s="329"/>
      <c r="DO402" s="329"/>
      <c r="DP402" s="329"/>
      <c r="DQ402" s="329"/>
      <c r="DR402" s="329"/>
      <c r="DS402" s="329"/>
      <c r="DT402" s="329"/>
      <c r="DU402" s="329"/>
      <c r="DV402" s="329"/>
      <c r="DW402" s="329"/>
      <c r="DX402" s="329"/>
      <c r="DY402" s="329"/>
      <c r="DZ402" s="329"/>
      <c r="EA402" s="329"/>
      <c r="EB402" s="329"/>
      <c r="EC402" s="329"/>
      <c r="ED402" s="329"/>
      <c r="EE402" s="329"/>
      <c r="EF402" s="329"/>
      <c r="EG402" s="329"/>
      <c r="EH402" s="329"/>
      <c r="EI402" s="329"/>
      <c r="EJ402" s="329"/>
      <c r="EK402" s="329"/>
      <c r="EL402" s="329"/>
      <c r="EM402" s="329"/>
      <c r="EN402" s="329"/>
      <c r="EO402" s="329"/>
      <c r="EP402" s="329"/>
      <c r="EQ402" s="329"/>
      <c r="ER402" s="329"/>
      <c r="ES402" s="329"/>
      <c r="ET402" s="329"/>
      <c r="EU402" s="329"/>
      <c r="EV402" s="329"/>
      <c r="EW402" s="329"/>
      <c r="EX402" s="329"/>
      <c r="EY402" s="329"/>
      <c r="EZ402" s="329"/>
      <c r="FA402" s="329"/>
      <c r="FB402" s="329"/>
      <c r="FC402" s="329"/>
      <c r="FD402" s="329"/>
      <c r="FE402" s="329"/>
      <c r="FF402" s="329"/>
      <c r="FG402" s="329"/>
      <c r="FH402" s="329"/>
      <c r="FI402" s="329"/>
      <c r="FJ402" s="329"/>
      <c r="FK402" s="329"/>
      <c r="FL402" s="329"/>
      <c r="FM402" s="329"/>
      <c r="FN402" s="329"/>
      <c r="FO402" s="329"/>
      <c r="FP402" s="329"/>
      <c r="FQ402" s="329"/>
      <c r="FR402" s="329"/>
      <c r="FS402" s="329"/>
      <c r="FT402" s="329"/>
      <c r="FU402" s="329"/>
      <c r="FV402" s="329"/>
      <c r="FW402" s="329"/>
      <c r="FX402" s="329"/>
      <c r="FY402" s="329"/>
      <c r="FZ402" s="329"/>
      <c r="GA402" s="329"/>
      <c r="GB402" s="329"/>
      <c r="GC402" s="329"/>
      <c r="GD402" s="329"/>
      <c r="GE402" s="329"/>
      <c r="GF402" s="329"/>
      <c r="GG402" s="329"/>
      <c r="GH402" s="329"/>
      <c r="GI402" s="329"/>
      <c r="GJ402" s="329"/>
      <c r="GK402" s="329"/>
      <c r="GL402" s="329"/>
      <c r="GM402" s="329"/>
      <c r="GN402" s="329"/>
      <c r="GO402" s="329"/>
      <c r="GP402" s="329"/>
      <c r="GQ402" s="329"/>
      <c r="GR402" s="329"/>
      <c r="GS402" s="329"/>
      <c r="GT402" s="329"/>
      <c r="GU402" s="329"/>
      <c r="GV402" s="329"/>
      <c r="GW402" s="329"/>
      <c r="GX402" s="329"/>
      <c r="GY402" s="329"/>
      <c r="GZ402" s="329"/>
      <c r="HA402" s="329"/>
      <c r="HB402" s="329"/>
      <c r="HC402" s="329"/>
      <c r="HD402" s="329"/>
      <c r="HE402" s="329"/>
      <c r="HF402" s="329"/>
      <c r="HG402" s="329"/>
      <c r="HH402" s="329"/>
      <c r="HI402" s="329"/>
      <c r="HJ402" s="329"/>
    </row>
    <row r="403" spans="1:433" s="10" customFormat="1" ht="15" customHeight="1" x14ac:dyDescent="0.2">
      <c r="A403" s="329" t="s">
        <v>75</v>
      </c>
      <c r="B403" s="329"/>
      <c r="C403" s="329"/>
      <c r="D403" s="329"/>
      <c r="E403" s="329"/>
      <c r="F403" s="329"/>
      <c r="G403" s="329"/>
      <c r="H403" s="329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  <c r="AA403" s="329"/>
      <c r="AB403" s="329"/>
      <c r="AC403" s="329"/>
      <c r="AD403" s="329"/>
      <c r="AE403" s="329"/>
      <c r="AF403" s="329"/>
      <c r="AG403" s="329"/>
      <c r="AH403" s="329"/>
      <c r="AI403" s="329"/>
      <c r="AJ403" s="329"/>
      <c r="AK403" s="329"/>
      <c r="AL403" s="329"/>
      <c r="AM403" s="329"/>
      <c r="AN403" s="329"/>
      <c r="AO403" s="329"/>
      <c r="AP403" s="329"/>
      <c r="AQ403" s="329"/>
      <c r="AR403" s="329"/>
      <c r="AS403" s="329"/>
      <c r="AT403" s="329"/>
      <c r="AU403" s="329"/>
      <c r="AV403" s="329"/>
      <c r="AW403" s="329"/>
      <c r="AX403" s="329"/>
      <c r="AY403" s="329"/>
      <c r="AZ403" s="329"/>
      <c r="BA403" s="329"/>
      <c r="BB403" s="329"/>
      <c r="BC403" s="329"/>
      <c r="BD403" s="329"/>
      <c r="BE403" s="329"/>
      <c r="BF403" s="329"/>
      <c r="BG403" s="329"/>
      <c r="BH403" s="329"/>
      <c r="BI403" s="329"/>
      <c r="BJ403" s="329"/>
      <c r="BK403" s="329"/>
      <c r="BL403" s="329"/>
      <c r="BM403" s="329"/>
      <c r="BN403" s="329"/>
      <c r="BO403" s="329"/>
      <c r="BP403" s="329"/>
      <c r="BQ403" s="329"/>
      <c r="BR403" s="329"/>
      <c r="BS403" s="329"/>
      <c r="BT403" s="329"/>
      <c r="BU403" s="329"/>
      <c r="BV403" s="329"/>
      <c r="BW403" s="329"/>
      <c r="BX403" s="329"/>
      <c r="BY403" s="329"/>
      <c r="BZ403" s="329"/>
      <c r="CA403" s="329"/>
      <c r="CB403" s="329"/>
      <c r="CC403" s="329"/>
      <c r="CD403" s="329"/>
      <c r="CE403" s="329"/>
      <c r="CF403" s="329"/>
      <c r="CG403" s="329"/>
      <c r="CH403" s="329"/>
      <c r="CI403" s="329"/>
      <c r="CJ403" s="329"/>
      <c r="CK403" s="329"/>
      <c r="CL403" s="329"/>
      <c r="CM403" s="329"/>
      <c r="CN403" s="329"/>
      <c r="CO403" s="329"/>
      <c r="CP403" s="329"/>
      <c r="CQ403" s="329"/>
      <c r="CR403" s="329"/>
      <c r="CS403" s="329"/>
      <c r="CT403" s="329"/>
      <c r="CU403" s="329"/>
      <c r="CV403" s="329"/>
      <c r="CW403" s="329"/>
      <c r="CX403" s="329"/>
      <c r="CY403" s="329"/>
      <c r="CZ403" s="329"/>
      <c r="DA403" s="329"/>
      <c r="DB403" s="329"/>
      <c r="DC403" s="329"/>
      <c r="DD403" s="329"/>
      <c r="DE403" s="329"/>
      <c r="DF403" s="329"/>
      <c r="DG403" s="329"/>
      <c r="DH403" s="329"/>
      <c r="DI403" s="329"/>
      <c r="DJ403" s="329"/>
      <c r="DK403" s="329"/>
      <c r="DL403" s="329"/>
      <c r="DM403" s="329"/>
      <c r="DN403" s="329"/>
      <c r="DO403" s="329"/>
      <c r="DP403" s="329"/>
      <c r="DQ403" s="329"/>
      <c r="DR403" s="329"/>
      <c r="DS403" s="329"/>
      <c r="DT403" s="329"/>
      <c r="DU403" s="329"/>
      <c r="DV403" s="329"/>
      <c r="DW403" s="329"/>
      <c r="DX403" s="329"/>
      <c r="DY403" s="329"/>
      <c r="DZ403" s="329"/>
      <c r="EA403" s="329"/>
      <c r="EB403" s="329"/>
      <c r="EC403" s="329"/>
      <c r="ED403" s="329"/>
      <c r="EE403" s="329"/>
      <c r="EF403" s="329"/>
      <c r="EG403" s="329"/>
      <c r="EH403" s="329"/>
      <c r="EI403" s="329"/>
      <c r="EJ403" s="329"/>
      <c r="EK403" s="329"/>
      <c r="EL403" s="329"/>
      <c r="EM403" s="329"/>
      <c r="EN403" s="329"/>
      <c r="EO403" s="329"/>
      <c r="EP403" s="329"/>
      <c r="EQ403" s="329"/>
      <c r="ER403" s="329"/>
      <c r="ES403" s="329"/>
      <c r="ET403" s="329"/>
      <c r="EU403" s="329"/>
      <c r="EV403" s="329"/>
      <c r="EW403" s="329"/>
      <c r="EX403" s="329"/>
      <c r="EY403" s="329"/>
      <c r="EZ403" s="329"/>
      <c r="FA403" s="329"/>
      <c r="FB403" s="329"/>
      <c r="FC403" s="329"/>
      <c r="FD403" s="329"/>
      <c r="FE403" s="329"/>
      <c r="FF403" s="329"/>
      <c r="FG403" s="329"/>
      <c r="FH403" s="329"/>
      <c r="FI403" s="329"/>
      <c r="FJ403" s="329"/>
      <c r="FK403" s="329"/>
      <c r="FL403" s="329"/>
      <c r="FM403" s="329"/>
      <c r="FN403" s="329"/>
      <c r="FO403" s="329"/>
      <c r="FP403" s="329"/>
      <c r="FQ403" s="329"/>
      <c r="FR403" s="329"/>
      <c r="FS403" s="329"/>
      <c r="FT403" s="329"/>
      <c r="FU403" s="329"/>
      <c r="FV403" s="329"/>
      <c r="FW403" s="329"/>
      <c r="FX403" s="329"/>
      <c r="FY403" s="329"/>
      <c r="FZ403" s="329"/>
      <c r="GA403" s="329"/>
      <c r="GB403" s="329"/>
      <c r="GC403" s="329"/>
      <c r="GD403" s="329"/>
      <c r="GE403" s="329"/>
      <c r="GF403" s="329"/>
      <c r="GG403" s="329"/>
      <c r="GH403" s="329"/>
      <c r="GI403" s="329"/>
      <c r="GJ403" s="329"/>
      <c r="GK403" s="329"/>
      <c r="GL403" s="329"/>
      <c r="GM403" s="329"/>
      <c r="GN403" s="329"/>
      <c r="GO403" s="329"/>
      <c r="GP403" s="329"/>
      <c r="GQ403" s="329"/>
      <c r="GR403" s="329"/>
      <c r="GS403" s="329"/>
      <c r="GT403" s="329"/>
      <c r="GU403" s="329"/>
      <c r="GV403" s="329"/>
      <c r="GW403" s="329"/>
      <c r="GX403" s="329"/>
      <c r="GY403" s="329"/>
      <c r="GZ403" s="329"/>
      <c r="HA403" s="329"/>
      <c r="HB403" s="329"/>
      <c r="HC403" s="329"/>
      <c r="HD403" s="329"/>
      <c r="HE403" s="329"/>
      <c r="HF403" s="329"/>
      <c r="HG403" s="329"/>
      <c r="HH403" s="329"/>
      <c r="HI403" s="329"/>
      <c r="HJ403" s="329"/>
    </row>
    <row r="404" spans="1:433" s="10" customFormat="1" ht="17.25" customHeight="1" x14ac:dyDescent="0.2">
      <c r="A404" s="329" t="s">
        <v>76</v>
      </c>
      <c r="B404" s="329"/>
      <c r="C404" s="329"/>
      <c r="D404" s="329"/>
      <c r="E404" s="329"/>
      <c r="F404" s="329"/>
      <c r="G404" s="329"/>
      <c r="H404" s="329"/>
      <c r="I404" s="329"/>
      <c r="J404" s="329"/>
      <c r="K404" s="32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  <c r="X404" s="329"/>
      <c r="Y404" s="329"/>
      <c r="Z404" s="329"/>
      <c r="AA404" s="329"/>
      <c r="AB404" s="329"/>
      <c r="AC404" s="329"/>
      <c r="AD404" s="329"/>
      <c r="AE404" s="329"/>
      <c r="AF404" s="329"/>
      <c r="AG404" s="329"/>
      <c r="AH404" s="329"/>
      <c r="AI404" s="329"/>
      <c r="AJ404" s="329"/>
      <c r="AK404" s="329"/>
      <c r="AL404" s="329"/>
      <c r="AM404" s="329"/>
      <c r="AN404" s="329"/>
      <c r="AO404" s="329"/>
      <c r="AP404" s="329"/>
      <c r="AQ404" s="329"/>
      <c r="AR404" s="329"/>
      <c r="AS404" s="329"/>
      <c r="AT404" s="329"/>
      <c r="AU404" s="329"/>
      <c r="AV404" s="329"/>
      <c r="AW404" s="329"/>
      <c r="AX404" s="329"/>
      <c r="AY404" s="329"/>
      <c r="AZ404" s="329"/>
      <c r="BA404" s="329"/>
      <c r="BB404" s="329"/>
      <c r="BC404" s="329"/>
      <c r="BD404" s="329"/>
      <c r="BE404" s="329"/>
      <c r="BF404" s="329"/>
      <c r="BG404" s="329"/>
      <c r="BH404" s="329"/>
      <c r="BI404" s="329"/>
      <c r="BJ404" s="329"/>
      <c r="BK404" s="329"/>
      <c r="BL404" s="329"/>
      <c r="BM404" s="329"/>
      <c r="BN404" s="329"/>
      <c r="BO404" s="329"/>
      <c r="BP404" s="329"/>
      <c r="BQ404" s="329"/>
      <c r="BR404" s="329"/>
      <c r="BS404" s="329"/>
      <c r="BT404" s="329"/>
      <c r="BU404" s="329"/>
      <c r="BV404" s="329"/>
      <c r="BW404" s="329"/>
      <c r="BX404" s="329"/>
      <c r="BY404" s="329"/>
      <c r="BZ404" s="329"/>
      <c r="CA404" s="329"/>
      <c r="CB404" s="329"/>
      <c r="CC404" s="329"/>
      <c r="CD404" s="329"/>
      <c r="CE404" s="329"/>
      <c r="CF404" s="329"/>
      <c r="CG404" s="329"/>
      <c r="CH404" s="329"/>
      <c r="CI404" s="329"/>
      <c r="CJ404" s="329"/>
      <c r="CK404" s="329"/>
      <c r="CL404" s="329"/>
      <c r="CM404" s="329"/>
      <c r="CN404" s="329"/>
      <c r="CO404" s="329"/>
      <c r="CP404" s="329"/>
      <c r="CQ404" s="329"/>
      <c r="CR404" s="329"/>
      <c r="CS404" s="329"/>
      <c r="CT404" s="329"/>
      <c r="CU404" s="329"/>
      <c r="CV404" s="329"/>
      <c r="CW404" s="329"/>
      <c r="CX404" s="329"/>
      <c r="CY404" s="329"/>
      <c r="CZ404" s="329"/>
      <c r="DA404" s="329"/>
      <c r="DB404" s="329"/>
      <c r="DC404" s="329"/>
      <c r="DD404" s="329"/>
      <c r="DE404" s="329"/>
      <c r="DF404" s="329"/>
      <c r="DG404" s="329"/>
      <c r="DH404" s="329"/>
      <c r="DI404" s="329"/>
      <c r="DJ404" s="329"/>
      <c r="DK404" s="329"/>
      <c r="DL404" s="329"/>
      <c r="DM404" s="329"/>
      <c r="DN404" s="329"/>
      <c r="DO404" s="329"/>
      <c r="DP404" s="329"/>
      <c r="DQ404" s="329"/>
      <c r="DR404" s="329"/>
      <c r="DS404" s="329"/>
      <c r="DT404" s="329"/>
      <c r="DU404" s="329"/>
      <c r="DV404" s="329"/>
      <c r="DW404" s="329"/>
      <c r="DX404" s="329"/>
      <c r="DY404" s="329"/>
      <c r="DZ404" s="329"/>
      <c r="EA404" s="329"/>
      <c r="EB404" s="329"/>
      <c r="EC404" s="329"/>
      <c r="ED404" s="329"/>
      <c r="EE404" s="329"/>
      <c r="EF404" s="329"/>
      <c r="EG404" s="329"/>
      <c r="EH404" s="329"/>
      <c r="EI404" s="329"/>
      <c r="EJ404" s="329"/>
      <c r="EK404" s="329"/>
      <c r="EL404" s="329"/>
      <c r="EM404" s="329"/>
      <c r="EN404" s="329"/>
      <c r="EO404" s="329"/>
      <c r="EP404" s="329"/>
      <c r="EQ404" s="329"/>
      <c r="ER404" s="329"/>
      <c r="ES404" s="329"/>
      <c r="ET404" s="329"/>
      <c r="EU404" s="329"/>
      <c r="EV404" s="329"/>
      <c r="EW404" s="329"/>
      <c r="EX404" s="329"/>
      <c r="EY404" s="329"/>
      <c r="EZ404" s="329"/>
      <c r="FA404" s="329"/>
      <c r="FB404" s="329"/>
      <c r="FC404" s="329"/>
      <c r="FD404" s="329"/>
      <c r="FE404" s="329"/>
      <c r="FF404" s="329"/>
      <c r="FG404" s="329"/>
      <c r="FH404" s="329"/>
      <c r="FI404" s="329"/>
      <c r="FJ404" s="329"/>
      <c r="FK404" s="329"/>
      <c r="FL404" s="329"/>
      <c r="FM404" s="329"/>
      <c r="FN404" s="329"/>
      <c r="FO404" s="329"/>
      <c r="FP404" s="329"/>
      <c r="FQ404" s="329"/>
      <c r="FR404" s="329"/>
      <c r="FS404" s="329"/>
      <c r="FT404" s="329"/>
      <c r="FU404" s="329"/>
      <c r="FV404" s="329"/>
      <c r="FW404" s="329"/>
      <c r="FX404" s="329"/>
      <c r="FY404" s="329"/>
      <c r="FZ404" s="329"/>
      <c r="GA404" s="329"/>
      <c r="GB404" s="329"/>
      <c r="GC404" s="329"/>
      <c r="GD404" s="329"/>
      <c r="GE404" s="329"/>
      <c r="GF404" s="329"/>
      <c r="GG404" s="329"/>
      <c r="GH404" s="329"/>
      <c r="GI404" s="329"/>
      <c r="GJ404" s="329"/>
      <c r="GK404" s="329"/>
      <c r="GL404" s="329"/>
      <c r="GM404" s="329"/>
      <c r="GN404" s="329"/>
      <c r="GO404" s="329"/>
      <c r="GP404" s="329"/>
      <c r="GQ404" s="329"/>
      <c r="GR404" s="329"/>
      <c r="GS404" s="329"/>
      <c r="GT404" s="329"/>
      <c r="GU404" s="329"/>
      <c r="GV404" s="329"/>
      <c r="GW404" s="329"/>
      <c r="GX404" s="329"/>
      <c r="GY404" s="329"/>
      <c r="GZ404" s="329"/>
      <c r="HA404" s="329"/>
      <c r="HB404" s="329"/>
      <c r="HC404" s="329"/>
      <c r="HD404" s="329"/>
      <c r="HE404" s="329"/>
      <c r="HF404" s="329"/>
      <c r="HG404" s="329"/>
      <c r="HH404" s="329"/>
      <c r="HI404" s="329"/>
      <c r="HJ404" s="329"/>
    </row>
    <row r="405" spans="1:433" s="10" customFormat="1" ht="22.5" customHeight="1" x14ac:dyDescent="0.2">
      <c r="A405" s="405" t="s">
        <v>188</v>
      </c>
      <c r="B405" s="405"/>
      <c r="C405" s="405"/>
      <c r="D405" s="405"/>
      <c r="E405" s="405"/>
      <c r="F405" s="405"/>
      <c r="G405" s="405"/>
      <c r="H405" s="405"/>
      <c r="I405" s="405"/>
      <c r="J405" s="405"/>
      <c r="K405" s="405"/>
      <c r="L405" s="405"/>
      <c r="M405" s="405"/>
      <c r="N405" s="405"/>
      <c r="O405" s="405"/>
      <c r="P405" s="405"/>
      <c r="Q405" s="405"/>
      <c r="R405" s="405"/>
      <c r="S405" s="405"/>
      <c r="T405" s="405"/>
      <c r="U405" s="405"/>
      <c r="V405" s="405"/>
      <c r="W405" s="405"/>
      <c r="X405" s="405"/>
      <c r="Y405" s="405"/>
      <c r="Z405" s="405"/>
      <c r="AA405" s="405"/>
      <c r="AB405" s="405"/>
      <c r="AC405" s="405"/>
      <c r="AD405" s="405"/>
      <c r="AE405" s="405"/>
      <c r="AF405" s="405"/>
      <c r="AG405" s="405"/>
      <c r="AH405" s="405"/>
      <c r="AI405" s="405"/>
      <c r="AJ405" s="405"/>
      <c r="AK405" s="405"/>
      <c r="AL405" s="405"/>
      <c r="AM405" s="405"/>
      <c r="AN405" s="405"/>
      <c r="AO405" s="405"/>
      <c r="AP405" s="405"/>
      <c r="AQ405" s="405"/>
      <c r="AR405" s="405"/>
      <c r="AS405" s="405"/>
      <c r="AT405" s="405"/>
      <c r="AU405" s="405"/>
      <c r="AV405" s="405"/>
      <c r="AW405" s="405"/>
      <c r="AX405" s="405"/>
      <c r="AY405" s="405"/>
      <c r="AZ405" s="405"/>
      <c r="BA405" s="405"/>
      <c r="BB405" s="405"/>
      <c r="BC405" s="405"/>
      <c r="BD405" s="405"/>
      <c r="BE405" s="405"/>
      <c r="BF405" s="405"/>
      <c r="BG405" s="405"/>
      <c r="BH405" s="405"/>
      <c r="BI405" s="405"/>
      <c r="BJ405" s="405"/>
      <c r="BK405" s="405"/>
      <c r="BL405" s="405"/>
      <c r="BM405" s="405"/>
      <c r="BN405" s="405"/>
      <c r="BO405" s="405"/>
      <c r="BP405" s="405"/>
      <c r="BQ405" s="405"/>
      <c r="BR405" s="405"/>
      <c r="BS405" s="405"/>
      <c r="BT405" s="405"/>
      <c r="BU405" s="405"/>
      <c r="BV405" s="405"/>
      <c r="BW405" s="405"/>
      <c r="BX405" s="405"/>
      <c r="BY405" s="405"/>
      <c r="BZ405" s="405"/>
      <c r="CA405" s="405"/>
      <c r="CB405" s="405"/>
      <c r="CC405" s="405"/>
      <c r="CD405" s="405"/>
      <c r="CE405" s="405"/>
      <c r="CF405" s="405"/>
      <c r="CG405" s="405"/>
      <c r="CH405" s="405"/>
      <c r="CI405" s="405"/>
      <c r="CJ405" s="405"/>
      <c r="CK405" s="405"/>
      <c r="CL405" s="405"/>
      <c r="CM405" s="405"/>
      <c r="CN405" s="405"/>
      <c r="CO405" s="405"/>
      <c r="CP405" s="405"/>
      <c r="CQ405" s="405"/>
      <c r="CR405" s="405"/>
      <c r="CS405" s="405"/>
      <c r="CT405" s="405"/>
      <c r="CU405" s="405"/>
      <c r="CV405" s="405"/>
      <c r="CW405" s="405"/>
      <c r="CX405" s="405"/>
      <c r="CY405" s="405"/>
      <c r="CZ405" s="405"/>
      <c r="DA405" s="405"/>
      <c r="DB405" s="405"/>
      <c r="DC405" s="405"/>
      <c r="DD405" s="405"/>
      <c r="DE405" s="405"/>
      <c r="DF405" s="405"/>
      <c r="DG405" s="405"/>
      <c r="DH405" s="405"/>
      <c r="DI405" s="405"/>
      <c r="DJ405" s="405"/>
      <c r="DK405" s="405"/>
      <c r="DL405" s="405"/>
      <c r="DM405" s="405"/>
      <c r="DN405" s="405"/>
      <c r="DO405" s="405"/>
      <c r="DP405" s="405"/>
      <c r="DQ405" s="405"/>
      <c r="DR405" s="405"/>
      <c r="DS405" s="405"/>
      <c r="DT405" s="405"/>
      <c r="DU405" s="405"/>
      <c r="DV405" s="405"/>
      <c r="DW405" s="405"/>
      <c r="DX405" s="405"/>
      <c r="DY405" s="405"/>
      <c r="DZ405" s="405"/>
      <c r="EA405" s="405"/>
      <c r="EB405" s="405"/>
      <c r="EC405" s="405"/>
      <c r="ED405" s="405"/>
      <c r="EE405" s="405"/>
      <c r="EF405" s="405"/>
      <c r="EG405" s="405"/>
      <c r="EH405" s="405"/>
      <c r="EI405" s="405"/>
      <c r="EJ405" s="405"/>
      <c r="EK405" s="405"/>
      <c r="EL405" s="405"/>
      <c r="EM405" s="405"/>
      <c r="EN405" s="405"/>
      <c r="EO405" s="405"/>
      <c r="EP405" s="405"/>
      <c r="EQ405" s="405"/>
      <c r="ER405" s="405"/>
      <c r="ES405" s="405"/>
      <c r="ET405" s="405"/>
      <c r="EU405" s="405"/>
      <c r="EV405" s="405"/>
      <c r="EW405" s="405"/>
      <c r="EX405" s="405"/>
      <c r="EY405" s="405"/>
      <c r="EZ405" s="405"/>
      <c r="FA405" s="405"/>
      <c r="FB405" s="405"/>
      <c r="FC405" s="405"/>
      <c r="FD405" s="405"/>
      <c r="FE405" s="405"/>
      <c r="FF405" s="405"/>
      <c r="FG405" s="405"/>
      <c r="FH405" s="405"/>
      <c r="FI405" s="405"/>
      <c r="FJ405" s="405"/>
      <c r="FK405" s="405"/>
      <c r="FL405" s="405"/>
      <c r="FM405" s="405"/>
      <c r="FN405" s="405"/>
      <c r="FO405" s="405"/>
      <c r="FP405" s="405"/>
      <c r="FQ405" s="405"/>
      <c r="FR405" s="405"/>
      <c r="FS405" s="405"/>
      <c r="FT405" s="405"/>
      <c r="FU405" s="405"/>
      <c r="FV405" s="405"/>
      <c r="FW405" s="405"/>
      <c r="FX405" s="405"/>
      <c r="FY405" s="405"/>
      <c r="FZ405" s="405"/>
      <c r="GA405" s="405"/>
      <c r="GB405" s="405"/>
      <c r="GC405" s="405"/>
      <c r="GD405" s="405"/>
      <c r="GE405" s="405"/>
      <c r="GF405" s="405"/>
      <c r="GG405" s="405"/>
      <c r="GH405" s="405"/>
      <c r="GI405" s="405"/>
      <c r="GJ405" s="405"/>
      <c r="GK405" s="405"/>
      <c r="GL405" s="405"/>
      <c r="GM405" s="405"/>
      <c r="GN405" s="405"/>
      <c r="GO405" s="405"/>
      <c r="GP405" s="405"/>
      <c r="GQ405" s="405"/>
      <c r="GR405" s="405"/>
      <c r="GS405" s="405"/>
      <c r="GT405" s="405"/>
      <c r="GU405" s="405"/>
      <c r="GV405" s="405"/>
      <c r="GW405" s="405"/>
      <c r="GX405" s="405"/>
      <c r="GY405" s="405"/>
      <c r="GZ405" s="405"/>
      <c r="HA405" s="405"/>
      <c r="HB405" s="405"/>
      <c r="HC405" s="405"/>
      <c r="HD405" s="405"/>
      <c r="HE405" s="405"/>
      <c r="HF405" s="405"/>
      <c r="HG405" s="405"/>
      <c r="HH405" s="405"/>
      <c r="HI405" s="405"/>
      <c r="HJ405" s="405"/>
      <c r="HK405" s="43"/>
      <c r="HL405" s="43"/>
      <c r="HM405" s="43"/>
      <c r="HN405" s="43"/>
      <c r="HO405" s="43"/>
      <c r="HP405" s="43"/>
      <c r="HQ405" s="43"/>
      <c r="HR405" s="43"/>
      <c r="HS405" s="43" t="s">
        <v>153</v>
      </c>
      <c r="HT405" s="43"/>
      <c r="HU405" s="43"/>
      <c r="HV405" s="43"/>
      <c r="HW405" s="43"/>
      <c r="HX405" s="43"/>
      <c r="HY405" s="43"/>
      <c r="HZ405" s="43"/>
      <c r="IA405" s="43"/>
      <c r="IB405" s="43"/>
      <c r="IC405" s="43"/>
      <c r="ID405" s="43"/>
      <c r="IE405" s="43"/>
      <c r="IF405" s="43"/>
      <c r="IG405" s="43"/>
      <c r="IH405" s="43"/>
      <c r="II405" s="43"/>
      <c r="IJ405" s="43"/>
      <c r="IK405" s="43"/>
      <c r="IL405" s="43"/>
      <c r="IM405" s="43"/>
      <c r="IN405" s="43"/>
      <c r="IO405" s="43"/>
      <c r="IP405" s="43"/>
      <c r="IQ405" s="43"/>
      <c r="IR405" s="43"/>
      <c r="IS405" s="43"/>
      <c r="IT405" s="43"/>
      <c r="IU405" s="43"/>
      <c r="IV405" s="43"/>
      <c r="IW405" s="43"/>
      <c r="IX405" s="43"/>
      <c r="IY405" s="43"/>
      <c r="IZ405" s="43"/>
      <c r="JA405" s="43"/>
      <c r="JB405" s="43"/>
      <c r="JC405" s="43"/>
      <c r="JD405" s="43"/>
      <c r="JE405" s="43"/>
      <c r="JF405" s="43"/>
      <c r="JG405" s="43"/>
      <c r="JH405" s="43"/>
      <c r="JI405" s="43"/>
      <c r="JJ405" s="43"/>
      <c r="JK405" s="43"/>
      <c r="JL405" s="43"/>
      <c r="JM405" s="43"/>
      <c r="JN405" s="43"/>
      <c r="JO405" s="43"/>
      <c r="JP405" s="43"/>
      <c r="JQ405" s="43"/>
      <c r="JR405" s="43"/>
      <c r="JS405" s="43"/>
      <c r="JT405" s="43"/>
      <c r="JU405" s="43"/>
      <c r="JV405" s="43"/>
      <c r="JW405" s="43"/>
      <c r="JX405" s="43"/>
      <c r="JY405" s="43"/>
      <c r="JZ405" s="43"/>
      <c r="KA405" s="43"/>
      <c r="KB405" s="43"/>
      <c r="KC405" s="43"/>
      <c r="KD405" s="43"/>
      <c r="KE405" s="43"/>
      <c r="KF405" s="43"/>
      <c r="KG405" s="43"/>
      <c r="KH405" s="43"/>
      <c r="KI405" s="43"/>
      <c r="KJ405" s="43"/>
      <c r="KK405" s="43"/>
      <c r="KL405" s="43"/>
      <c r="KM405" s="43"/>
      <c r="KN405" s="43"/>
      <c r="KO405" s="43"/>
      <c r="KP405" s="43"/>
      <c r="KQ405" s="43"/>
      <c r="KR405" s="43"/>
      <c r="KS405" s="43"/>
      <c r="KT405" s="43"/>
      <c r="KU405" s="43"/>
      <c r="KV405" s="43"/>
      <c r="KW405" s="43"/>
      <c r="KX405" s="43"/>
      <c r="KY405" s="43"/>
      <c r="KZ405" s="43"/>
      <c r="LA405" s="43"/>
      <c r="LB405" s="43"/>
      <c r="LC405" s="43"/>
      <c r="LD405" s="43"/>
      <c r="LE405" s="43"/>
      <c r="LF405" s="43"/>
      <c r="LG405" s="43"/>
      <c r="LH405" s="43"/>
      <c r="LI405" s="43"/>
      <c r="LJ405" s="43"/>
      <c r="LK405" s="43"/>
      <c r="LL405" s="43"/>
      <c r="LM405" s="43"/>
      <c r="LN405" s="43"/>
      <c r="LO405" s="43"/>
      <c r="LP405" s="43"/>
      <c r="LQ405" s="43"/>
      <c r="LR405" s="43"/>
      <c r="LS405" s="43"/>
      <c r="LT405" s="43"/>
      <c r="LU405" s="43"/>
      <c r="LV405" s="43"/>
      <c r="LW405" s="43"/>
      <c r="LX405" s="43"/>
      <c r="LY405" s="43"/>
      <c r="LZ405" s="43"/>
      <c r="MA405" s="43"/>
      <c r="MB405" s="43"/>
      <c r="MC405" s="43"/>
      <c r="MD405" s="43"/>
      <c r="ME405" s="43"/>
      <c r="MF405" s="43"/>
      <c r="MG405" s="43"/>
      <c r="MH405" s="43"/>
      <c r="MI405" s="43"/>
      <c r="MJ405" s="43"/>
      <c r="MK405" s="43"/>
      <c r="ML405" s="43"/>
      <c r="MM405" s="43"/>
      <c r="MN405" s="43"/>
      <c r="MO405" s="43"/>
      <c r="MP405" s="43"/>
      <c r="MQ405" s="43"/>
      <c r="MR405" s="43"/>
      <c r="MS405" s="43"/>
      <c r="MT405" s="43"/>
      <c r="MU405" s="43"/>
      <c r="MV405" s="43"/>
      <c r="MW405" s="43"/>
      <c r="MX405" s="43"/>
      <c r="MY405" s="43"/>
      <c r="MZ405" s="43"/>
      <c r="NA405" s="43"/>
      <c r="NB405" s="43"/>
      <c r="NC405" s="43"/>
      <c r="ND405" s="43"/>
      <c r="NE405" s="43"/>
      <c r="NF405" s="43"/>
      <c r="NG405" s="43"/>
      <c r="NH405" s="43"/>
      <c r="NI405" s="43"/>
      <c r="NJ405" s="43"/>
      <c r="NK405" s="43"/>
      <c r="NL405" s="43"/>
      <c r="NM405" s="43"/>
      <c r="NN405" s="43"/>
      <c r="NO405" s="43"/>
      <c r="NP405" s="43"/>
      <c r="NQ405" s="43"/>
      <c r="NR405" s="43"/>
      <c r="NS405" s="43"/>
      <c r="NT405" s="43"/>
      <c r="NU405" s="43"/>
      <c r="NV405" s="43"/>
      <c r="NW405" s="43"/>
      <c r="NX405" s="43"/>
      <c r="NY405" s="43"/>
      <c r="NZ405" s="43"/>
      <c r="OA405" s="43"/>
      <c r="OB405" s="43"/>
      <c r="OC405" s="43"/>
      <c r="OD405" s="43"/>
      <c r="OE405" s="43"/>
      <c r="OF405" s="43"/>
      <c r="OG405" s="43"/>
      <c r="OH405" s="43"/>
      <c r="OI405" s="43"/>
      <c r="OJ405" s="43"/>
      <c r="OK405" s="43"/>
      <c r="OL405" s="43"/>
      <c r="OM405" s="43"/>
      <c r="ON405" s="43"/>
      <c r="OO405" s="43"/>
      <c r="OP405" s="43"/>
      <c r="OQ405" s="43"/>
      <c r="OR405" s="43"/>
      <c r="OS405" s="43"/>
      <c r="OT405" s="43"/>
      <c r="OU405" s="43"/>
      <c r="OV405" s="43"/>
      <c r="OW405" s="43"/>
      <c r="OX405" s="43"/>
      <c r="OY405" s="43"/>
      <c r="OZ405" s="43"/>
      <c r="PA405" s="43"/>
      <c r="PB405" s="43"/>
      <c r="PC405" s="43"/>
      <c r="PD405" s="43"/>
      <c r="PE405" s="43"/>
      <c r="PF405" s="43"/>
      <c r="PG405" s="43"/>
      <c r="PH405" s="43"/>
      <c r="PI405" s="43"/>
      <c r="PJ405" s="43"/>
      <c r="PK405" s="43"/>
      <c r="PL405" s="43"/>
      <c r="PM405" s="43"/>
      <c r="PN405" s="43"/>
      <c r="PO405" s="43"/>
      <c r="PP405" s="43"/>
      <c r="PQ405" s="43"/>
    </row>
    <row r="406" spans="1:433" s="10" customFormat="1" ht="12.75" customHeight="1" x14ac:dyDescent="0.2">
      <c r="A406" s="405" t="s">
        <v>191</v>
      </c>
      <c r="B406" s="405"/>
      <c r="C406" s="405"/>
      <c r="D406" s="405"/>
      <c r="E406" s="405"/>
      <c r="F406" s="405"/>
      <c r="G406" s="405"/>
      <c r="H406" s="405"/>
      <c r="I406" s="405"/>
      <c r="J406" s="405"/>
      <c r="K406" s="405"/>
      <c r="L406" s="405"/>
      <c r="M406" s="405"/>
      <c r="N406" s="405"/>
      <c r="O406" s="405"/>
      <c r="P406" s="405"/>
      <c r="Q406" s="405"/>
      <c r="R406" s="405"/>
      <c r="S406" s="405"/>
      <c r="T406" s="405"/>
      <c r="U406" s="405"/>
      <c r="V406" s="405"/>
      <c r="W406" s="405"/>
      <c r="X406" s="405"/>
      <c r="Y406" s="405"/>
      <c r="Z406" s="405"/>
      <c r="AA406" s="405"/>
      <c r="AB406" s="405"/>
      <c r="AC406" s="405"/>
      <c r="AD406" s="405"/>
      <c r="AE406" s="405"/>
      <c r="AF406" s="405"/>
      <c r="AG406" s="405"/>
      <c r="AH406" s="405"/>
      <c r="AI406" s="405"/>
      <c r="AJ406" s="405"/>
      <c r="AK406" s="405"/>
      <c r="AL406" s="405"/>
      <c r="AM406" s="405"/>
      <c r="AN406" s="405"/>
      <c r="AO406" s="405"/>
      <c r="AP406" s="405"/>
      <c r="AQ406" s="405"/>
      <c r="AR406" s="405"/>
      <c r="AS406" s="405"/>
      <c r="AT406" s="405"/>
      <c r="AU406" s="405"/>
      <c r="AV406" s="405"/>
      <c r="AW406" s="405"/>
      <c r="AX406" s="405"/>
      <c r="AY406" s="405"/>
      <c r="AZ406" s="405"/>
      <c r="BA406" s="405"/>
      <c r="BB406" s="405"/>
      <c r="BC406" s="405"/>
      <c r="BD406" s="405"/>
      <c r="BE406" s="405"/>
      <c r="BF406" s="405"/>
      <c r="BG406" s="405"/>
      <c r="BH406" s="405"/>
      <c r="BI406" s="405"/>
      <c r="BJ406" s="405"/>
      <c r="BK406" s="405"/>
      <c r="BL406" s="405"/>
      <c r="BM406" s="405"/>
      <c r="BN406" s="405"/>
      <c r="BO406" s="405"/>
      <c r="BP406" s="405"/>
      <c r="BQ406" s="405"/>
      <c r="BR406" s="405"/>
      <c r="BS406" s="405"/>
      <c r="BT406" s="405"/>
      <c r="BU406" s="405"/>
      <c r="BV406" s="405"/>
      <c r="BW406" s="405"/>
      <c r="BX406" s="405"/>
      <c r="BY406" s="405"/>
      <c r="BZ406" s="405"/>
      <c r="CA406" s="405"/>
      <c r="CB406" s="405"/>
      <c r="CC406" s="405"/>
      <c r="CD406" s="405"/>
      <c r="CE406" s="405"/>
      <c r="CF406" s="405"/>
      <c r="CG406" s="405"/>
      <c r="CH406" s="405"/>
      <c r="CI406" s="405"/>
      <c r="CJ406" s="405"/>
      <c r="CK406" s="405"/>
      <c r="CL406" s="405"/>
      <c r="CM406" s="405"/>
      <c r="CN406" s="405"/>
      <c r="CO406" s="405"/>
      <c r="CP406" s="405"/>
      <c r="CQ406" s="405"/>
      <c r="CR406" s="405"/>
      <c r="CS406" s="405"/>
      <c r="CT406" s="405"/>
      <c r="CU406" s="405"/>
      <c r="CV406" s="405"/>
      <c r="CW406" s="405"/>
      <c r="CX406" s="405"/>
      <c r="CY406" s="405"/>
      <c r="CZ406" s="405"/>
      <c r="DA406" s="405"/>
      <c r="DB406" s="405"/>
      <c r="DC406" s="405"/>
      <c r="DD406" s="405"/>
      <c r="DE406" s="405"/>
      <c r="DF406" s="405"/>
      <c r="DG406" s="405"/>
      <c r="DH406" s="405"/>
      <c r="DI406" s="405"/>
      <c r="DJ406" s="405"/>
      <c r="DK406" s="405"/>
      <c r="DL406" s="405"/>
      <c r="DM406" s="405"/>
      <c r="DN406" s="405"/>
      <c r="DO406" s="405"/>
      <c r="DP406" s="405"/>
      <c r="DQ406" s="405"/>
      <c r="DR406" s="405"/>
      <c r="DS406" s="405"/>
      <c r="DT406" s="405"/>
      <c r="DU406" s="405"/>
      <c r="DV406" s="405"/>
      <c r="DW406" s="405"/>
      <c r="DX406" s="405"/>
      <c r="DY406" s="405"/>
      <c r="DZ406" s="405"/>
      <c r="EA406" s="405"/>
      <c r="EB406" s="405"/>
      <c r="EC406" s="405"/>
      <c r="ED406" s="405"/>
      <c r="EE406" s="405"/>
      <c r="EF406" s="405"/>
      <c r="EG406" s="405"/>
      <c r="EH406" s="405"/>
      <c r="EI406" s="405"/>
      <c r="EJ406" s="405"/>
      <c r="EK406" s="405"/>
      <c r="EL406" s="405"/>
      <c r="EM406" s="405"/>
      <c r="EN406" s="405"/>
      <c r="EO406" s="405"/>
      <c r="EP406" s="405"/>
      <c r="EQ406" s="405"/>
      <c r="ER406" s="405"/>
      <c r="ES406" s="405"/>
      <c r="ET406" s="405"/>
      <c r="EU406" s="405"/>
      <c r="EV406" s="405"/>
      <c r="EW406" s="405"/>
      <c r="EX406" s="405"/>
      <c r="EY406" s="405"/>
      <c r="EZ406" s="405"/>
      <c r="FA406" s="405"/>
      <c r="FB406" s="405"/>
      <c r="FC406" s="405"/>
      <c r="FD406" s="405"/>
      <c r="FE406" s="405"/>
      <c r="FF406" s="405"/>
      <c r="FG406" s="405"/>
      <c r="FH406" s="405"/>
      <c r="FI406" s="405"/>
      <c r="FJ406" s="405"/>
      <c r="FK406" s="405"/>
      <c r="FL406" s="405"/>
      <c r="FM406" s="405"/>
      <c r="FN406" s="405"/>
      <c r="FO406" s="405"/>
      <c r="FP406" s="405"/>
      <c r="FQ406" s="405"/>
      <c r="FR406" s="405"/>
      <c r="FS406" s="405"/>
      <c r="FT406" s="405"/>
      <c r="FU406" s="405"/>
      <c r="FV406" s="405"/>
      <c r="FW406" s="405"/>
      <c r="FX406" s="405"/>
      <c r="FY406" s="405"/>
      <c r="FZ406" s="405"/>
      <c r="GA406" s="405"/>
      <c r="GB406" s="405"/>
      <c r="GC406" s="405"/>
      <c r="GD406" s="405"/>
      <c r="GE406" s="405"/>
      <c r="GF406" s="405"/>
      <c r="GG406" s="405"/>
      <c r="GH406" s="405"/>
      <c r="GI406" s="405"/>
      <c r="GJ406" s="405"/>
      <c r="GK406" s="405"/>
      <c r="GL406" s="405"/>
      <c r="GM406" s="405"/>
      <c r="GN406" s="405"/>
      <c r="GO406" s="405"/>
      <c r="GP406" s="405"/>
      <c r="GQ406" s="405"/>
      <c r="GR406" s="405"/>
      <c r="GS406" s="405"/>
      <c r="GT406" s="405"/>
      <c r="GU406" s="405"/>
      <c r="GV406" s="405"/>
      <c r="GW406" s="405"/>
      <c r="GX406" s="405"/>
      <c r="GY406" s="405"/>
      <c r="GZ406" s="405"/>
      <c r="HA406" s="405"/>
      <c r="HB406" s="405"/>
      <c r="HC406" s="405"/>
      <c r="HD406" s="405"/>
      <c r="HE406" s="405"/>
      <c r="HF406" s="405"/>
      <c r="HG406" s="405"/>
      <c r="HH406" s="405"/>
      <c r="HI406" s="405"/>
      <c r="HJ406" s="405"/>
      <c r="HK406" s="43"/>
      <c r="HL406" s="43"/>
      <c r="HM406" s="43"/>
      <c r="HN406" s="43"/>
      <c r="HO406" s="43"/>
      <c r="HP406" s="43"/>
      <c r="HQ406" s="43"/>
      <c r="HR406" s="43"/>
      <c r="HS406" s="43"/>
      <c r="HT406" s="43"/>
      <c r="HU406" s="43"/>
      <c r="HV406" s="43"/>
      <c r="HW406" s="43"/>
      <c r="HX406" s="43"/>
      <c r="HY406" s="43"/>
      <c r="HZ406" s="43"/>
      <c r="IA406" s="43"/>
      <c r="IB406" s="43"/>
      <c r="IC406" s="43"/>
      <c r="ID406" s="43"/>
      <c r="IE406" s="43"/>
      <c r="IF406" s="43"/>
      <c r="IG406" s="43"/>
      <c r="IH406" s="43"/>
      <c r="II406" s="43"/>
      <c r="IJ406" s="43"/>
      <c r="IK406" s="43"/>
      <c r="IL406" s="43"/>
      <c r="IM406" s="43"/>
      <c r="IN406" s="43"/>
      <c r="IO406" s="43"/>
      <c r="IP406" s="43"/>
      <c r="IQ406" s="43"/>
      <c r="IR406" s="43"/>
      <c r="IS406" s="43"/>
      <c r="IT406" s="43"/>
      <c r="IU406" s="43"/>
      <c r="IV406" s="43"/>
      <c r="IW406" s="43"/>
      <c r="IX406" s="43"/>
      <c r="IY406" s="43"/>
      <c r="IZ406" s="43"/>
      <c r="JA406" s="43"/>
      <c r="JB406" s="43"/>
      <c r="JC406" s="43"/>
      <c r="JD406" s="43"/>
      <c r="JE406" s="43"/>
      <c r="JF406" s="43"/>
      <c r="JG406" s="43"/>
      <c r="JH406" s="43"/>
      <c r="JI406" s="43"/>
      <c r="JJ406" s="43"/>
      <c r="JK406" s="43"/>
      <c r="JL406" s="43"/>
      <c r="JM406" s="43"/>
      <c r="JN406" s="43"/>
      <c r="JO406" s="43"/>
      <c r="JP406" s="43"/>
      <c r="JQ406" s="43"/>
      <c r="JR406" s="43"/>
      <c r="JS406" s="43"/>
      <c r="JT406" s="43"/>
      <c r="JU406" s="43"/>
      <c r="JV406" s="43"/>
      <c r="JW406" s="43"/>
      <c r="JX406" s="43"/>
      <c r="JY406" s="43"/>
      <c r="JZ406" s="43"/>
      <c r="KA406" s="43"/>
      <c r="KB406" s="43"/>
      <c r="KC406" s="43"/>
      <c r="KD406" s="43"/>
      <c r="KE406" s="43"/>
      <c r="KF406" s="43"/>
      <c r="KG406" s="43"/>
      <c r="KH406" s="43"/>
      <c r="KI406" s="43"/>
      <c r="KJ406" s="43"/>
      <c r="KK406" s="43"/>
      <c r="KL406" s="43"/>
      <c r="KM406" s="43"/>
      <c r="KN406" s="43"/>
      <c r="KO406" s="43"/>
      <c r="KP406" s="43"/>
      <c r="KQ406" s="43"/>
      <c r="KR406" s="43"/>
      <c r="KS406" s="43"/>
      <c r="KT406" s="43"/>
      <c r="KU406" s="43"/>
      <c r="KV406" s="43"/>
      <c r="KW406" s="43"/>
      <c r="KX406" s="43"/>
      <c r="KY406" s="43"/>
      <c r="KZ406" s="43"/>
      <c r="LA406" s="43"/>
      <c r="LB406" s="43"/>
      <c r="LC406" s="43"/>
      <c r="LD406" s="43"/>
      <c r="LE406" s="43"/>
      <c r="LF406" s="43"/>
      <c r="LG406" s="43"/>
      <c r="LH406" s="43"/>
      <c r="LI406" s="43"/>
      <c r="LJ406" s="43"/>
      <c r="LK406" s="43"/>
      <c r="LL406" s="43"/>
      <c r="LM406" s="43"/>
      <c r="LN406" s="43"/>
      <c r="LO406" s="43"/>
      <c r="LP406" s="43"/>
      <c r="LQ406" s="43"/>
      <c r="LR406" s="43"/>
      <c r="LS406" s="43"/>
      <c r="LT406" s="43"/>
      <c r="LU406" s="43"/>
      <c r="LV406" s="43"/>
      <c r="LW406" s="43"/>
      <c r="LX406" s="43"/>
      <c r="LY406" s="43"/>
      <c r="LZ406" s="43"/>
      <c r="MA406" s="43"/>
      <c r="MB406" s="43"/>
      <c r="MC406" s="43"/>
      <c r="MD406" s="43"/>
      <c r="ME406" s="43"/>
      <c r="MF406" s="43"/>
      <c r="MG406" s="43"/>
      <c r="MH406" s="43"/>
      <c r="MI406" s="43"/>
      <c r="MJ406" s="43"/>
      <c r="MK406" s="43"/>
      <c r="ML406" s="43"/>
      <c r="MM406" s="43"/>
      <c r="MN406" s="43"/>
      <c r="MO406" s="43"/>
      <c r="MP406" s="43"/>
      <c r="MQ406" s="43"/>
      <c r="MR406" s="43"/>
      <c r="MS406" s="43"/>
      <c r="MT406" s="43"/>
      <c r="MU406" s="43"/>
      <c r="MV406" s="43"/>
      <c r="MW406" s="43"/>
      <c r="MX406" s="43"/>
      <c r="MY406" s="43"/>
      <c r="MZ406" s="43"/>
      <c r="NA406" s="43"/>
      <c r="NB406" s="43"/>
      <c r="NC406" s="43"/>
      <c r="ND406" s="43"/>
      <c r="NE406" s="43"/>
      <c r="NF406" s="43"/>
      <c r="NG406" s="43"/>
      <c r="NH406" s="43"/>
      <c r="NI406" s="43"/>
      <c r="NJ406" s="43"/>
      <c r="NK406" s="43"/>
      <c r="NL406" s="43"/>
      <c r="NM406" s="43"/>
      <c r="NN406" s="43"/>
      <c r="NO406" s="43"/>
      <c r="NP406" s="43"/>
      <c r="NQ406" s="43"/>
      <c r="NR406" s="43"/>
      <c r="NS406" s="43"/>
      <c r="NT406" s="43"/>
      <c r="NU406" s="43"/>
      <c r="NV406" s="43"/>
      <c r="NW406" s="43"/>
      <c r="NX406" s="43"/>
      <c r="NY406" s="43"/>
      <c r="NZ406" s="43"/>
      <c r="OA406" s="43"/>
      <c r="OB406" s="43"/>
      <c r="OC406" s="43"/>
      <c r="OD406" s="43"/>
      <c r="OE406" s="43"/>
      <c r="OF406" s="43"/>
      <c r="OG406" s="43"/>
      <c r="OH406" s="43"/>
      <c r="OI406" s="43"/>
      <c r="OJ406" s="43"/>
      <c r="OK406" s="43"/>
      <c r="OL406" s="43"/>
      <c r="OM406" s="43"/>
      <c r="ON406" s="43"/>
      <c r="OO406" s="43"/>
      <c r="OP406" s="43"/>
      <c r="OQ406" s="43"/>
      <c r="OR406" s="43"/>
      <c r="OS406" s="43"/>
      <c r="OT406" s="43"/>
      <c r="OU406" s="43"/>
      <c r="OV406" s="43"/>
      <c r="OW406" s="43"/>
      <c r="OX406" s="43"/>
      <c r="OY406" s="43"/>
      <c r="OZ406" s="43"/>
      <c r="PA406" s="43"/>
      <c r="PB406" s="43"/>
      <c r="PC406" s="43"/>
      <c r="PD406" s="43"/>
      <c r="PE406" s="43"/>
      <c r="PF406" s="43"/>
      <c r="PG406" s="43"/>
      <c r="PH406" s="43"/>
      <c r="PI406" s="43"/>
      <c r="PJ406" s="43"/>
      <c r="PK406" s="43"/>
      <c r="PL406" s="43"/>
      <c r="PM406" s="43"/>
      <c r="PN406" s="43"/>
      <c r="PO406" s="43"/>
      <c r="PP406" s="43"/>
      <c r="PQ406" s="43"/>
    </row>
    <row r="407" spans="1:433" s="10" customFormat="1" ht="16.5" customHeight="1" x14ac:dyDescent="0.2">
      <c r="A407" s="328" t="s">
        <v>136</v>
      </c>
      <c r="B407" s="328"/>
      <c r="C407" s="328"/>
      <c r="D407" s="328"/>
      <c r="E407" s="328"/>
      <c r="F407" s="328"/>
      <c r="G407" s="328"/>
      <c r="H407" s="328"/>
      <c r="I407" s="328"/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  <c r="W407" s="328"/>
      <c r="X407" s="328"/>
      <c r="Y407" s="328"/>
      <c r="Z407" s="328"/>
      <c r="AA407" s="328"/>
      <c r="AB407" s="328"/>
      <c r="AC407" s="328"/>
      <c r="AD407" s="328"/>
      <c r="AE407" s="328"/>
      <c r="AF407" s="328"/>
      <c r="AG407" s="328"/>
      <c r="AH407" s="328"/>
      <c r="AI407" s="328"/>
      <c r="AJ407" s="328"/>
      <c r="AK407" s="328"/>
      <c r="AL407" s="328"/>
      <c r="AM407" s="328"/>
      <c r="AN407" s="328"/>
      <c r="AO407" s="328"/>
      <c r="AP407" s="328"/>
      <c r="AQ407" s="328"/>
      <c r="AR407" s="328"/>
      <c r="AS407" s="328"/>
      <c r="AT407" s="328"/>
      <c r="AU407" s="328"/>
      <c r="AV407" s="328"/>
      <c r="AW407" s="328"/>
      <c r="AX407" s="328"/>
      <c r="AY407" s="328"/>
      <c r="AZ407" s="328"/>
      <c r="BA407" s="328"/>
      <c r="BB407" s="328"/>
      <c r="BC407" s="328"/>
      <c r="BD407" s="328"/>
      <c r="BE407" s="328"/>
      <c r="BF407" s="328"/>
      <c r="BG407" s="328"/>
      <c r="BH407" s="328"/>
      <c r="BI407" s="328"/>
      <c r="BJ407" s="328"/>
      <c r="BK407" s="328"/>
      <c r="BL407" s="328"/>
      <c r="BM407" s="328"/>
      <c r="BN407" s="328"/>
      <c r="BO407" s="328"/>
      <c r="BP407" s="328"/>
      <c r="BQ407" s="328"/>
      <c r="BR407" s="328"/>
      <c r="BS407" s="328"/>
      <c r="BT407" s="328"/>
      <c r="BU407" s="328"/>
      <c r="BV407" s="328"/>
      <c r="BW407" s="328"/>
      <c r="BX407" s="328"/>
      <c r="BY407" s="328"/>
      <c r="BZ407" s="328"/>
      <c r="CA407" s="328"/>
      <c r="CB407" s="328"/>
      <c r="CC407" s="328"/>
      <c r="CD407" s="328"/>
      <c r="CE407" s="328"/>
      <c r="CF407" s="328"/>
      <c r="CG407" s="328"/>
      <c r="CH407" s="328"/>
      <c r="CI407" s="328"/>
      <c r="CJ407" s="328"/>
      <c r="CK407" s="328"/>
      <c r="CL407" s="328"/>
      <c r="CM407" s="328"/>
      <c r="CN407" s="328"/>
      <c r="CO407" s="328"/>
      <c r="CP407" s="328"/>
      <c r="CQ407" s="328"/>
      <c r="CR407" s="328"/>
      <c r="CS407" s="328"/>
      <c r="CT407" s="328"/>
      <c r="CU407" s="328"/>
      <c r="CV407" s="328"/>
      <c r="CW407" s="328"/>
      <c r="CX407" s="328"/>
      <c r="CY407" s="328"/>
      <c r="CZ407" s="328"/>
      <c r="DA407" s="328"/>
      <c r="DB407" s="328"/>
      <c r="DC407" s="328"/>
      <c r="DD407" s="328"/>
      <c r="DE407" s="328"/>
      <c r="DF407" s="328"/>
      <c r="DG407" s="328"/>
      <c r="DH407" s="328"/>
      <c r="DI407" s="328"/>
      <c r="DJ407" s="328"/>
      <c r="DK407" s="328"/>
      <c r="DL407" s="328"/>
      <c r="DM407" s="328"/>
      <c r="DN407" s="328"/>
      <c r="DO407" s="328"/>
      <c r="DP407" s="328"/>
      <c r="DQ407" s="328"/>
      <c r="DR407" s="328"/>
      <c r="DS407" s="328"/>
      <c r="DT407" s="328"/>
      <c r="DU407" s="328"/>
      <c r="DV407" s="328"/>
      <c r="DW407" s="328"/>
      <c r="DX407" s="328"/>
      <c r="DY407" s="328"/>
      <c r="DZ407" s="328"/>
      <c r="EA407" s="328"/>
      <c r="EB407" s="328"/>
      <c r="EC407" s="328"/>
      <c r="ED407" s="328"/>
      <c r="EE407" s="328"/>
      <c r="EF407" s="328"/>
      <c r="EG407" s="328"/>
      <c r="EH407" s="328"/>
      <c r="EI407" s="328"/>
      <c r="EJ407" s="328"/>
      <c r="EK407" s="328"/>
      <c r="EL407" s="328"/>
      <c r="EM407" s="328"/>
      <c r="EN407" s="328"/>
      <c r="EO407" s="328"/>
      <c r="EP407" s="328"/>
      <c r="EQ407" s="328"/>
      <c r="ER407" s="328"/>
      <c r="ES407" s="328"/>
      <c r="ET407" s="328"/>
      <c r="EU407" s="328"/>
      <c r="EV407" s="328"/>
      <c r="EW407" s="328"/>
      <c r="EX407" s="328"/>
      <c r="EY407" s="328"/>
      <c r="EZ407" s="328"/>
      <c r="FA407" s="328"/>
      <c r="FB407" s="328"/>
      <c r="FC407" s="328"/>
      <c r="FD407" s="328"/>
      <c r="FE407" s="328"/>
      <c r="FF407" s="328"/>
      <c r="FG407" s="328"/>
      <c r="FH407" s="328"/>
      <c r="FI407" s="328"/>
      <c r="FJ407" s="328"/>
      <c r="FK407" s="328"/>
      <c r="FL407" s="328"/>
      <c r="FM407" s="328"/>
      <c r="FN407" s="328"/>
      <c r="FO407" s="328"/>
      <c r="FP407" s="328"/>
      <c r="FQ407" s="328"/>
      <c r="FR407" s="328"/>
      <c r="FS407" s="328"/>
      <c r="FT407" s="328"/>
      <c r="FU407" s="328"/>
      <c r="FV407" s="328"/>
      <c r="FW407" s="328"/>
      <c r="FX407" s="328"/>
      <c r="FY407" s="328"/>
      <c r="FZ407" s="328"/>
      <c r="GA407" s="328"/>
      <c r="GB407" s="328"/>
      <c r="GC407" s="328"/>
      <c r="GD407" s="328"/>
      <c r="GE407" s="328"/>
      <c r="GF407" s="328"/>
      <c r="GG407" s="328"/>
      <c r="GH407" s="328"/>
      <c r="GI407" s="328"/>
      <c r="GJ407" s="328"/>
      <c r="GK407" s="328"/>
      <c r="GL407" s="328"/>
      <c r="GM407" s="328"/>
      <c r="GN407" s="328"/>
      <c r="GO407" s="328"/>
      <c r="GP407" s="328"/>
      <c r="GQ407" s="328"/>
      <c r="GR407" s="328"/>
      <c r="GS407" s="328"/>
      <c r="GT407" s="328"/>
      <c r="GU407" s="328"/>
      <c r="GV407" s="328"/>
      <c r="GW407" s="328"/>
      <c r="GX407" s="328"/>
      <c r="GY407" s="328"/>
      <c r="GZ407" s="328"/>
      <c r="HA407" s="328"/>
      <c r="HB407" s="328"/>
      <c r="HC407" s="328"/>
      <c r="HD407" s="328"/>
      <c r="HE407" s="328"/>
      <c r="HF407" s="328"/>
      <c r="HG407" s="328"/>
      <c r="HH407" s="328"/>
      <c r="HI407" s="328"/>
      <c r="HJ407" s="328"/>
    </row>
    <row r="408" spans="1:433" ht="12" customHeight="1" x14ac:dyDescent="0.25">
      <c r="A408" s="68" t="s">
        <v>77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GT408" s="68"/>
      <c r="GU408" s="68"/>
      <c r="GV408" s="68"/>
      <c r="GW408" s="68"/>
      <c r="GX408" s="68"/>
      <c r="GY408" s="68"/>
      <c r="GZ408" s="68"/>
      <c r="HA408" s="68"/>
      <c r="HB408" s="68"/>
      <c r="HC408" s="68"/>
      <c r="HD408" s="68"/>
      <c r="HE408" s="68"/>
      <c r="HF408" s="68"/>
      <c r="HG408" s="68"/>
      <c r="HH408" s="68"/>
      <c r="HI408" s="68"/>
    </row>
    <row r="409" spans="1:433" s="10" customFormat="1" ht="23.25" customHeight="1" x14ac:dyDescent="0.2">
      <c r="A409" s="309" t="s">
        <v>78</v>
      </c>
      <c r="B409" s="309"/>
      <c r="C409" s="309"/>
      <c r="D409" s="309"/>
      <c r="E409" s="309"/>
      <c r="F409" s="309"/>
      <c r="G409" s="309"/>
      <c r="H409" s="309"/>
      <c r="I409" s="309"/>
      <c r="J409" s="309"/>
      <c r="K409" s="309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9"/>
      <c r="AK409" s="309"/>
      <c r="AL409" s="309"/>
      <c r="AM409" s="309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09"/>
      <c r="AY409" s="309"/>
      <c r="AZ409" s="309"/>
      <c r="BA409" s="309"/>
      <c r="BB409" s="309"/>
      <c r="BC409" s="309"/>
      <c r="BD409" s="309"/>
      <c r="BE409" s="309"/>
      <c r="BF409" s="309"/>
      <c r="BG409" s="309"/>
      <c r="BH409" s="309"/>
      <c r="BI409" s="309"/>
      <c r="BJ409" s="309"/>
      <c r="BK409" s="309"/>
      <c r="BL409" s="309"/>
      <c r="BM409" s="309"/>
      <c r="BN409" s="309"/>
      <c r="BO409" s="309"/>
      <c r="BP409" s="309" t="s">
        <v>79</v>
      </c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9"/>
      <c r="CA409" s="309"/>
      <c r="CB409" s="309"/>
      <c r="CC409" s="309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9"/>
      <c r="CO409" s="309"/>
      <c r="CP409" s="309"/>
      <c r="CQ409" s="309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9"/>
      <c r="DC409" s="309"/>
      <c r="DD409" s="309"/>
      <c r="DE409" s="309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9"/>
      <c r="DQ409" s="309"/>
      <c r="DR409" s="309"/>
      <c r="DS409" s="309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9"/>
      <c r="EE409" s="309"/>
      <c r="EF409" s="309"/>
      <c r="EG409" s="309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9"/>
      <c r="ES409" s="309"/>
      <c r="ET409" s="309"/>
      <c r="EU409" s="309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9"/>
      <c r="FG409" s="309"/>
      <c r="FH409" s="309"/>
      <c r="FI409" s="309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9"/>
      <c r="FU409" s="309"/>
      <c r="FV409" s="309"/>
      <c r="FW409" s="309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9"/>
      <c r="GI409" s="309"/>
      <c r="GJ409" s="309"/>
      <c r="GK409" s="309"/>
      <c r="GL409" s="309"/>
      <c r="GM409" s="309"/>
      <c r="GN409" s="309"/>
      <c r="GO409" s="309"/>
      <c r="GP409" s="309"/>
      <c r="GQ409" s="309"/>
      <c r="GR409" s="309"/>
      <c r="GS409" s="309"/>
      <c r="GT409" s="309"/>
      <c r="GU409" s="227" t="s">
        <v>80</v>
      </c>
      <c r="GV409" s="227"/>
      <c r="GW409" s="227"/>
      <c r="GX409" s="227"/>
      <c r="GY409" s="227"/>
      <c r="GZ409" s="227"/>
      <c r="HA409" s="227"/>
      <c r="HB409" s="227"/>
      <c r="HC409" s="227"/>
      <c r="HD409" s="227"/>
      <c r="HE409" s="227"/>
      <c r="HF409" s="227"/>
      <c r="HG409" s="227"/>
      <c r="HH409" s="227"/>
      <c r="HI409" s="227"/>
      <c r="HJ409" s="227"/>
    </row>
    <row r="410" spans="1:433" s="10" customFormat="1" ht="12.75" customHeight="1" x14ac:dyDescent="0.2">
      <c r="A410" s="314">
        <v>1</v>
      </c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4"/>
      <c r="W410" s="314"/>
      <c r="X410" s="314"/>
      <c r="Y410" s="314"/>
      <c r="Z410" s="314"/>
      <c r="AA410" s="314"/>
      <c r="AB410" s="314"/>
      <c r="AC410" s="314"/>
      <c r="AD410" s="314"/>
      <c r="AE410" s="314"/>
      <c r="AF410" s="314"/>
      <c r="AG410" s="314"/>
      <c r="AH410" s="314"/>
      <c r="AI410" s="314"/>
      <c r="AJ410" s="314"/>
      <c r="AK410" s="314"/>
      <c r="AL410" s="314"/>
      <c r="AM410" s="314"/>
      <c r="AN410" s="314"/>
      <c r="AO410" s="314"/>
      <c r="AP410" s="314"/>
      <c r="AQ410" s="314"/>
      <c r="AR410" s="314"/>
      <c r="AS410" s="314"/>
      <c r="AT410" s="314"/>
      <c r="AU410" s="314"/>
      <c r="AV410" s="314"/>
      <c r="AW410" s="314"/>
      <c r="AX410" s="314"/>
      <c r="AY410" s="314"/>
      <c r="AZ410" s="314"/>
      <c r="BA410" s="314"/>
      <c r="BB410" s="314"/>
      <c r="BC410" s="314"/>
      <c r="BD410" s="314"/>
      <c r="BE410" s="314"/>
      <c r="BF410" s="314"/>
      <c r="BG410" s="314"/>
      <c r="BH410" s="314"/>
      <c r="BI410" s="314"/>
      <c r="BJ410" s="314"/>
      <c r="BK410" s="314"/>
      <c r="BL410" s="314"/>
      <c r="BM410" s="314"/>
      <c r="BN410" s="314"/>
      <c r="BO410" s="314"/>
      <c r="BP410" s="309">
        <v>2</v>
      </c>
      <c r="BQ410" s="309"/>
      <c r="BR410" s="309"/>
      <c r="BS410" s="309"/>
      <c r="BT410" s="309"/>
      <c r="BU410" s="309"/>
      <c r="BV410" s="309"/>
      <c r="BW410" s="309"/>
      <c r="BX410" s="309"/>
      <c r="BY410" s="309"/>
      <c r="BZ410" s="309"/>
      <c r="CA410" s="309"/>
      <c r="CB410" s="309"/>
      <c r="CC410" s="309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9"/>
      <c r="CO410" s="309"/>
      <c r="CP410" s="309"/>
      <c r="CQ410" s="309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9"/>
      <c r="DC410" s="309"/>
      <c r="DD410" s="309"/>
      <c r="DE410" s="309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9"/>
      <c r="DQ410" s="309"/>
      <c r="DR410" s="309"/>
      <c r="DS410" s="309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9"/>
      <c r="EE410" s="309"/>
      <c r="EF410" s="309"/>
      <c r="EG410" s="309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09"/>
      <c r="EU410" s="309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9"/>
      <c r="FG410" s="309"/>
      <c r="FH410" s="309"/>
      <c r="FI410" s="309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9"/>
      <c r="FU410" s="309"/>
      <c r="FV410" s="309"/>
      <c r="FW410" s="309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9"/>
      <c r="GI410" s="309"/>
      <c r="GJ410" s="309"/>
      <c r="GK410" s="309"/>
      <c r="GL410" s="309"/>
      <c r="GM410" s="309"/>
      <c r="GN410" s="309"/>
      <c r="GO410" s="309"/>
      <c r="GP410" s="309"/>
      <c r="GQ410" s="309"/>
      <c r="GR410" s="309"/>
      <c r="GS410" s="309"/>
      <c r="GT410" s="309"/>
      <c r="GU410" s="217">
        <v>3</v>
      </c>
      <c r="GV410" s="217"/>
      <c r="GW410" s="217"/>
      <c r="GX410" s="217"/>
      <c r="GY410" s="217"/>
      <c r="GZ410" s="217"/>
      <c r="HA410" s="217"/>
      <c r="HB410" s="217"/>
      <c r="HC410" s="217"/>
      <c r="HD410" s="217"/>
      <c r="HE410" s="217"/>
      <c r="HF410" s="217"/>
      <c r="HG410" s="217"/>
      <c r="HH410" s="217"/>
      <c r="HI410" s="217"/>
      <c r="HJ410" s="217"/>
    </row>
    <row r="411" spans="1:433" s="22" customFormat="1" ht="24.75" customHeight="1" x14ac:dyDescent="0.25">
      <c r="A411" s="321" t="s">
        <v>137</v>
      </c>
      <c r="B411" s="321"/>
      <c r="C411" s="321"/>
      <c r="D411" s="321"/>
      <c r="E411" s="321"/>
      <c r="F411" s="321"/>
      <c r="G411" s="321"/>
      <c r="H411" s="321"/>
      <c r="I411" s="321"/>
      <c r="J411" s="321"/>
      <c r="K411" s="321"/>
      <c r="L411" s="321"/>
      <c r="M411" s="321"/>
      <c r="N411" s="321"/>
      <c r="O411" s="321"/>
      <c r="P411" s="321"/>
      <c r="Q411" s="321"/>
      <c r="R411" s="321"/>
      <c r="S411" s="321"/>
      <c r="T411" s="321"/>
      <c r="U411" s="321"/>
      <c r="V411" s="321"/>
      <c r="W411" s="321"/>
      <c r="X411" s="321"/>
      <c r="Y411" s="321"/>
      <c r="Z411" s="321"/>
      <c r="AA411" s="321"/>
      <c r="AB411" s="321"/>
      <c r="AC411" s="321"/>
      <c r="AD411" s="321"/>
      <c r="AE411" s="321"/>
      <c r="AF411" s="321"/>
      <c r="AG411" s="321"/>
      <c r="AH411" s="321"/>
      <c r="AI411" s="321"/>
      <c r="AJ411" s="321"/>
      <c r="AK411" s="321"/>
      <c r="AL411" s="321"/>
      <c r="AM411" s="321"/>
      <c r="AN411" s="321"/>
      <c r="AO411" s="321"/>
      <c r="AP411" s="321"/>
      <c r="AQ411" s="321"/>
      <c r="AR411" s="321"/>
      <c r="AS411" s="321"/>
      <c r="AT411" s="321"/>
      <c r="AU411" s="321"/>
      <c r="AV411" s="321"/>
      <c r="AW411" s="321"/>
      <c r="AX411" s="321"/>
      <c r="AY411" s="321"/>
      <c r="AZ411" s="321"/>
      <c r="BA411" s="321"/>
      <c r="BB411" s="321"/>
      <c r="BC411" s="321"/>
      <c r="BD411" s="321"/>
      <c r="BE411" s="321"/>
      <c r="BF411" s="321"/>
      <c r="BG411" s="321"/>
      <c r="BH411" s="321"/>
      <c r="BI411" s="321"/>
      <c r="BJ411" s="321"/>
      <c r="BK411" s="321"/>
      <c r="BL411" s="321"/>
      <c r="BM411" s="321"/>
      <c r="BN411" s="321"/>
      <c r="BO411" s="321"/>
      <c r="BP411" s="322" t="s">
        <v>187</v>
      </c>
      <c r="BQ411" s="322"/>
      <c r="BR411" s="322"/>
      <c r="BS411" s="322"/>
      <c r="BT411" s="322"/>
      <c r="BU411" s="322"/>
      <c r="BV411" s="322"/>
      <c r="BW411" s="322"/>
      <c r="BX411" s="322"/>
      <c r="BY411" s="322"/>
      <c r="BZ411" s="322"/>
      <c r="CA411" s="322"/>
      <c r="CB411" s="322"/>
      <c r="CC411" s="322"/>
      <c r="CD411" s="322"/>
      <c r="CE411" s="322"/>
      <c r="CF411" s="322"/>
      <c r="CG411" s="322"/>
      <c r="CH411" s="322"/>
      <c r="CI411" s="322"/>
      <c r="CJ411" s="322"/>
      <c r="CK411" s="322"/>
      <c r="CL411" s="322"/>
      <c r="CM411" s="322"/>
      <c r="CN411" s="322"/>
      <c r="CO411" s="322"/>
      <c r="CP411" s="322"/>
      <c r="CQ411" s="322"/>
      <c r="CR411" s="322"/>
      <c r="CS411" s="322"/>
      <c r="CT411" s="322"/>
      <c r="CU411" s="322"/>
      <c r="CV411" s="322"/>
      <c r="CW411" s="322"/>
      <c r="CX411" s="322"/>
      <c r="CY411" s="322"/>
      <c r="CZ411" s="322"/>
      <c r="DA411" s="322"/>
      <c r="DB411" s="322"/>
      <c r="DC411" s="322"/>
      <c r="DD411" s="322"/>
      <c r="DE411" s="322"/>
      <c r="DF411" s="322"/>
      <c r="DG411" s="322"/>
      <c r="DH411" s="322"/>
      <c r="DI411" s="322"/>
      <c r="DJ411" s="322"/>
      <c r="DK411" s="322"/>
      <c r="DL411" s="322"/>
      <c r="DM411" s="322"/>
      <c r="DN411" s="322"/>
      <c r="DO411" s="322"/>
      <c r="DP411" s="322"/>
      <c r="DQ411" s="322"/>
      <c r="DR411" s="322"/>
      <c r="DS411" s="322"/>
      <c r="DT411" s="322"/>
      <c r="DU411" s="322"/>
      <c r="DV411" s="322"/>
      <c r="DW411" s="322"/>
      <c r="DX411" s="322"/>
      <c r="DY411" s="322"/>
      <c r="DZ411" s="322"/>
      <c r="EA411" s="322"/>
      <c r="EB411" s="322"/>
      <c r="EC411" s="322"/>
      <c r="ED411" s="322"/>
      <c r="EE411" s="322"/>
      <c r="EF411" s="322"/>
      <c r="EG411" s="322"/>
      <c r="EH411" s="322"/>
      <c r="EI411" s="322"/>
      <c r="EJ411" s="322"/>
      <c r="EK411" s="322"/>
      <c r="EL411" s="322"/>
      <c r="EM411" s="322"/>
      <c r="EN411" s="322"/>
      <c r="EO411" s="322"/>
      <c r="EP411" s="322"/>
      <c r="EQ411" s="322"/>
      <c r="ER411" s="322"/>
      <c r="ES411" s="322"/>
      <c r="ET411" s="322"/>
      <c r="EU411" s="322"/>
      <c r="EV411" s="322"/>
      <c r="EW411" s="322"/>
      <c r="EX411" s="322"/>
      <c r="EY411" s="322"/>
      <c r="EZ411" s="322"/>
      <c r="FA411" s="322"/>
      <c r="FB411" s="322"/>
      <c r="FC411" s="322"/>
      <c r="FD411" s="322"/>
      <c r="FE411" s="322"/>
      <c r="FF411" s="322"/>
      <c r="FG411" s="322"/>
      <c r="FH411" s="322"/>
      <c r="FI411" s="322"/>
      <c r="FJ411" s="322"/>
      <c r="FK411" s="322"/>
      <c r="FL411" s="322"/>
      <c r="FM411" s="322"/>
      <c r="FN411" s="322"/>
      <c r="FO411" s="322"/>
      <c r="FP411" s="322"/>
      <c r="FQ411" s="322"/>
      <c r="FR411" s="322"/>
      <c r="FS411" s="322"/>
      <c r="FT411" s="322"/>
      <c r="FU411" s="322"/>
      <c r="FV411" s="322"/>
      <c r="FW411" s="322"/>
      <c r="FX411" s="322"/>
      <c r="FY411" s="322"/>
      <c r="FZ411" s="322"/>
      <c r="GA411" s="322"/>
      <c r="GB411" s="322"/>
      <c r="GC411" s="322"/>
      <c r="GD411" s="322"/>
      <c r="GE411" s="322"/>
      <c r="GF411" s="322"/>
      <c r="GG411" s="322"/>
      <c r="GH411" s="322"/>
      <c r="GI411" s="322"/>
      <c r="GJ411" s="322"/>
      <c r="GK411" s="322"/>
      <c r="GL411" s="322"/>
      <c r="GM411" s="322"/>
      <c r="GN411" s="322"/>
      <c r="GO411" s="322"/>
      <c r="GP411" s="322"/>
      <c r="GQ411" s="322"/>
      <c r="GR411" s="322"/>
      <c r="GS411" s="322"/>
      <c r="GT411" s="322"/>
      <c r="GU411" s="323"/>
      <c r="GV411" s="323"/>
      <c r="GW411" s="323"/>
      <c r="GX411" s="323"/>
      <c r="GY411" s="323"/>
      <c r="GZ411" s="323"/>
      <c r="HA411" s="323"/>
      <c r="HB411" s="323"/>
      <c r="HC411" s="323"/>
      <c r="HD411" s="323"/>
      <c r="HE411" s="323"/>
      <c r="HF411" s="323"/>
      <c r="HG411" s="323"/>
      <c r="HH411" s="323"/>
      <c r="HI411" s="323"/>
      <c r="HJ411" s="323"/>
    </row>
    <row r="412" spans="1:433" s="22" customFormat="1" ht="15.75" customHeight="1" x14ac:dyDescent="0.25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P412" s="36"/>
      <c r="DQ412" s="36"/>
      <c r="DR412" s="36"/>
      <c r="DS412" s="36"/>
      <c r="DT412" s="36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E412" s="36"/>
      <c r="EF412" s="36"/>
      <c r="EG412" s="36"/>
      <c r="EH412" s="36"/>
      <c r="EI412" s="36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  <c r="ET412" s="36"/>
      <c r="EU412" s="36"/>
      <c r="EV412" s="36"/>
      <c r="EW412" s="36"/>
      <c r="EX412" s="36"/>
      <c r="EY412" s="36"/>
      <c r="EZ412" s="36"/>
      <c r="FA412" s="36"/>
      <c r="FB412" s="36"/>
      <c r="FC412" s="36"/>
      <c r="FD412" s="36"/>
      <c r="FE412" s="36"/>
      <c r="FF412" s="36"/>
      <c r="FG412" s="36"/>
      <c r="FH412" s="36"/>
      <c r="FI412" s="36"/>
      <c r="FJ412" s="36"/>
      <c r="FK412" s="36"/>
      <c r="FL412" s="36"/>
      <c r="FM412" s="36"/>
      <c r="FN412" s="36"/>
      <c r="FO412" s="36"/>
      <c r="FP412" s="36"/>
      <c r="FQ412" s="36"/>
      <c r="FR412" s="36"/>
      <c r="FS412" s="36"/>
      <c r="FT412" s="36"/>
      <c r="FU412" s="36"/>
      <c r="FV412" s="36"/>
      <c r="FW412" s="36"/>
      <c r="FX412" s="36"/>
      <c r="FY412" s="36"/>
      <c r="FZ412" s="36"/>
      <c r="GA412" s="36"/>
      <c r="GB412" s="36"/>
      <c r="GC412" s="36"/>
      <c r="GD412" s="36"/>
      <c r="GE412" s="36"/>
      <c r="GF412" s="36"/>
      <c r="GG412" s="36"/>
      <c r="GH412" s="36"/>
      <c r="GI412" s="36"/>
      <c r="GJ412" s="36"/>
      <c r="GK412" s="36"/>
      <c r="GL412" s="36"/>
      <c r="GM412" s="36"/>
      <c r="GN412" s="36"/>
      <c r="GO412" s="36"/>
      <c r="GP412" s="36"/>
      <c r="GQ412" s="36"/>
      <c r="GR412" s="36"/>
      <c r="GS412" s="36"/>
      <c r="GT412" s="36"/>
      <c r="GU412" s="67"/>
      <c r="GV412" s="67"/>
      <c r="GW412" s="67"/>
      <c r="GX412" s="67"/>
      <c r="GY412" s="67"/>
      <c r="GZ412" s="67"/>
      <c r="HA412" s="67"/>
      <c r="HB412" s="67"/>
      <c r="HC412" s="67"/>
      <c r="HD412" s="67"/>
      <c r="HE412" s="67"/>
      <c r="HF412" s="67"/>
      <c r="HG412" s="67"/>
      <c r="HH412" s="67"/>
      <c r="HI412" s="67"/>
      <c r="HJ412" s="67"/>
    </row>
    <row r="413" spans="1:433" ht="19.5" customHeight="1" x14ac:dyDescent="0.25">
      <c r="A413" s="366" t="s">
        <v>91</v>
      </c>
      <c r="B413" s="366"/>
      <c r="C413" s="366"/>
      <c r="D413" s="366"/>
      <c r="E413" s="366"/>
      <c r="F413" s="366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  <c r="AA413" s="366"/>
      <c r="AB413" s="366"/>
      <c r="AC413" s="366"/>
      <c r="AD413" s="366"/>
      <c r="AE413" s="366"/>
      <c r="AF413" s="366"/>
      <c r="AG413" s="366"/>
      <c r="AH413" s="366"/>
      <c r="AI413" s="366"/>
      <c r="AJ413" s="366"/>
      <c r="AK413" s="366"/>
      <c r="AL413" s="366"/>
      <c r="AM413" s="366"/>
      <c r="AN413" s="366"/>
      <c r="AO413" s="366"/>
      <c r="AP413" s="366"/>
      <c r="AQ413" s="366"/>
      <c r="AR413" s="366"/>
      <c r="AS413" s="366"/>
      <c r="AT413" s="366"/>
      <c r="AU413" s="366"/>
      <c r="AV413" s="366"/>
      <c r="AW413" s="366"/>
      <c r="AX413" s="366"/>
      <c r="AY413" s="366"/>
      <c r="AZ413" s="366"/>
      <c r="BA413" s="366"/>
      <c r="BB413" s="366"/>
      <c r="BC413" s="366"/>
      <c r="BD413" s="366"/>
      <c r="BE413" s="366"/>
      <c r="BF413" s="366"/>
      <c r="BG413" s="366"/>
      <c r="BH413" s="366"/>
      <c r="BI413" s="366"/>
      <c r="BJ413" s="366"/>
      <c r="BK413" s="366"/>
      <c r="BL413" s="366"/>
      <c r="BM413" s="366"/>
      <c r="BN413" s="366"/>
      <c r="BO413" s="366"/>
      <c r="BP413" s="366"/>
      <c r="BQ413" s="366"/>
      <c r="BR413" s="366"/>
      <c r="BS413" s="366"/>
      <c r="BT413" s="366"/>
      <c r="BU413" s="366"/>
      <c r="BV413" s="366"/>
      <c r="BW413" s="366"/>
      <c r="BX413" s="366"/>
      <c r="BY413" s="366"/>
      <c r="BZ413" s="366"/>
      <c r="CA413" s="366"/>
      <c r="CB413" s="366"/>
      <c r="CC413" s="366"/>
      <c r="CD413" s="366"/>
      <c r="CE413" s="366"/>
      <c r="CF413" s="366"/>
      <c r="CG413" s="366"/>
      <c r="CH413" s="366"/>
      <c r="CI413" s="366"/>
      <c r="CJ413" s="366"/>
      <c r="CK413" s="366"/>
      <c r="CL413" s="366"/>
      <c r="CM413" s="366"/>
      <c r="CN413" s="366"/>
      <c r="CO413" s="366"/>
      <c r="CP413" s="366"/>
      <c r="CQ413" s="366"/>
      <c r="CR413" s="366"/>
      <c r="CS413" s="366"/>
      <c r="CT413" s="366"/>
      <c r="CU413" s="366"/>
      <c r="CV413" s="366"/>
      <c r="CW413" s="366"/>
      <c r="CX413" s="366"/>
      <c r="CY413" s="366"/>
      <c r="CZ413" s="366"/>
      <c r="DA413" s="366"/>
      <c r="DB413" s="366"/>
      <c r="DC413" s="366"/>
      <c r="DD413" s="366"/>
      <c r="DE413" s="366"/>
      <c r="DF413" s="366"/>
      <c r="DG413" s="366"/>
      <c r="DH413" s="366"/>
      <c r="DI413" s="366"/>
      <c r="DJ413" s="366"/>
      <c r="DK413" s="366"/>
      <c r="DL413" s="366"/>
      <c r="DM413" s="366"/>
      <c r="DN413" s="366"/>
      <c r="DO413" s="366"/>
      <c r="DP413" s="366"/>
      <c r="DQ413" s="366"/>
      <c r="DR413" s="366"/>
      <c r="DS413" s="366"/>
      <c r="DT413" s="366"/>
      <c r="DU413" s="366"/>
      <c r="DV413" s="366"/>
      <c r="DW413" s="366"/>
      <c r="DX413" s="366"/>
      <c r="DY413" s="366"/>
      <c r="DZ413" s="366"/>
      <c r="EA413" s="366"/>
      <c r="EB413" s="366"/>
      <c r="EC413" s="366"/>
      <c r="ED413" s="366"/>
      <c r="EE413" s="366"/>
      <c r="EF413" s="366"/>
      <c r="EG413" s="366"/>
      <c r="EH413" s="366"/>
      <c r="EI413" s="366"/>
      <c r="EJ413" s="366"/>
      <c r="EK413" s="366"/>
      <c r="EL413" s="366"/>
      <c r="EM413" s="366"/>
      <c r="EN413" s="366"/>
      <c r="EO413" s="366"/>
      <c r="EP413" s="366"/>
      <c r="EQ413" s="366"/>
      <c r="ER413" s="366"/>
      <c r="ES413" s="366"/>
      <c r="ET413" s="366"/>
      <c r="EU413" s="366"/>
      <c r="EV413" s="366"/>
      <c r="EW413" s="366"/>
      <c r="EX413" s="366"/>
      <c r="EY413" s="366"/>
      <c r="EZ413" s="366"/>
      <c r="FA413" s="366"/>
      <c r="FB413" s="366"/>
      <c r="FC413" s="366"/>
      <c r="FD413" s="366"/>
      <c r="FE413" s="366"/>
      <c r="FF413" s="366"/>
      <c r="FG413" s="366"/>
      <c r="FH413" s="366"/>
      <c r="FI413" s="366"/>
      <c r="FJ413" s="366"/>
      <c r="FK413" s="366"/>
      <c r="FL413" s="366"/>
      <c r="FM413" s="366"/>
      <c r="FN413" s="366"/>
      <c r="FO413" s="366"/>
      <c r="FP413" s="366"/>
      <c r="FQ413" s="366"/>
      <c r="FR413" s="366"/>
      <c r="FS413" s="366"/>
      <c r="FT413" s="366"/>
      <c r="FU413" s="366"/>
      <c r="FV413" s="366"/>
      <c r="FW413" s="366"/>
      <c r="FX413" s="366"/>
      <c r="FY413" s="366"/>
      <c r="FZ413" s="366"/>
      <c r="GA413" s="366"/>
      <c r="GB413" s="366"/>
      <c r="GC413" s="366"/>
      <c r="GD413" s="366"/>
      <c r="GE413" s="366"/>
      <c r="GF413" s="366"/>
      <c r="GG413" s="366"/>
      <c r="GH413" s="366"/>
      <c r="GI413" s="366"/>
      <c r="GJ413" s="366"/>
      <c r="GK413" s="366"/>
      <c r="GL413" s="366"/>
      <c r="GM413" s="366"/>
      <c r="GN413" s="366"/>
      <c r="GO413" s="366"/>
      <c r="GP413" s="366"/>
      <c r="GQ413" s="366"/>
      <c r="GR413" s="366"/>
      <c r="GS413" s="366"/>
      <c r="GT413" s="366"/>
      <c r="GU413" s="366"/>
      <c r="GV413" s="366"/>
      <c r="GW413" s="366"/>
      <c r="GX413" s="366"/>
      <c r="GY413" s="366"/>
      <c r="GZ413" s="366"/>
      <c r="HA413" s="366"/>
      <c r="HB413" s="366"/>
      <c r="HC413" s="366"/>
      <c r="HD413" s="366"/>
      <c r="HE413" s="366"/>
      <c r="HF413" s="366"/>
      <c r="HG413" s="366"/>
      <c r="HH413" s="366"/>
      <c r="HI413" s="366"/>
      <c r="HJ413" s="366"/>
    </row>
    <row r="414" spans="1:433" ht="12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</row>
    <row r="415" spans="1:433" ht="12" customHeight="1" x14ac:dyDescent="0.25">
      <c r="A415" s="355" t="s">
        <v>24</v>
      </c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  <c r="AM415" s="355"/>
      <c r="AN415" s="355"/>
      <c r="AO415" s="355"/>
      <c r="AP415" s="355"/>
      <c r="AQ415" s="355"/>
      <c r="AR415" s="355"/>
      <c r="AS415" s="355"/>
      <c r="AT415" s="355"/>
      <c r="AU415" s="355"/>
      <c r="AV415" s="355"/>
      <c r="AW415" s="356" t="s">
        <v>92</v>
      </c>
      <c r="AX415" s="356"/>
      <c r="AY415" s="356"/>
      <c r="AZ415" s="356"/>
      <c r="BA415" s="356"/>
      <c r="BB415" s="356"/>
      <c r="BC415" s="356"/>
      <c r="BD415" s="356"/>
      <c r="BE415" s="356"/>
      <c r="BF415" s="356"/>
      <c r="BG415" s="356"/>
      <c r="BH415" s="356"/>
      <c r="BI415" s="356"/>
      <c r="BJ415" s="356"/>
      <c r="BK415" s="356"/>
      <c r="BL415" s="356"/>
      <c r="BM415" s="356"/>
      <c r="BN415" s="356"/>
      <c r="BO415" s="356"/>
      <c r="BP415" s="356"/>
      <c r="BQ415" s="356"/>
      <c r="BR415" s="356"/>
      <c r="BS415" s="356"/>
      <c r="BT415" s="356"/>
      <c r="BU415" s="356"/>
      <c r="BV415" s="356"/>
      <c r="BW415" s="356"/>
      <c r="BX415" s="356"/>
      <c r="BY415" s="356"/>
      <c r="BZ415" s="356"/>
      <c r="CA415" s="356"/>
      <c r="CB415" s="356"/>
      <c r="CC415" s="356"/>
      <c r="CD415" s="356"/>
      <c r="CE415" s="356"/>
      <c r="CF415" s="356"/>
      <c r="CG415" s="356"/>
      <c r="CH415" s="356"/>
      <c r="CI415" s="356"/>
      <c r="CJ415" s="356"/>
      <c r="CK415" s="356"/>
      <c r="CL415" s="356"/>
      <c r="CM415" s="356"/>
      <c r="CN415" s="356"/>
      <c r="CO415" s="356"/>
      <c r="CP415" s="356"/>
      <c r="CQ415" s="356"/>
      <c r="CR415" s="356"/>
      <c r="CS415" s="356"/>
      <c r="CT415" s="356"/>
      <c r="CU415" s="356"/>
      <c r="CV415" s="356"/>
      <c r="CW415" s="356"/>
      <c r="CX415" s="356"/>
      <c r="CY415" s="356"/>
      <c r="CZ415" s="356"/>
      <c r="DA415" s="356"/>
      <c r="DB415" s="356"/>
      <c r="DC415" s="356"/>
      <c r="DD415" s="356"/>
      <c r="DE415" s="356"/>
      <c r="DF415" s="356"/>
      <c r="DG415" s="356"/>
      <c r="DH415" s="356"/>
      <c r="DI415" s="356"/>
      <c r="DJ415" s="356"/>
      <c r="DK415" s="356"/>
      <c r="DL415" s="356"/>
      <c r="DM415" s="356"/>
      <c r="DN415" s="356"/>
      <c r="DO415" s="356"/>
      <c r="DP415" s="356"/>
      <c r="DQ415" s="356"/>
      <c r="DR415" s="356"/>
      <c r="DS415" s="356"/>
      <c r="DT415" s="356"/>
      <c r="DU415" s="356"/>
      <c r="DV415" s="356"/>
      <c r="DW415" s="356"/>
      <c r="DX415" s="356"/>
      <c r="DY415" s="356"/>
      <c r="DZ415" s="356"/>
      <c r="EA415" s="356"/>
      <c r="EB415" s="356"/>
      <c r="EC415" s="356"/>
      <c r="ED415" s="356"/>
      <c r="EE415" s="356"/>
      <c r="EF415" s="356"/>
      <c r="EG415" s="356"/>
      <c r="EH415" s="356"/>
      <c r="EI415" s="356"/>
      <c r="EJ415" s="356"/>
      <c r="EK415" s="356"/>
      <c r="EL415" s="356"/>
      <c r="EM415" s="356"/>
      <c r="EN415" s="356"/>
      <c r="EO415" s="356"/>
      <c r="EP415" s="356"/>
      <c r="EQ415" s="356"/>
      <c r="ER415" s="356"/>
      <c r="ES415" s="356"/>
      <c r="ET415" s="356"/>
      <c r="EU415" s="356"/>
      <c r="EV415" s="356"/>
      <c r="EW415" s="356"/>
      <c r="EX415" s="356"/>
      <c r="EY415" s="356"/>
      <c r="EZ415" s="356"/>
      <c r="FA415" s="356"/>
      <c r="FB415" s="356"/>
      <c r="FC415" s="356"/>
      <c r="FD415" s="356"/>
      <c r="FE415" s="356"/>
      <c r="FF415" s="356"/>
      <c r="FG415" s="356"/>
      <c r="FH415" s="356"/>
      <c r="FI415" s="356"/>
      <c r="FJ415" s="356"/>
      <c r="FK415" s="356"/>
      <c r="FL415" s="356"/>
      <c r="FM415" s="356"/>
      <c r="FN415" s="356"/>
      <c r="FO415" s="356"/>
      <c r="FP415" s="357" t="s">
        <v>181</v>
      </c>
      <c r="FQ415" s="357"/>
      <c r="FR415" s="357"/>
      <c r="FS415" s="357"/>
      <c r="FT415" s="357"/>
      <c r="FU415" s="357"/>
      <c r="FV415" s="357"/>
      <c r="FW415" s="357"/>
      <c r="FX415" s="357"/>
      <c r="FY415" s="357"/>
      <c r="FZ415" s="357"/>
      <c r="GA415" s="357"/>
      <c r="GB415" s="357"/>
      <c r="GC415" s="357"/>
      <c r="GD415" s="357"/>
      <c r="GE415" s="357"/>
      <c r="GF415" s="357"/>
      <c r="GG415" s="357"/>
      <c r="GH415" s="357"/>
      <c r="GI415" s="357"/>
      <c r="GJ415" s="357"/>
      <c r="GK415" s="357"/>
      <c r="GL415" s="357"/>
      <c r="GM415" s="357"/>
      <c r="GN415" s="357"/>
      <c r="GO415" s="357"/>
      <c r="GP415" s="357"/>
      <c r="GQ415" s="357"/>
      <c r="GR415" s="357"/>
      <c r="GS415" s="357"/>
      <c r="GT415" s="357"/>
      <c r="GU415" s="357"/>
      <c r="GV415" s="357"/>
      <c r="GW415" s="357"/>
      <c r="GX415" s="357"/>
      <c r="GY415" s="357"/>
      <c r="GZ415" s="358"/>
      <c r="HA415" s="359" t="s">
        <v>141</v>
      </c>
      <c r="HB415" s="359"/>
      <c r="HC415" s="359"/>
      <c r="HD415" s="359"/>
      <c r="HE415" s="359"/>
      <c r="HF415" s="359"/>
      <c r="HG415" s="359"/>
      <c r="HH415" s="359"/>
      <c r="HI415" s="359"/>
      <c r="HJ415" s="359"/>
    </row>
    <row r="416" spans="1:433" ht="12" customHeight="1" x14ac:dyDescent="0.25">
      <c r="A416" s="360" t="s">
        <v>25</v>
      </c>
      <c r="B416" s="360"/>
      <c r="C416" s="360"/>
      <c r="D416" s="360"/>
      <c r="E416" s="360"/>
      <c r="F416" s="360"/>
      <c r="G416" s="360"/>
      <c r="H416" s="360"/>
      <c r="I416" s="360"/>
      <c r="J416" s="360"/>
      <c r="K416" s="360"/>
      <c r="L416" s="360"/>
      <c r="M416" s="360"/>
      <c r="N416" s="360"/>
      <c r="O416" s="360"/>
      <c r="P416" s="360"/>
      <c r="Q416" s="360"/>
      <c r="R416" s="360"/>
      <c r="S416" s="360"/>
      <c r="T416" s="360"/>
      <c r="U416" s="360"/>
      <c r="V416" s="360"/>
      <c r="W416" s="360"/>
      <c r="X416" s="360"/>
      <c r="Y416" s="360"/>
      <c r="Z416" s="360"/>
      <c r="AA416" s="360"/>
      <c r="AB416" s="360"/>
      <c r="AC416" s="360"/>
      <c r="AD416" s="360"/>
      <c r="AE416" s="360"/>
      <c r="AF416" s="360"/>
      <c r="AG416" s="360"/>
      <c r="AH416" s="360"/>
      <c r="AI416" s="360"/>
      <c r="AJ416" s="360"/>
      <c r="AK416" s="360"/>
      <c r="AL416" s="360"/>
      <c r="AM416" s="360"/>
      <c r="AN416" s="360"/>
      <c r="AO416" s="360"/>
      <c r="AP416" s="360"/>
      <c r="AQ416" s="360"/>
      <c r="AR416" s="360"/>
      <c r="AS416" s="360"/>
      <c r="AT416" s="360"/>
      <c r="AU416" s="360"/>
      <c r="AV416" s="360"/>
      <c r="AW416" s="360"/>
      <c r="AX416" s="360"/>
      <c r="AY416" s="360"/>
      <c r="AZ416" s="360"/>
      <c r="BA416" s="360"/>
      <c r="BB416" s="360"/>
      <c r="BC416" s="360"/>
      <c r="BD416" s="360"/>
      <c r="BE416" s="360"/>
      <c r="BF416" s="360"/>
      <c r="BG416" s="360"/>
      <c r="BH416" s="361" t="s">
        <v>26</v>
      </c>
      <c r="BI416" s="361"/>
      <c r="BJ416" s="361"/>
      <c r="BK416" s="361"/>
      <c r="BL416" s="361"/>
      <c r="BM416" s="361"/>
      <c r="BN416" s="361"/>
      <c r="BO416" s="361"/>
      <c r="BP416" s="361"/>
      <c r="BQ416" s="361"/>
      <c r="BR416" s="361"/>
      <c r="BS416" s="361"/>
      <c r="BT416" s="361"/>
      <c r="BU416" s="361"/>
      <c r="BV416" s="361"/>
      <c r="BW416" s="361"/>
      <c r="BX416" s="361"/>
      <c r="BY416" s="361"/>
      <c r="BZ416" s="361"/>
      <c r="CA416" s="361"/>
      <c r="CB416" s="361"/>
      <c r="CC416" s="361"/>
      <c r="CD416" s="361"/>
      <c r="CE416" s="361"/>
      <c r="CF416" s="361"/>
      <c r="CG416" s="361"/>
      <c r="CH416" s="361"/>
      <c r="CI416" s="361"/>
      <c r="CJ416" s="361"/>
      <c r="CK416" s="361"/>
      <c r="CL416" s="361"/>
      <c r="CM416" s="361"/>
      <c r="CN416" s="361"/>
      <c r="CO416" s="361"/>
      <c r="CP416" s="361"/>
      <c r="CQ416" s="361"/>
      <c r="CR416" s="361"/>
      <c r="CS416" s="361"/>
      <c r="CT416" s="361"/>
      <c r="CU416" s="361"/>
      <c r="CV416" s="361"/>
      <c r="CW416" s="361"/>
      <c r="CX416" s="361"/>
      <c r="CY416" s="361"/>
      <c r="CZ416" s="361"/>
      <c r="DA416" s="361"/>
      <c r="DB416" s="361"/>
      <c r="DC416" s="361"/>
      <c r="DD416" s="361"/>
      <c r="DE416" s="361"/>
      <c r="DF416" s="361"/>
      <c r="DG416" s="361"/>
      <c r="DH416" s="361"/>
      <c r="DI416" s="361"/>
      <c r="DJ416" s="361"/>
      <c r="DK416" s="361"/>
      <c r="DL416" s="361"/>
      <c r="DM416" s="361"/>
      <c r="DN416" s="361"/>
      <c r="DO416" s="361"/>
      <c r="DP416" s="361"/>
      <c r="DQ416" s="361"/>
      <c r="DR416" s="361"/>
      <c r="DS416" s="361"/>
      <c r="DT416" s="361"/>
      <c r="DU416" s="361"/>
      <c r="DV416" s="361"/>
      <c r="DW416" s="361"/>
      <c r="DX416" s="361"/>
      <c r="DY416" s="361"/>
      <c r="DZ416" s="361"/>
      <c r="EA416" s="361"/>
      <c r="EB416" s="361"/>
      <c r="EC416" s="361"/>
      <c r="ED416" s="361"/>
      <c r="EE416" s="361"/>
      <c r="EF416" s="361"/>
      <c r="EG416" s="361"/>
      <c r="EH416" s="361"/>
      <c r="EI416" s="361"/>
      <c r="EJ416" s="361"/>
      <c r="EK416" s="361"/>
      <c r="EL416" s="361"/>
      <c r="EM416" s="361"/>
      <c r="EN416" s="361"/>
      <c r="EO416" s="361"/>
      <c r="EP416" s="361"/>
      <c r="EQ416" s="361"/>
      <c r="ER416" s="361"/>
      <c r="ES416" s="361"/>
      <c r="ET416" s="361"/>
      <c r="EU416" s="361"/>
      <c r="EV416" s="361"/>
      <c r="EW416" s="361"/>
      <c r="EX416" s="361"/>
      <c r="EY416" s="361"/>
      <c r="EZ416" s="361"/>
      <c r="FA416" s="361"/>
      <c r="FB416" s="361"/>
      <c r="FC416" s="361"/>
      <c r="FD416" s="361"/>
      <c r="FE416" s="361"/>
      <c r="FF416" s="361"/>
      <c r="FG416" s="361"/>
      <c r="FH416" s="361"/>
      <c r="FI416" s="361"/>
      <c r="FJ416" s="361"/>
      <c r="FK416" s="361"/>
      <c r="FL416" s="361"/>
      <c r="FM416" s="361"/>
      <c r="FN416" s="361"/>
      <c r="FO416" s="361"/>
      <c r="FP416" s="357" t="s">
        <v>134</v>
      </c>
      <c r="FQ416" s="357"/>
      <c r="FR416" s="357"/>
      <c r="FS416" s="357"/>
      <c r="FT416" s="357"/>
      <c r="FU416" s="357"/>
      <c r="FV416" s="357"/>
      <c r="FW416" s="357"/>
      <c r="FX416" s="357"/>
      <c r="FY416" s="357"/>
      <c r="FZ416" s="357"/>
      <c r="GA416" s="357"/>
      <c r="GB416" s="357"/>
      <c r="GC416" s="357"/>
      <c r="GD416" s="357"/>
      <c r="GE416" s="357"/>
      <c r="GF416" s="357"/>
      <c r="GG416" s="357"/>
      <c r="GH416" s="357"/>
      <c r="GI416" s="357"/>
      <c r="GJ416" s="357"/>
      <c r="GK416" s="357"/>
      <c r="GL416" s="357"/>
      <c r="GM416" s="357"/>
      <c r="GN416" s="357"/>
      <c r="GO416" s="357"/>
      <c r="GP416" s="357"/>
      <c r="GQ416" s="357"/>
      <c r="GR416" s="357"/>
      <c r="GS416" s="357"/>
      <c r="GT416" s="357"/>
      <c r="GU416" s="357"/>
      <c r="GV416" s="357"/>
      <c r="GW416" s="357"/>
      <c r="GX416" s="357"/>
      <c r="GY416" s="357"/>
      <c r="GZ416" s="358"/>
      <c r="HA416" s="359"/>
      <c r="HB416" s="359"/>
      <c r="HC416" s="359"/>
      <c r="HD416" s="359"/>
      <c r="HE416" s="359"/>
      <c r="HF416" s="359"/>
      <c r="HG416" s="359"/>
      <c r="HH416" s="359"/>
      <c r="HI416" s="359"/>
      <c r="HJ416" s="359"/>
    </row>
    <row r="417" spans="1:218" ht="13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357" t="s">
        <v>133</v>
      </c>
      <c r="FQ417" s="357"/>
      <c r="FR417" s="357"/>
      <c r="FS417" s="357"/>
      <c r="FT417" s="357"/>
      <c r="FU417" s="357"/>
      <c r="FV417" s="357"/>
      <c r="FW417" s="357"/>
      <c r="FX417" s="357"/>
      <c r="FY417" s="357"/>
      <c r="FZ417" s="357"/>
      <c r="GA417" s="357"/>
      <c r="GB417" s="357"/>
      <c r="GC417" s="357"/>
      <c r="GD417" s="357"/>
      <c r="GE417" s="357"/>
      <c r="GF417" s="357"/>
      <c r="GG417" s="357"/>
      <c r="GH417" s="357"/>
      <c r="GI417" s="357"/>
      <c r="GJ417" s="357"/>
      <c r="GK417" s="357"/>
      <c r="GL417" s="357"/>
      <c r="GM417" s="357"/>
      <c r="GN417" s="357"/>
      <c r="GO417" s="357"/>
      <c r="GP417" s="357"/>
      <c r="GQ417" s="357"/>
      <c r="GR417" s="357"/>
      <c r="GS417" s="357"/>
      <c r="GT417" s="357"/>
      <c r="GU417" s="357"/>
      <c r="GV417" s="357"/>
      <c r="GW417" s="357"/>
      <c r="GX417" s="357"/>
      <c r="GY417" s="357"/>
      <c r="GZ417" s="358"/>
      <c r="HA417" s="7"/>
      <c r="HB417" s="7"/>
      <c r="HC417" s="7"/>
      <c r="HD417" s="7"/>
      <c r="HE417" s="7"/>
      <c r="HF417" s="7"/>
      <c r="HG417" s="7"/>
      <c r="HH417" s="7"/>
      <c r="HI417" s="7"/>
      <c r="HJ417" s="7"/>
    </row>
    <row r="418" spans="1:218" ht="26.25" hidden="1" customHeight="1" x14ac:dyDescent="0.25">
      <c r="A418" s="7" t="s">
        <v>27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</row>
    <row r="419" spans="1:218" ht="26.25" hidden="1" customHeight="1" x14ac:dyDescent="0.25">
      <c r="A419" s="7" t="s">
        <v>28</v>
      </c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ht="26.25" hidden="1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26.25" hidden="1" customHeight="1" x14ac:dyDescent="0.25">
      <c r="A421" s="297" t="s">
        <v>29</v>
      </c>
      <c r="B421" s="298"/>
      <c r="C421" s="298"/>
      <c r="D421" s="298"/>
      <c r="E421" s="298"/>
      <c r="F421" s="298"/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  <c r="X421" s="298"/>
      <c r="Y421" s="299"/>
      <c r="Z421" s="297" t="s">
        <v>30</v>
      </c>
      <c r="AA421" s="298"/>
      <c r="AB421" s="298"/>
      <c r="AC421" s="298"/>
      <c r="AD421" s="298"/>
      <c r="AE421" s="298"/>
      <c r="AF421" s="298"/>
      <c r="AG421" s="298"/>
      <c r="AH421" s="298"/>
      <c r="AI421" s="298"/>
      <c r="AJ421" s="298"/>
      <c r="AK421" s="298"/>
      <c r="AL421" s="298"/>
      <c r="AM421" s="298"/>
      <c r="AN421" s="298"/>
      <c r="AO421" s="298"/>
      <c r="AP421" s="298"/>
      <c r="AQ421" s="298"/>
      <c r="AR421" s="298"/>
      <c r="AS421" s="298"/>
      <c r="AT421" s="298"/>
      <c r="AU421" s="298"/>
      <c r="AV421" s="298"/>
      <c r="AW421" s="298"/>
      <c r="AX421" s="298"/>
      <c r="AY421" s="298"/>
      <c r="AZ421" s="298"/>
      <c r="BA421" s="298"/>
      <c r="BB421" s="298"/>
      <c r="BC421" s="298"/>
      <c r="BD421" s="298"/>
      <c r="BE421" s="298"/>
      <c r="BF421" s="298"/>
      <c r="BG421" s="298"/>
      <c r="BH421" s="298"/>
      <c r="BI421" s="299"/>
      <c r="BJ421" s="297" t="s">
        <v>31</v>
      </c>
      <c r="BK421" s="298"/>
      <c r="BL421" s="298"/>
      <c r="BM421" s="298"/>
      <c r="BN421" s="298"/>
      <c r="BO421" s="298"/>
      <c r="BP421" s="298"/>
      <c r="BQ421" s="298"/>
      <c r="BR421" s="298"/>
      <c r="BS421" s="298"/>
      <c r="BT421" s="298"/>
      <c r="BU421" s="298"/>
      <c r="BV421" s="298"/>
      <c r="BW421" s="298"/>
      <c r="BX421" s="299"/>
      <c r="BY421" s="306" t="s">
        <v>32</v>
      </c>
      <c r="BZ421" s="307"/>
      <c r="CA421" s="307"/>
      <c r="CB421" s="307"/>
      <c r="CC421" s="307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7"/>
      <c r="CO421" s="307"/>
      <c r="CP421" s="307"/>
      <c r="CQ421" s="307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7"/>
      <c r="DC421" s="307"/>
      <c r="DD421" s="307"/>
      <c r="DE421" s="307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7"/>
      <c r="DQ421" s="307"/>
      <c r="DR421" s="307"/>
      <c r="DS421" s="307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7"/>
      <c r="EE421" s="307"/>
      <c r="EF421" s="307"/>
      <c r="EG421" s="307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7"/>
      <c r="ES421" s="307"/>
      <c r="ET421" s="307"/>
      <c r="EU421" s="307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7"/>
      <c r="FG421" s="307"/>
      <c r="FH421" s="307"/>
      <c r="FI421" s="307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7"/>
      <c r="FU421" s="308"/>
      <c r="FV421" s="309" t="s">
        <v>33</v>
      </c>
      <c r="FW421" s="309"/>
      <c r="FX421" s="309"/>
      <c r="FY421" s="309"/>
      <c r="FZ421" s="309"/>
      <c r="GA421" s="309"/>
      <c r="GB421" s="309"/>
      <c r="GC421" s="309"/>
      <c r="GD421" s="309"/>
      <c r="GE421" s="309"/>
      <c r="GF421" s="309"/>
      <c r="GG421" s="309"/>
      <c r="GH421" s="309"/>
      <c r="GI421" s="309"/>
      <c r="GJ421" s="309"/>
      <c r="GK421" s="309"/>
      <c r="GL421" s="309"/>
      <c r="GM421" s="309"/>
      <c r="GN421" s="309"/>
      <c r="GO421" s="309"/>
      <c r="GP421" s="309"/>
      <c r="GQ421" s="309"/>
      <c r="GR421" s="309"/>
      <c r="GS421" s="309"/>
      <c r="GT421" s="309"/>
      <c r="GU421" s="309"/>
      <c r="GV421" s="309"/>
      <c r="GW421" s="309"/>
      <c r="GX421" s="309"/>
      <c r="GY421" s="309"/>
      <c r="GZ421" s="309"/>
      <c r="HA421" s="309"/>
      <c r="HB421" s="309"/>
      <c r="HC421" s="309"/>
      <c r="HD421" s="309"/>
      <c r="HE421" s="309"/>
      <c r="HF421" s="309"/>
      <c r="HG421" s="309"/>
      <c r="HH421" s="10"/>
      <c r="HI421" s="10"/>
      <c r="HJ421" s="10"/>
    </row>
    <row r="422" spans="1:218" ht="26.25" hidden="1" customHeight="1" x14ac:dyDescent="0.25">
      <c r="A422" s="300"/>
      <c r="B422" s="301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2"/>
      <c r="Z422" s="300"/>
      <c r="AA422" s="301"/>
      <c r="AB422" s="301"/>
      <c r="AC422" s="301"/>
      <c r="AD422" s="301"/>
      <c r="AE422" s="301"/>
      <c r="AF422" s="301"/>
      <c r="AG422" s="301"/>
      <c r="AH422" s="301"/>
      <c r="AI422" s="301"/>
      <c r="AJ422" s="301"/>
      <c r="AK422" s="301"/>
      <c r="AL422" s="301"/>
      <c r="AM422" s="301"/>
      <c r="AN422" s="301"/>
      <c r="AO422" s="301"/>
      <c r="AP422" s="301"/>
      <c r="AQ422" s="301"/>
      <c r="AR422" s="301"/>
      <c r="AS422" s="301"/>
      <c r="AT422" s="301"/>
      <c r="AU422" s="301"/>
      <c r="AV422" s="301"/>
      <c r="AW422" s="301"/>
      <c r="AX422" s="301"/>
      <c r="AY422" s="301"/>
      <c r="AZ422" s="301"/>
      <c r="BA422" s="301"/>
      <c r="BB422" s="301"/>
      <c r="BC422" s="301"/>
      <c r="BD422" s="301"/>
      <c r="BE422" s="301"/>
      <c r="BF422" s="301"/>
      <c r="BG422" s="301"/>
      <c r="BH422" s="301"/>
      <c r="BI422" s="302"/>
      <c r="BJ422" s="300"/>
      <c r="BK422" s="301"/>
      <c r="BL422" s="301"/>
      <c r="BM422" s="301"/>
      <c r="BN422" s="301"/>
      <c r="BO422" s="301"/>
      <c r="BP422" s="301"/>
      <c r="BQ422" s="301"/>
      <c r="BR422" s="301"/>
      <c r="BS422" s="301"/>
      <c r="BT422" s="301"/>
      <c r="BU422" s="301"/>
      <c r="BV422" s="301"/>
      <c r="BW422" s="301"/>
      <c r="BX422" s="302"/>
      <c r="BY422" s="297" t="s">
        <v>34</v>
      </c>
      <c r="BZ422" s="298"/>
      <c r="CA422" s="298"/>
      <c r="CB422" s="298"/>
      <c r="CC422" s="298"/>
      <c r="CD422" s="298"/>
      <c r="CE422" s="298"/>
      <c r="CF422" s="298"/>
      <c r="CG422" s="298"/>
      <c r="CH422" s="298"/>
      <c r="CI422" s="298"/>
      <c r="CJ422" s="298"/>
      <c r="CK422" s="298"/>
      <c r="CL422" s="298"/>
      <c r="CM422" s="298"/>
      <c r="CN422" s="298"/>
      <c r="CO422" s="298"/>
      <c r="CP422" s="298"/>
      <c r="CQ422" s="298"/>
      <c r="CR422" s="298"/>
      <c r="CS422" s="298"/>
      <c r="CT422" s="298"/>
      <c r="CU422" s="298"/>
      <c r="CV422" s="298"/>
      <c r="CW422" s="298"/>
      <c r="CX422" s="298"/>
      <c r="CY422" s="298"/>
      <c r="CZ422" s="298"/>
      <c r="DA422" s="298"/>
      <c r="DB422" s="298"/>
      <c r="DC422" s="298"/>
      <c r="DD422" s="298"/>
      <c r="DE422" s="298"/>
      <c r="DF422" s="298"/>
      <c r="DG422" s="298"/>
      <c r="DH422" s="298"/>
      <c r="DI422" s="298"/>
      <c r="DJ422" s="298"/>
      <c r="DK422" s="298"/>
      <c r="DL422" s="298"/>
      <c r="DM422" s="298"/>
      <c r="DN422" s="298"/>
      <c r="DO422" s="298"/>
      <c r="DP422" s="298"/>
      <c r="DQ422" s="298"/>
      <c r="DR422" s="298"/>
      <c r="DS422" s="298"/>
      <c r="DT422" s="298"/>
      <c r="DU422" s="298"/>
      <c r="DV422" s="298"/>
      <c r="DW422" s="298"/>
      <c r="DX422" s="298"/>
      <c r="DY422" s="298"/>
      <c r="DZ422" s="298"/>
      <c r="EA422" s="298"/>
      <c r="EB422" s="298"/>
      <c r="EC422" s="298"/>
      <c r="ED422" s="298"/>
      <c r="EE422" s="298"/>
      <c r="EF422" s="298"/>
      <c r="EG422" s="298"/>
      <c r="EH422" s="298"/>
      <c r="EI422" s="298"/>
      <c r="EJ422" s="298"/>
      <c r="EK422" s="298"/>
      <c r="EL422" s="298"/>
      <c r="EM422" s="298"/>
      <c r="EN422" s="298"/>
      <c r="EO422" s="298"/>
      <c r="EP422" s="298"/>
      <c r="EQ422" s="298"/>
      <c r="ER422" s="298"/>
      <c r="ES422" s="298"/>
      <c r="ET422" s="298"/>
      <c r="EU422" s="298"/>
      <c r="EV422" s="298"/>
      <c r="EW422" s="298"/>
      <c r="EX422" s="298"/>
      <c r="EY422" s="298"/>
      <c r="EZ422" s="298"/>
      <c r="FA422" s="298"/>
      <c r="FB422" s="298"/>
      <c r="FC422" s="299"/>
      <c r="FD422" s="297" t="s">
        <v>35</v>
      </c>
      <c r="FE422" s="298"/>
      <c r="FF422" s="298"/>
      <c r="FG422" s="298"/>
      <c r="FH422" s="298"/>
      <c r="FI422" s="298"/>
      <c r="FJ422" s="298"/>
      <c r="FK422" s="298"/>
      <c r="FL422" s="298"/>
      <c r="FM422" s="298"/>
      <c r="FN422" s="298"/>
      <c r="FO422" s="298"/>
      <c r="FP422" s="298"/>
      <c r="FQ422" s="298"/>
      <c r="FR422" s="298"/>
      <c r="FS422" s="298"/>
      <c r="FT422" s="298"/>
      <c r="FU422" s="299"/>
      <c r="FV422" s="335">
        <v>20</v>
      </c>
      <c r="FW422" s="336"/>
      <c r="FX422" s="336"/>
      <c r="FY422" s="336"/>
      <c r="FZ422" s="337" t="s">
        <v>596</v>
      </c>
      <c r="GA422" s="337"/>
      <c r="GB422" s="337"/>
      <c r="GC422" s="337"/>
      <c r="GD422" s="328" t="s">
        <v>36</v>
      </c>
      <c r="GE422" s="328"/>
      <c r="GF422" s="328"/>
      <c r="GG422" s="328"/>
      <c r="GH422" s="433"/>
      <c r="GI422" s="335">
        <v>20</v>
      </c>
      <c r="GJ422" s="336"/>
      <c r="GK422" s="336"/>
      <c r="GL422" s="336"/>
      <c r="GM422" s="337" t="s">
        <v>598</v>
      </c>
      <c r="GN422" s="337"/>
      <c r="GO422" s="337"/>
      <c r="GP422" s="337"/>
      <c r="GQ422" s="364" t="s">
        <v>36</v>
      </c>
      <c r="GR422" s="364"/>
      <c r="GS422" s="364"/>
      <c r="GT422" s="364"/>
      <c r="GU422" s="365"/>
      <c r="GV422" s="362">
        <v>20</v>
      </c>
      <c r="GW422" s="363"/>
      <c r="GX422" s="363"/>
      <c r="GY422" s="363"/>
      <c r="GZ422" s="232" t="s">
        <v>608</v>
      </c>
      <c r="HA422" s="232"/>
      <c r="HB422" s="232"/>
      <c r="HC422" s="232"/>
      <c r="HD422" s="364" t="s">
        <v>36</v>
      </c>
      <c r="HE422" s="364"/>
      <c r="HF422" s="364"/>
      <c r="HG422" s="365"/>
      <c r="HH422" s="10"/>
      <c r="HI422" s="10"/>
      <c r="HJ422" s="10"/>
    </row>
    <row r="423" spans="1:218" ht="26.25" hidden="1" customHeight="1" x14ac:dyDescent="0.25">
      <c r="A423" s="300"/>
      <c r="B423" s="301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2"/>
      <c r="Z423" s="303"/>
      <c r="AA423" s="304"/>
      <c r="AB423" s="304"/>
      <c r="AC423" s="304"/>
      <c r="AD423" s="304"/>
      <c r="AE423" s="304"/>
      <c r="AF423" s="304"/>
      <c r="AG423" s="304"/>
      <c r="AH423" s="304"/>
      <c r="AI423" s="304"/>
      <c r="AJ423" s="304"/>
      <c r="AK423" s="304"/>
      <c r="AL423" s="304"/>
      <c r="AM423" s="304"/>
      <c r="AN423" s="304"/>
      <c r="AO423" s="304"/>
      <c r="AP423" s="304"/>
      <c r="AQ423" s="304"/>
      <c r="AR423" s="304"/>
      <c r="AS423" s="304"/>
      <c r="AT423" s="304"/>
      <c r="AU423" s="304"/>
      <c r="AV423" s="304"/>
      <c r="AW423" s="304"/>
      <c r="AX423" s="304"/>
      <c r="AY423" s="304"/>
      <c r="AZ423" s="304"/>
      <c r="BA423" s="304"/>
      <c r="BB423" s="304"/>
      <c r="BC423" s="304"/>
      <c r="BD423" s="304"/>
      <c r="BE423" s="304"/>
      <c r="BF423" s="304"/>
      <c r="BG423" s="304"/>
      <c r="BH423" s="304"/>
      <c r="BI423" s="305"/>
      <c r="BJ423" s="303"/>
      <c r="BK423" s="304"/>
      <c r="BL423" s="304"/>
      <c r="BM423" s="304"/>
      <c r="BN423" s="304"/>
      <c r="BO423" s="304"/>
      <c r="BP423" s="304"/>
      <c r="BQ423" s="304"/>
      <c r="BR423" s="304"/>
      <c r="BS423" s="304"/>
      <c r="BT423" s="304"/>
      <c r="BU423" s="304"/>
      <c r="BV423" s="304"/>
      <c r="BW423" s="304"/>
      <c r="BX423" s="305"/>
      <c r="BY423" s="300"/>
      <c r="BZ423" s="301"/>
      <c r="CA423" s="301"/>
      <c r="CB423" s="301"/>
      <c r="CC423" s="301"/>
      <c r="CD423" s="301"/>
      <c r="CE423" s="301"/>
      <c r="CF423" s="301"/>
      <c r="CG423" s="301"/>
      <c r="CH423" s="301"/>
      <c r="CI423" s="301"/>
      <c r="CJ423" s="301"/>
      <c r="CK423" s="301"/>
      <c r="CL423" s="301"/>
      <c r="CM423" s="301"/>
      <c r="CN423" s="301"/>
      <c r="CO423" s="301"/>
      <c r="CP423" s="301"/>
      <c r="CQ423" s="301"/>
      <c r="CR423" s="301"/>
      <c r="CS423" s="301"/>
      <c r="CT423" s="301"/>
      <c r="CU423" s="301"/>
      <c r="CV423" s="301"/>
      <c r="CW423" s="301"/>
      <c r="CX423" s="301"/>
      <c r="CY423" s="301"/>
      <c r="CZ423" s="301"/>
      <c r="DA423" s="301"/>
      <c r="DB423" s="301"/>
      <c r="DC423" s="301"/>
      <c r="DD423" s="301"/>
      <c r="DE423" s="301"/>
      <c r="DF423" s="301"/>
      <c r="DG423" s="301"/>
      <c r="DH423" s="301"/>
      <c r="DI423" s="301"/>
      <c r="DJ423" s="301"/>
      <c r="DK423" s="301"/>
      <c r="DL423" s="301"/>
      <c r="DM423" s="301"/>
      <c r="DN423" s="301"/>
      <c r="DO423" s="301"/>
      <c r="DP423" s="301"/>
      <c r="DQ423" s="301"/>
      <c r="DR423" s="301"/>
      <c r="DS423" s="301"/>
      <c r="DT423" s="301"/>
      <c r="DU423" s="301"/>
      <c r="DV423" s="301"/>
      <c r="DW423" s="301"/>
      <c r="DX423" s="301"/>
      <c r="DY423" s="301"/>
      <c r="DZ423" s="301"/>
      <c r="EA423" s="301"/>
      <c r="EB423" s="301"/>
      <c r="EC423" s="301"/>
      <c r="ED423" s="301"/>
      <c r="EE423" s="301"/>
      <c r="EF423" s="301"/>
      <c r="EG423" s="301"/>
      <c r="EH423" s="301"/>
      <c r="EI423" s="301"/>
      <c r="EJ423" s="301"/>
      <c r="EK423" s="301"/>
      <c r="EL423" s="301"/>
      <c r="EM423" s="301"/>
      <c r="EN423" s="301"/>
      <c r="EO423" s="301"/>
      <c r="EP423" s="301"/>
      <c r="EQ423" s="301"/>
      <c r="ER423" s="301"/>
      <c r="ES423" s="301"/>
      <c r="ET423" s="301"/>
      <c r="EU423" s="301"/>
      <c r="EV423" s="301"/>
      <c r="EW423" s="301"/>
      <c r="EX423" s="301"/>
      <c r="EY423" s="301"/>
      <c r="EZ423" s="301"/>
      <c r="FA423" s="301"/>
      <c r="FB423" s="301"/>
      <c r="FC423" s="302"/>
      <c r="FD423" s="303"/>
      <c r="FE423" s="304"/>
      <c r="FF423" s="304"/>
      <c r="FG423" s="304"/>
      <c r="FH423" s="304"/>
      <c r="FI423" s="304"/>
      <c r="FJ423" s="304"/>
      <c r="FK423" s="304"/>
      <c r="FL423" s="304"/>
      <c r="FM423" s="304"/>
      <c r="FN423" s="304"/>
      <c r="FO423" s="304"/>
      <c r="FP423" s="304"/>
      <c r="FQ423" s="304"/>
      <c r="FR423" s="304"/>
      <c r="FS423" s="304"/>
      <c r="FT423" s="304"/>
      <c r="FU423" s="305"/>
      <c r="FV423" s="315" t="s">
        <v>37</v>
      </c>
      <c r="FW423" s="316"/>
      <c r="FX423" s="316"/>
      <c r="FY423" s="316"/>
      <c r="FZ423" s="316"/>
      <c r="GA423" s="316"/>
      <c r="GB423" s="316"/>
      <c r="GC423" s="316"/>
      <c r="GD423" s="316"/>
      <c r="GE423" s="316"/>
      <c r="GF423" s="316"/>
      <c r="GG423" s="316"/>
      <c r="GH423" s="317"/>
      <c r="GI423" s="315" t="s">
        <v>38</v>
      </c>
      <c r="GJ423" s="316"/>
      <c r="GK423" s="316"/>
      <c r="GL423" s="316"/>
      <c r="GM423" s="316"/>
      <c r="GN423" s="316"/>
      <c r="GO423" s="316"/>
      <c r="GP423" s="316"/>
      <c r="GQ423" s="316"/>
      <c r="GR423" s="316"/>
      <c r="GS423" s="316"/>
      <c r="GT423" s="316"/>
      <c r="GU423" s="317"/>
      <c r="GV423" s="466" t="s">
        <v>39</v>
      </c>
      <c r="GW423" s="466"/>
      <c r="GX423" s="466"/>
      <c r="GY423" s="466"/>
      <c r="GZ423" s="466"/>
      <c r="HA423" s="466"/>
      <c r="HB423" s="466"/>
      <c r="HC423" s="466"/>
      <c r="HD423" s="466"/>
      <c r="HE423" s="466"/>
      <c r="HF423" s="466"/>
      <c r="HG423" s="466"/>
      <c r="HH423" s="10"/>
      <c r="HI423" s="10"/>
      <c r="HJ423" s="10"/>
    </row>
    <row r="424" spans="1:218" ht="26.25" hidden="1" customHeight="1" x14ac:dyDescent="0.25">
      <c r="A424" s="300"/>
      <c r="B424" s="301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2"/>
      <c r="Z424" s="389" t="s">
        <v>42</v>
      </c>
      <c r="AA424" s="390"/>
      <c r="AB424" s="390"/>
      <c r="AC424" s="390"/>
      <c r="AD424" s="390"/>
      <c r="AE424" s="390"/>
      <c r="AF424" s="390"/>
      <c r="AG424" s="390"/>
      <c r="AH424" s="390"/>
      <c r="AI424" s="390"/>
      <c r="AJ424" s="390"/>
      <c r="AK424" s="390"/>
      <c r="AL424" s="389" t="s">
        <v>42</v>
      </c>
      <c r="AM424" s="390"/>
      <c r="AN424" s="390"/>
      <c r="AO424" s="390"/>
      <c r="AP424" s="390"/>
      <c r="AQ424" s="390"/>
      <c r="AR424" s="390"/>
      <c r="AS424" s="390"/>
      <c r="AT424" s="390"/>
      <c r="AU424" s="390"/>
      <c r="AV424" s="390"/>
      <c r="AW424" s="390"/>
      <c r="AX424" s="389" t="s">
        <v>42</v>
      </c>
      <c r="AY424" s="390"/>
      <c r="AZ424" s="390"/>
      <c r="BA424" s="390"/>
      <c r="BB424" s="390"/>
      <c r="BC424" s="390"/>
      <c r="BD424" s="390"/>
      <c r="BE424" s="390"/>
      <c r="BF424" s="390"/>
      <c r="BG424" s="390"/>
      <c r="BH424" s="390"/>
      <c r="BI424" s="390"/>
      <c r="BJ424" s="16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15"/>
      <c r="BY424" s="300"/>
      <c r="BZ424" s="301"/>
      <c r="CA424" s="301"/>
      <c r="CB424" s="301"/>
      <c r="CC424" s="301"/>
      <c r="CD424" s="301"/>
      <c r="CE424" s="301"/>
      <c r="CF424" s="301"/>
      <c r="CG424" s="301"/>
      <c r="CH424" s="301"/>
      <c r="CI424" s="301"/>
      <c r="CJ424" s="301"/>
      <c r="CK424" s="301"/>
      <c r="CL424" s="301"/>
      <c r="CM424" s="301"/>
      <c r="CN424" s="301"/>
      <c r="CO424" s="301"/>
      <c r="CP424" s="301"/>
      <c r="CQ424" s="301"/>
      <c r="CR424" s="301"/>
      <c r="CS424" s="301"/>
      <c r="CT424" s="301"/>
      <c r="CU424" s="301"/>
      <c r="CV424" s="301"/>
      <c r="CW424" s="301"/>
      <c r="CX424" s="301"/>
      <c r="CY424" s="301"/>
      <c r="CZ424" s="301"/>
      <c r="DA424" s="301"/>
      <c r="DB424" s="301"/>
      <c r="DC424" s="301"/>
      <c r="DD424" s="301"/>
      <c r="DE424" s="301"/>
      <c r="DF424" s="301"/>
      <c r="DG424" s="301"/>
      <c r="DH424" s="301"/>
      <c r="DI424" s="301"/>
      <c r="DJ424" s="301"/>
      <c r="DK424" s="301"/>
      <c r="DL424" s="301"/>
      <c r="DM424" s="301"/>
      <c r="DN424" s="301"/>
      <c r="DO424" s="301"/>
      <c r="DP424" s="301"/>
      <c r="DQ424" s="301"/>
      <c r="DR424" s="301"/>
      <c r="DS424" s="301"/>
      <c r="DT424" s="301"/>
      <c r="DU424" s="301"/>
      <c r="DV424" s="301"/>
      <c r="DW424" s="301"/>
      <c r="DX424" s="301"/>
      <c r="DY424" s="301"/>
      <c r="DZ424" s="301"/>
      <c r="EA424" s="301"/>
      <c r="EB424" s="301"/>
      <c r="EC424" s="301"/>
      <c r="ED424" s="301"/>
      <c r="EE424" s="301"/>
      <c r="EF424" s="301"/>
      <c r="EG424" s="301"/>
      <c r="EH424" s="301"/>
      <c r="EI424" s="301"/>
      <c r="EJ424" s="301"/>
      <c r="EK424" s="301"/>
      <c r="EL424" s="301"/>
      <c r="EM424" s="301"/>
      <c r="EN424" s="301"/>
      <c r="EO424" s="301"/>
      <c r="EP424" s="301"/>
      <c r="EQ424" s="301"/>
      <c r="ER424" s="301"/>
      <c r="ES424" s="301"/>
      <c r="ET424" s="301"/>
      <c r="EU424" s="301"/>
      <c r="EV424" s="301"/>
      <c r="EW424" s="301"/>
      <c r="EX424" s="301"/>
      <c r="EY424" s="301"/>
      <c r="EZ424" s="301"/>
      <c r="FA424" s="301"/>
      <c r="FB424" s="301"/>
      <c r="FC424" s="302"/>
      <c r="FD424" s="297" t="s">
        <v>58</v>
      </c>
      <c r="FE424" s="298"/>
      <c r="FF424" s="298"/>
      <c r="FG424" s="298"/>
      <c r="FH424" s="298"/>
      <c r="FI424" s="298"/>
      <c r="FJ424" s="298"/>
      <c r="FK424" s="298"/>
      <c r="FL424" s="298"/>
      <c r="FM424" s="298"/>
      <c r="FN424" s="299"/>
      <c r="FO424" s="297" t="s">
        <v>41</v>
      </c>
      <c r="FP424" s="298"/>
      <c r="FQ424" s="298"/>
      <c r="FR424" s="298"/>
      <c r="FS424" s="298"/>
      <c r="FT424" s="298"/>
      <c r="FU424" s="299"/>
      <c r="FV424" s="315"/>
      <c r="FW424" s="316"/>
      <c r="FX424" s="316"/>
      <c r="FY424" s="316"/>
      <c r="FZ424" s="316"/>
      <c r="GA424" s="316"/>
      <c r="GB424" s="316"/>
      <c r="GC424" s="316"/>
      <c r="GD424" s="316"/>
      <c r="GE424" s="316"/>
      <c r="GF424" s="316"/>
      <c r="GG424" s="316"/>
      <c r="GH424" s="317"/>
      <c r="GI424" s="315"/>
      <c r="GJ424" s="316"/>
      <c r="GK424" s="316"/>
      <c r="GL424" s="316"/>
      <c r="GM424" s="316"/>
      <c r="GN424" s="316"/>
      <c r="GO424" s="316"/>
      <c r="GP424" s="316"/>
      <c r="GQ424" s="316"/>
      <c r="GR424" s="316"/>
      <c r="GS424" s="316"/>
      <c r="GT424" s="316"/>
      <c r="GU424" s="317"/>
      <c r="GV424" s="323"/>
      <c r="GW424" s="323"/>
      <c r="GX424" s="323"/>
      <c r="GY424" s="323"/>
      <c r="GZ424" s="323"/>
      <c r="HA424" s="323"/>
      <c r="HB424" s="323"/>
      <c r="HC424" s="323"/>
      <c r="HD424" s="323"/>
      <c r="HE424" s="323"/>
      <c r="HF424" s="323"/>
      <c r="HG424" s="323"/>
      <c r="HH424" s="10"/>
      <c r="HI424" s="10"/>
      <c r="HJ424" s="10"/>
    </row>
    <row r="425" spans="1:218" ht="26.25" hidden="1" customHeight="1" x14ac:dyDescent="0.25">
      <c r="A425" s="303"/>
      <c r="B425" s="304"/>
      <c r="C425" s="304"/>
      <c r="D425" s="304"/>
      <c r="E425" s="304"/>
      <c r="F425" s="304"/>
      <c r="G425" s="304"/>
      <c r="H425" s="304"/>
      <c r="I425" s="304"/>
      <c r="J425" s="304"/>
      <c r="K425" s="304"/>
      <c r="L425" s="304"/>
      <c r="M425" s="304"/>
      <c r="N425" s="304"/>
      <c r="O425" s="304"/>
      <c r="P425" s="304"/>
      <c r="Q425" s="304"/>
      <c r="R425" s="304"/>
      <c r="S425" s="304"/>
      <c r="T425" s="304"/>
      <c r="U425" s="304"/>
      <c r="V425" s="304"/>
      <c r="W425" s="304"/>
      <c r="X425" s="304"/>
      <c r="Y425" s="305"/>
      <c r="Z425" s="318"/>
      <c r="AA425" s="319"/>
      <c r="AB425" s="319"/>
      <c r="AC425" s="319"/>
      <c r="AD425" s="319"/>
      <c r="AE425" s="319"/>
      <c r="AF425" s="319"/>
      <c r="AG425" s="319"/>
      <c r="AH425" s="319"/>
      <c r="AI425" s="319"/>
      <c r="AJ425" s="319"/>
      <c r="AK425" s="319"/>
      <c r="AL425" s="318"/>
      <c r="AM425" s="319"/>
      <c r="AN425" s="319"/>
      <c r="AO425" s="319"/>
      <c r="AP425" s="319"/>
      <c r="AQ425" s="319"/>
      <c r="AR425" s="319"/>
      <c r="AS425" s="319"/>
      <c r="AT425" s="319"/>
      <c r="AU425" s="319"/>
      <c r="AV425" s="319"/>
      <c r="AW425" s="319"/>
      <c r="AX425" s="318"/>
      <c r="AY425" s="319"/>
      <c r="AZ425" s="319"/>
      <c r="BA425" s="319"/>
      <c r="BB425" s="319"/>
      <c r="BC425" s="319"/>
      <c r="BD425" s="319"/>
      <c r="BE425" s="319"/>
      <c r="BF425" s="319"/>
      <c r="BG425" s="319"/>
      <c r="BH425" s="319"/>
      <c r="BI425" s="319"/>
      <c r="BJ425" s="318" t="s">
        <v>42</v>
      </c>
      <c r="BK425" s="319"/>
      <c r="BL425" s="319"/>
      <c r="BM425" s="319"/>
      <c r="BN425" s="319"/>
      <c r="BO425" s="319"/>
      <c r="BP425" s="319"/>
      <c r="BQ425" s="319"/>
      <c r="BR425" s="319"/>
      <c r="BS425" s="319"/>
      <c r="BT425" s="319"/>
      <c r="BU425" s="319"/>
      <c r="BV425" s="319"/>
      <c r="BW425" s="319"/>
      <c r="BX425" s="320"/>
      <c r="BY425" s="303"/>
      <c r="BZ425" s="304"/>
      <c r="CA425" s="304"/>
      <c r="CB425" s="304"/>
      <c r="CC425" s="304"/>
      <c r="CD425" s="304"/>
      <c r="CE425" s="304"/>
      <c r="CF425" s="304"/>
      <c r="CG425" s="304"/>
      <c r="CH425" s="304"/>
      <c r="CI425" s="304"/>
      <c r="CJ425" s="304"/>
      <c r="CK425" s="304"/>
      <c r="CL425" s="304"/>
      <c r="CM425" s="304"/>
      <c r="CN425" s="304"/>
      <c r="CO425" s="304"/>
      <c r="CP425" s="304"/>
      <c r="CQ425" s="304"/>
      <c r="CR425" s="304"/>
      <c r="CS425" s="304"/>
      <c r="CT425" s="304"/>
      <c r="CU425" s="304"/>
      <c r="CV425" s="304"/>
      <c r="CW425" s="304"/>
      <c r="CX425" s="304"/>
      <c r="CY425" s="304"/>
      <c r="CZ425" s="304"/>
      <c r="DA425" s="304"/>
      <c r="DB425" s="304"/>
      <c r="DC425" s="304"/>
      <c r="DD425" s="304"/>
      <c r="DE425" s="304"/>
      <c r="DF425" s="304"/>
      <c r="DG425" s="304"/>
      <c r="DH425" s="304"/>
      <c r="DI425" s="304"/>
      <c r="DJ425" s="304"/>
      <c r="DK425" s="304"/>
      <c r="DL425" s="304"/>
      <c r="DM425" s="304"/>
      <c r="DN425" s="304"/>
      <c r="DO425" s="304"/>
      <c r="DP425" s="304"/>
      <c r="DQ425" s="304"/>
      <c r="DR425" s="304"/>
      <c r="DS425" s="304"/>
      <c r="DT425" s="304"/>
      <c r="DU425" s="304"/>
      <c r="DV425" s="304"/>
      <c r="DW425" s="304"/>
      <c r="DX425" s="304"/>
      <c r="DY425" s="304"/>
      <c r="DZ425" s="304"/>
      <c r="EA425" s="304"/>
      <c r="EB425" s="304"/>
      <c r="EC425" s="304"/>
      <c r="ED425" s="304"/>
      <c r="EE425" s="304"/>
      <c r="EF425" s="304"/>
      <c r="EG425" s="304"/>
      <c r="EH425" s="304"/>
      <c r="EI425" s="304"/>
      <c r="EJ425" s="304"/>
      <c r="EK425" s="304"/>
      <c r="EL425" s="304"/>
      <c r="EM425" s="304"/>
      <c r="EN425" s="304"/>
      <c r="EO425" s="304"/>
      <c r="EP425" s="304"/>
      <c r="EQ425" s="304"/>
      <c r="ER425" s="304"/>
      <c r="ES425" s="304"/>
      <c r="ET425" s="304"/>
      <c r="EU425" s="304"/>
      <c r="EV425" s="304"/>
      <c r="EW425" s="304"/>
      <c r="EX425" s="304"/>
      <c r="EY425" s="304"/>
      <c r="EZ425" s="304"/>
      <c r="FA425" s="304"/>
      <c r="FB425" s="304"/>
      <c r="FC425" s="305"/>
      <c r="FD425" s="303"/>
      <c r="FE425" s="304"/>
      <c r="FF425" s="304"/>
      <c r="FG425" s="304"/>
      <c r="FH425" s="304"/>
      <c r="FI425" s="304"/>
      <c r="FJ425" s="304"/>
      <c r="FK425" s="304"/>
      <c r="FL425" s="304"/>
      <c r="FM425" s="304"/>
      <c r="FN425" s="305"/>
      <c r="FO425" s="303"/>
      <c r="FP425" s="304"/>
      <c r="FQ425" s="304"/>
      <c r="FR425" s="304"/>
      <c r="FS425" s="304"/>
      <c r="FT425" s="304"/>
      <c r="FU425" s="305"/>
      <c r="FV425" s="318"/>
      <c r="FW425" s="319"/>
      <c r="FX425" s="319"/>
      <c r="FY425" s="319"/>
      <c r="FZ425" s="319"/>
      <c r="GA425" s="319"/>
      <c r="GB425" s="319"/>
      <c r="GC425" s="319"/>
      <c r="GD425" s="319"/>
      <c r="GE425" s="319"/>
      <c r="GF425" s="319"/>
      <c r="GG425" s="319"/>
      <c r="GH425" s="320"/>
      <c r="GI425" s="318"/>
      <c r="GJ425" s="319"/>
      <c r="GK425" s="319"/>
      <c r="GL425" s="319"/>
      <c r="GM425" s="319"/>
      <c r="GN425" s="319"/>
      <c r="GO425" s="319"/>
      <c r="GP425" s="319"/>
      <c r="GQ425" s="319"/>
      <c r="GR425" s="319"/>
      <c r="GS425" s="319"/>
      <c r="GT425" s="319"/>
      <c r="GU425" s="320"/>
      <c r="GV425" s="323"/>
      <c r="GW425" s="323"/>
      <c r="GX425" s="323"/>
      <c r="GY425" s="323"/>
      <c r="GZ425" s="323"/>
      <c r="HA425" s="323"/>
      <c r="HB425" s="323"/>
      <c r="HC425" s="323"/>
      <c r="HD425" s="323"/>
      <c r="HE425" s="323"/>
      <c r="HF425" s="323"/>
      <c r="HG425" s="323"/>
      <c r="HH425" s="10"/>
      <c r="HI425" s="10"/>
      <c r="HJ425" s="10"/>
    </row>
    <row r="426" spans="1:218" ht="26.25" hidden="1" customHeight="1" x14ac:dyDescent="0.25">
      <c r="A426" s="310">
        <v>1</v>
      </c>
      <c r="B426" s="311"/>
      <c r="C426" s="311"/>
      <c r="D426" s="311"/>
      <c r="E426" s="311"/>
      <c r="F426" s="311"/>
      <c r="G426" s="311"/>
      <c r="H426" s="311"/>
      <c r="I426" s="311"/>
      <c r="J426" s="311"/>
      <c r="K426" s="311"/>
      <c r="L426" s="311"/>
      <c r="M426" s="311"/>
      <c r="N426" s="311"/>
      <c r="O426" s="311"/>
      <c r="P426" s="311"/>
      <c r="Q426" s="311"/>
      <c r="R426" s="311"/>
      <c r="S426" s="311"/>
      <c r="T426" s="311"/>
      <c r="U426" s="311"/>
      <c r="V426" s="311"/>
      <c r="W426" s="311"/>
      <c r="X426" s="311"/>
      <c r="Y426" s="312"/>
      <c r="Z426" s="310">
        <v>2</v>
      </c>
      <c r="AA426" s="311"/>
      <c r="AB426" s="311"/>
      <c r="AC426" s="311"/>
      <c r="AD426" s="311"/>
      <c r="AE426" s="311"/>
      <c r="AF426" s="311"/>
      <c r="AG426" s="311"/>
      <c r="AH426" s="311"/>
      <c r="AI426" s="311"/>
      <c r="AJ426" s="311"/>
      <c r="AK426" s="311"/>
      <c r="AL426" s="310">
        <v>3</v>
      </c>
      <c r="AM426" s="311"/>
      <c r="AN426" s="311"/>
      <c r="AO426" s="311"/>
      <c r="AP426" s="311"/>
      <c r="AQ426" s="311"/>
      <c r="AR426" s="311"/>
      <c r="AS426" s="311"/>
      <c r="AT426" s="311"/>
      <c r="AU426" s="311"/>
      <c r="AV426" s="311"/>
      <c r="AW426" s="311"/>
      <c r="AX426" s="310">
        <v>4</v>
      </c>
      <c r="AY426" s="311"/>
      <c r="AZ426" s="311"/>
      <c r="BA426" s="311"/>
      <c r="BB426" s="311"/>
      <c r="BC426" s="311"/>
      <c r="BD426" s="311"/>
      <c r="BE426" s="311"/>
      <c r="BF426" s="311"/>
      <c r="BG426" s="311"/>
      <c r="BH426" s="311"/>
      <c r="BI426" s="311"/>
      <c r="BJ426" s="310">
        <v>5</v>
      </c>
      <c r="BK426" s="311"/>
      <c r="BL426" s="311"/>
      <c r="BM426" s="311"/>
      <c r="BN426" s="311"/>
      <c r="BO426" s="311"/>
      <c r="BP426" s="311"/>
      <c r="BQ426" s="311"/>
      <c r="BR426" s="311"/>
      <c r="BS426" s="311"/>
      <c r="BT426" s="311"/>
      <c r="BU426" s="311"/>
      <c r="BV426" s="311"/>
      <c r="BW426" s="311"/>
      <c r="BX426" s="312"/>
      <c r="BY426" s="310">
        <v>6</v>
      </c>
      <c r="BZ426" s="311"/>
      <c r="CA426" s="311"/>
      <c r="CB426" s="311"/>
      <c r="CC426" s="311"/>
      <c r="CD426" s="311"/>
      <c r="CE426" s="311"/>
      <c r="CF426" s="311"/>
      <c r="CG426" s="311"/>
      <c r="CH426" s="311"/>
      <c r="CI426" s="311"/>
      <c r="CJ426" s="311"/>
      <c r="CK426" s="311"/>
      <c r="CL426" s="311"/>
      <c r="CM426" s="311"/>
      <c r="CN426" s="311"/>
      <c r="CO426" s="311"/>
      <c r="CP426" s="311"/>
      <c r="CQ426" s="311"/>
      <c r="CR426" s="311"/>
      <c r="CS426" s="311"/>
      <c r="CT426" s="311"/>
      <c r="CU426" s="311"/>
      <c r="CV426" s="311"/>
      <c r="CW426" s="311"/>
      <c r="CX426" s="311"/>
      <c r="CY426" s="311"/>
      <c r="CZ426" s="311"/>
      <c r="DA426" s="311"/>
      <c r="DB426" s="311"/>
      <c r="DC426" s="311"/>
      <c r="DD426" s="311"/>
      <c r="DE426" s="311"/>
      <c r="DF426" s="311"/>
      <c r="DG426" s="311"/>
      <c r="DH426" s="311"/>
      <c r="DI426" s="311"/>
      <c r="DJ426" s="311"/>
      <c r="DK426" s="311"/>
      <c r="DL426" s="311"/>
      <c r="DM426" s="311"/>
      <c r="DN426" s="311"/>
      <c r="DO426" s="311"/>
      <c r="DP426" s="311"/>
      <c r="DQ426" s="311"/>
      <c r="DR426" s="311"/>
      <c r="DS426" s="311"/>
      <c r="DT426" s="311"/>
      <c r="DU426" s="311"/>
      <c r="DV426" s="311"/>
      <c r="DW426" s="311"/>
      <c r="DX426" s="311"/>
      <c r="DY426" s="311"/>
      <c r="DZ426" s="311"/>
      <c r="EA426" s="311"/>
      <c r="EB426" s="311"/>
      <c r="EC426" s="311"/>
      <c r="ED426" s="311"/>
      <c r="EE426" s="311"/>
      <c r="EF426" s="311"/>
      <c r="EG426" s="311"/>
      <c r="EH426" s="311"/>
      <c r="EI426" s="311"/>
      <c r="EJ426" s="311"/>
      <c r="EK426" s="311"/>
      <c r="EL426" s="311"/>
      <c r="EM426" s="311"/>
      <c r="EN426" s="311"/>
      <c r="EO426" s="311"/>
      <c r="EP426" s="311"/>
      <c r="EQ426" s="311"/>
      <c r="ER426" s="311"/>
      <c r="ES426" s="311"/>
      <c r="ET426" s="311"/>
      <c r="EU426" s="311"/>
      <c r="EV426" s="311"/>
      <c r="EW426" s="311"/>
      <c r="EX426" s="311"/>
      <c r="EY426" s="311"/>
      <c r="EZ426" s="311"/>
      <c r="FA426" s="311"/>
      <c r="FB426" s="311"/>
      <c r="FC426" s="312"/>
      <c r="FD426" s="310">
        <v>7</v>
      </c>
      <c r="FE426" s="311"/>
      <c r="FF426" s="311"/>
      <c r="FG426" s="311"/>
      <c r="FH426" s="311"/>
      <c r="FI426" s="311"/>
      <c r="FJ426" s="311"/>
      <c r="FK426" s="311"/>
      <c r="FL426" s="311"/>
      <c r="FM426" s="311"/>
      <c r="FN426" s="312"/>
      <c r="FO426" s="310">
        <v>8</v>
      </c>
      <c r="FP426" s="311"/>
      <c r="FQ426" s="311"/>
      <c r="FR426" s="311"/>
      <c r="FS426" s="311"/>
      <c r="FT426" s="311"/>
      <c r="FU426" s="312"/>
      <c r="FV426" s="310">
        <v>9</v>
      </c>
      <c r="FW426" s="311"/>
      <c r="FX426" s="311"/>
      <c r="FY426" s="311"/>
      <c r="FZ426" s="311"/>
      <c r="GA426" s="311"/>
      <c r="GB426" s="311"/>
      <c r="GC426" s="311"/>
      <c r="GD426" s="311"/>
      <c r="GE426" s="311"/>
      <c r="GF426" s="311"/>
      <c r="GG426" s="311"/>
      <c r="GH426" s="312"/>
      <c r="GI426" s="310">
        <v>10</v>
      </c>
      <c r="GJ426" s="311"/>
      <c r="GK426" s="311"/>
      <c r="GL426" s="311"/>
      <c r="GM426" s="311"/>
      <c r="GN426" s="311"/>
      <c r="GO426" s="311"/>
      <c r="GP426" s="311"/>
      <c r="GQ426" s="311"/>
      <c r="GR426" s="311"/>
      <c r="GS426" s="311"/>
      <c r="GT426" s="311"/>
      <c r="GU426" s="312"/>
      <c r="GV426" s="401">
        <v>11</v>
      </c>
      <c r="GW426" s="401"/>
      <c r="GX426" s="401"/>
      <c r="GY426" s="401"/>
      <c r="GZ426" s="401"/>
      <c r="HA426" s="401"/>
      <c r="HB426" s="401"/>
      <c r="HC426" s="401"/>
      <c r="HD426" s="401"/>
      <c r="HE426" s="401"/>
      <c r="HF426" s="401"/>
      <c r="HG426" s="401"/>
      <c r="HH426" s="11"/>
      <c r="HI426" s="11"/>
      <c r="HJ426" s="11"/>
    </row>
    <row r="427" spans="1:218" s="89" customFormat="1" ht="27.75" hidden="1" customHeight="1" x14ac:dyDescent="0.25">
      <c r="A427" s="252" t="str">
        <f>A470</f>
        <v>804200О.99.0.ББ52АБ68000</v>
      </c>
      <c r="B427" s="253"/>
      <c r="C427" s="253"/>
      <c r="D427" s="253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4"/>
      <c r="Z427" s="258" t="str">
        <f>U470</f>
        <v>не указано</v>
      </c>
      <c r="AA427" s="259"/>
      <c r="AB427" s="259"/>
      <c r="AC427" s="259"/>
      <c r="AD427" s="259"/>
      <c r="AE427" s="259"/>
      <c r="AF427" s="259"/>
      <c r="AG427" s="259"/>
      <c r="AH427" s="259"/>
      <c r="AI427" s="259"/>
      <c r="AJ427" s="259"/>
      <c r="AK427" s="260"/>
      <c r="AL427" s="258" t="str">
        <f>AG470</f>
        <v>дети-инвалиды</v>
      </c>
      <c r="AM427" s="259"/>
      <c r="AN427" s="259"/>
      <c r="AO427" s="259"/>
      <c r="AP427" s="259"/>
      <c r="AQ427" s="259"/>
      <c r="AR427" s="259"/>
      <c r="AS427" s="259"/>
      <c r="AT427" s="259"/>
      <c r="AU427" s="259"/>
      <c r="AV427" s="259"/>
      <c r="AW427" s="260"/>
      <c r="AX427" s="258" t="str">
        <f>AS470</f>
        <v>технической</v>
      </c>
      <c r="AY427" s="259"/>
      <c r="AZ427" s="259"/>
      <c r="BA427" s="259"/>
      <c r="BB427" s="259"/>
      <c r="BC427" s="259"/>
      <c r="BD427" s="259"/>
      <c r="BE427" s="259"/>
      <c r="BF427" s="259"/>
      <c r="BG427" s="259"/>
      <c r="BH427" s="259"/>
      <c r="BI427" s="260"/>
      <c r="BJ427" s="220" t="str">
        <f>BE470</f>
        <v>очная</v>
      </c>
      <c r="BK427" s="220"/>
      <c r="BL427" s="220"/>
      <c r="BM427" s="220"/>
      <c r="BN427" s="220"/>
      <c r="BO427" s="220"/>
      <c r="BP427" s="220"/>
      <c r="BQ427" s="220"/>
      <c r="BR427" s="220"/>
      <c r="BS427" s="220"/>
      <c r="BT427" s="220"/>
      <c r="BU427" s="220"/>
      <c r="BV427" s="220"/>
      <c r="BW427" s="220"/>
      <c r="BX427" s="220"/>
      <c r="BY427" s="221" t="s">
        <v>94</v>
      </c>
      <c r="BZ427" s="222"/>
      <c r="CA427" s="222"/>
      <c r="CB427" s="222"/>
      <c r="CC427" s="222"/>
      <c r="CD427" s="222"/>
      <c r="CE427" s="222"/>
      <c r="CF427" s="222"/>
      <c r="CG427" s="222"/>
      <c r="CH427" s="222"/>
      <c r="CI427" s="222"/>
      <c r="CJ427" s="222"/>
      <c r="CK427" s="222"/>
      <c r="CL427" s="222"/>
      <c r="CM427" s="222"/>
      <c r="CN427" s="222"/>
      <c r="CO427" s="222"/>
      <c r="CP427" s="222"/>
      <c r="CQ427" s="222"/>
      <c r="CR427" s="222"/>
      <c r="CS427" s="222"/>
      <c r="CT427" s="222"/>
      <c r="CU427" s="222"/>
      <c r="CV427" s="222"/>
      <c r="CW427" s="222"/>
      <c r="CX427" s="222"/>
      <c r="CY427" s="222"/>
      <c r="CZ427" s="222"/>
      <c r="DA427" s="222"/>
      <c r="DB427" s="222"/>
      <c r="DC427" s="222"/>
      <c r="DD427" s="222"/>
      <c r="DE427" s="222"/>
      <c r="DF427" s="222"/>
      <c r="DG427" s="222"/>
      <c r="DH427" s="222"/>
      <c r="DI427" s="222"/>
      <c r="DJ427" s="222"/>
      <c r="DK427" s="222"/>
      <c r="DL427" s="222"/>
      <c r="DM427" s="222"/>
      <c r="DN427" s="222"/>
      <c r="DO427" s="222"/>
      <c r="DP427" s="222"/>
      <c r="DQ427" s="222"/>
      <c r="DR427" s="222"/>
      <c r="DS427" s="222"/>
      <c r="DT427" s="222"/>
      <c r="DU427" s="222"/>
      <c r="DV427" s="222"/>
      <c r="DW427" s="222"/>
      <c r="DX427" s="222"/>
      <c r="DY427" s="222"/>
      <c r="DZ427" s="222"/>
      <c r="EA427" s="222"/>
      <c r="EB427" s="222"/>
      <c r="EC427" s="222"/>
      <c r="ED427" s="222"/>
      <c r="EE427" s="222"/>
      <c r="EF427" s="222"/>
      <c r="EG427" s="222"/>
      <c r="EH427" s="222"/>
      <c r="EI427" s="222"/>
      <c r="EJ427" s="222"/>
      <c r="EK427" s="222"/>
      <c r="EL427" s="222"/>
      <c r="EM427" s="222"/>
      <c r="EN427" s="222"/>
      <c r="EO427" s="222"/>
      <c r="EP427" s="222"/>
      <c r="EQ427" s="222"/>
      <c r="ER427" s="222"/>
      <c r="ES427" s="222"/>
      <c r="ET427" s="222"/>
      <c r="EU427" s="222"/>
      <c r="EV427" s="222"/>
      <c r="EW427" s="222"/>
      <c r="EX427" s="222"/>
      <c r="EY427" s="222"/>
      <c r="EZ427" s="222"/>
      <c r="FA427" s="222"/>
      <c r="FB427" s="222"/>
      <c r="FC427" s="223"/>
      <c r="FD427" s="227" t="s">
        <v>45</v>
      </c>
      <c r="FE427" s="227"/>
      <c r="FF427" s="227"/>
      <c r="FG427" s="227"/>
      <c r="FH427" s="227"/>
      <c r="FI427" s="227"/>
      <c r="FJ427" s="227"/>
      <c r="FK427" s="227"/>
      <c r="FL427" s="227"/>
      <c r="FM427" s="227"/>
      <c r="FN427" s="227"/>
      <c r="FO427" s="228" t="s">
        <v>46</v>
      </c>
      <c r="FP427" s="228"/>
      <c r="FQ427" s="228"/>
      <c r="FR427" s="228"/>
      <c r="FS427" s="228"/>
      <c r="FT427" s="228"/>
      <c r="FU427" s="228"/>
      <c r="FV427" s="217"/>
      <c r="FW427" s="217"/>
      <c r="FX427" s="217"/>
      <c r="FY427" s="217"/>
      <c r="FZ427" s="217"/>
      <c r="GA427" s="217"/>
      <c r="GB427" s="217"/>
      <c r="GC427" s="217"/>
      <c r="GD427" s="217"/>
      <c r="GE427" s="217"/>
      <c r="GF427" s="217"/>
      <c r="GG427" s="217"/>
      <c r="GH427" s="217"/>
      <c r="GI427" s="217"/>
      <c r="GJ427" s="217"/>
      <c r="GK427" s="217"/>
      <c r="GL427" s="217"/>
      <c r="GM427" s="217"/>
      <c r="GN427" s="217"/>
      <c r="GO427" s="217"/>
      <c r="GP427" s="217"/>
      <c r="GQ427" s="217"/>
      <c r="GR427" s="217"/>
      <c r="GS427" s="217"/>
      <c r="GT427" s="217"/>
      <c r="GU427" s="217"/>
      <c r="GV427" s="217"/>
      <c r="GW427" s="217"/>
      <c r="GX427" s="217"/>
      <c r="GY427" s="217"/>
      <c r="GZ427" s="217"/>
      <c r="HA427" s="217"/>
      <c r="HB427" s="217"/>
      <c r="HC427" s="217"/>
      <c r="HD427" s="217"/>
      <c r="HE427" s="217"/>
      <c r="HF427" s="217"/>
      <c r="HG427" s="217"/>
      <c r="HH427" s="90"/>
      <c r="HI427" s="90"/>
      <c r="HJ427" s="90"/>
    </row>
    <row r="428" spans="1:218" s="89" customFormat="1" ht="27.75" hidden="1" customHeight="1" x14ac:dyDescent="0.25">
      <c r="A428" s="255"/>
      <c r="B428" s="256"/>
      <c r="C428" s="256"/>
      <c r="D428" s="256"/>
      <c r="E428" s="256"/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7"/>
      <c r="Z428" s="261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3"/>
      <c r="AL428" s="261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3"/>
      <c r="AX428" s="261"/>
      <c r="AY428" s="262"/>
      <c r="AZ428" s="262"/>
      <c r="BA428" s="262"/>
      <c r="BB428" s="262"/>
      <c r="BC428" s="262"/>
      <c r="BD428" s="262"/>
      <c r="BE428" s="262"/>
      <c r="BF428" s="262"/>
      <c r="BG428" s="262"/>
      <c r="BH428" s="262"/>
      <c r="BI428" s="263"/>
      <c r="BJ428" s="220"/>
      <c r="BK428" s="220"/>
      <c r="BL428" s="220"/>
      <c r="BM428" s="220"/>
      <c r="BN428" s="220"/>
      <c r="BO428" s="220"/>
      <c r="BP428" s="220"/>
      <c r="BQ428" s="220"/>
      <c r="BR428" s="220"/>
      <c r="BS428" s="220"/>
      <c r="BT428" s="220"/>
      <c r="BU428" s="220"/>
      <c r="BV428" s="220"/>
      <c r="BW428" s="220"/>
      <c r="BX428" s="220"/>
      <c r="BY428" s="230" t="s">
        <v>86</v>
      </c>
      <c r="BZ428" s="230"/>
      <c r="CA428" s="230"/>
      <c r="CB428" s="230"/>
      <c r="CC428" s="230"/>
      <c r="CD428" s="230"/>
      <c r="CE428" s="230"/>
      <c r="CF428" s="230"/>
      <c r="CG428" s="230"/>
      <c r="CH428" s="230"/>
      <c r="CI428" s="230"/>
      <c r="CJ428" s="230"/>
      <c r="CK428" s="230"/>
      <c r="CL428" s="230"/>
      <c r="CM428" s="230"/>
      <c r="CN428" s="230"/>
      <c r="CO428" s="230"/>
      <c r="CP428" s="230"/>
      <c r="CQ428" s="230"/>
      <c r="CR428" s="230"/>
      <c r="CS428" s="230"/>
      <c r="CT428" s="230"/>
      <c r="CU428" s="230"/>
      <c r="CV428" s="230"/>
      <c r="CW428" s="230"/>
      <c r="CX428" s="230"/>
      <c r="CY428" s="230"/>
      <c r="CZ428" s="230"/>
      <c r="DA428" s="230"/>
      <c r="DB428" s="230"/>
      <c r="DC428" s="230"/>
      <c r="DD428" s="230"/>
      <c r="DE428" s="230"/>
      <c r="DF428" s="230"/>
      <c r="DG428" s="230"/>
      <c r="DH428" s="230"/>
      <c r="DI428" s="230"/>
      <c r="DJ428" s="230"/>
      <c r="DK428" s="230"/>
      <c r="DL428" s="230"/>
      <c r="DM428" s="230"/>
      <c r="DN428" s="230"/>
      <c r="DO428" s="230"/>
      <c r="DP428" s="230"/>
      <c r="DQ428" s="230"/>
      <c r="DR428" s="230"/>
      <c r="DS428" s="230"/>
      <c r="DT428" s="230"/>
      <c r="DU428" s="230"/>
      <c r="DV428" s="230"/>
      <c r="DW428" s="230"/>
      <c r="DX428" s="230"/>
      <c r="DY428" s="230"/>
      <c r="DZ428" s="230"/>
      <c r="EA428" s="230"/>
      <c r="EB428" s="230"/>
      <c r="EC428" s="230"/>
      <c r="ED428" s="230"/>
      <c r="EE428" s="230"/>
      <c r="EF428" s="230"/>
      <c r="EG428" s="230"/>
      <c r="EH428" s="230"/>
      <c r="EI428" s="230"/>
      <c r="EJ428" s="230"/>
      <c r="EK428" s="230"/>
      <c r="EL428" s="230"/>
      <c r="EM428" s="230"/>
      <c r="EN428" s="230"/>
      <c r="EO428" s="230"/>
      <c r="EP428" s="230"/>
      <c r="EQ428" s="230"/>
      <c r="ER428" s="230"/>
      <c r="ES428" s="230"/>
      <c r="ET428" s="230"/>
      <c r="EU428" s="230"/>
      <c r="EV428" s="230"/>
      <c r="EW428" s="230"/>
      <c r="EX428" s="230"/>
      <c r="EY428" s="230"/>
      <c r="EZ428" s="230"/>
      <c r="FA428" s="230"/>
      <c r="FB428" s="230"/>
      <c r="FC428" s="230"/>
      <c r="FD428" s="227" t="s">
        <v>45</v>
      </c>
      <c r="FE428" s="227"/>
      <c r="FF428" s="227"/>
      <c r="FG428" s="227"/>
      <c r="FH428" s="227"/>
      <c r="FI428" s="227"/>
      <c r="FJ428" s="227"/>
      <c r="FK428" s="227"/>
      <c r="FL428" s="227"/>
      <c r="FM428" s="227"/>
      <c r="FN428" s="227"/>
      <c r="FO428" s="228" t="s">
        <v>46</v>
      </c>
      <c r="FP428" s="228"/>
      <c r="FQ428" s="228"/>
      <c r="FR428" s="228"/>
      <c r="FS428" s="228"/>
      <c r="FT428" s="228"/>
      <c r="FU428" s="228"/>
      <c r="FV428" s="217"/>
      <c r="FW428" s="217"/>
      <c r="FX428" s="217"/>
      <c r="FY428" s="217"/>
      <c r="FZ428" s="217"/>
      <c r="GA428" s="217"/>
      <c r="GB428" s="217"/>
      <c r="GC428" s="217"/>
      <c r="GD428" s="217"/>
      <c r="GE428" s="217"/>
      <c r="GF428" s="217"/>
      <c r="GG428" s="217"/>
      <c r="GH428" s="217"/>
      <c r="GI428" s="217"/>
      <c r="GJ428" s="217"/>
      <c r="GK428" s="217"/>
      <c r="GL428" s="217"/>
      <c r="GM428" s="217"/>
      <c r="GN428" s="217"/>
      <c r="GO428" s="217"/>
      <c r="GP428" s="217"/>
      <c r="GQ428" s="217"/>
      <c r="GR428" s="217"/>
      <c r="GS428" s="217"/>
      <c r="GT428" s="217"/>
      <c r="GU428" s="217"/>
      <c r="GV428" s="217"/>
      <c r="GW428" s="217"/>
      <c r="GX428" s="217"/>
      <c r="GY428" s="217"/>
      <c r="GZ428" s="217"/>
      <c r="HA428" s="217"/>
      <c r="HB428" s="217"/>
      <c r="HC428" s="217"/>
      <c r="HD428" s="217"/>
      <c r="HE428" s="217"/>
      <c r="HF428" s="217"/>
      <c r="HG428" s="217"/>
      <c r="HH428" s="90"/>
      <c r="HI428" s="90"/>
      <c r="HJ428" s="90"/>
    </row>
    <row r="429" spans="1:218" s="89" customFormat="1" ht="27.75" hidden="1" customHeight="1" x14ac:dyDescent="0.25">
      <c r="A429" s="252" t="str">
        <f>A471</f>
        <v>804200О.99.0.ББ52АБ92000</v>
      </c>
      <c r="B429" s="253"/>
      <c r="C429" s="253"/>
      <c r="D429" s="253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4"/>
      <c r="Z429" s="258" t="str">
        <f>U471</f>
        <v>не указано</v>
      </c>
      <c r="AA429" s="259"/>
      <c r="AB429" s="259"/>
      <c r="AC429" s="259"/>
      <c r="AD429" s="259"/>
      <c r="AE429" s="259"/>
      <c r="AF429" s="259"/>
      <c r="AG429" s="259"/>
      <c r="AH429" s="259"/>
      <c r="AI429" s="259"/>
      <c r="AJ429" s="259"/>
      <c r="AK429" s="260"/>
      <c r="AL429" s="258" t="str">
        <f>AG471</f>
        <v>дети-инвалиды</v>
      </c>
      <c r="AM429" s="259"/>
      <c r="AN429" s="259"/>
      <c r="AO429" s="259"/>
      <c r="AP429" s="259"/>
      <c r="AQ429" s="259"/>
      <c r="AR429" s="259"/>
      <c r="AS429" s="259"/>
      <c r="AT429" s="259"/>
      <c r="AU429" s="259"/>
      <c r="AV429" s="259"/>
      <c r="AW429" s="260"/>
      <c r="AX429" s="258" t="str">
        <f>AS471</f>
        <v>естественнонаучной</v>
      </c>
      <c r="AY429" s="259"/>
      <c r="AZ429" s="259"/>
      <c r="BA429" s="259"/>
      <c r="BB429" s="259"/>
      <c r="BC429" s="259"/>
      <c r="BD429" s="259"/>
      <c r="BE429" s="259"/>
      <c r="BF429" s="259"/>
      <c r="BG429" s="259"/>
      <c r="BH429" s="259"/>
      <c r="BI429" s="260"/>
      <c r="BJ429" s="220" t="str">
        <f>BE471</f>
        <v>очная</v>
      </c>
      <c r="BK429" s="220"/>
      <c r="BL429" s="220"/>
      <c r="BM429" s="220"/>
      <c r="BN429" s="220"/>
      <c r="BO429" s="220"/>
      <c r="BP429" s="220"/>
      <c r="BQ429" s="220"/>
      <c r="BR429" s="220"/>
      <c r="BS429" s="220"/>
      <c r="BT429" s="220"/>
      <c r="BU429" s="220"/>
      <c r="BV429" s="220"/>
      <c r="BW429" s="220"/>
      <c r="BX429" s="220"/>
      <c r="BY429" s="221" t="s">
        <v>94</v>
      </c>
      <c r="BZ429" s="222"/>
      <c r="CA429" s="222"/>
      <c r="CB429" s="222"/>
      <c r="CC429" s="222"/>
      <c r="CD429" s="222"/>
      <c r="CE429" s="222"/>
      <c r="CF429" s="222"/>
      <c r="CG429" s="222"/>
      <c r="CH429" s="222"/>
      <c r="CI429" s="222"/>
      <c r="CJ429" s="222"/>
      <c r="CK429" s="222"/>
      <c r="CL429" s="222"/>
      <c r="CM429" s="222"/>
      <c r="CN429" s="222"/>
      <c r="CO429" s="222"/>
      <c r="CP429" s="222"/>
      <c r="CQ429" s="222"/>
      <c r="CR429" s="222"/>
      <c r="CS429" s="222"/>
      <c r="CT429" s="222"/>
      <c r="CU429" s="222"/>
      <c r="CV429" s="222"/>
      <c r="CW429" s="222"/>
      <c r="CX429" s="222"/>
      <c r="CY429" s="222"/>
      <c r="CZ429" s="222"/>
      <c r="DA429" s="222"/>
      <c r="DB429" s="222"/>
      <c r="DC429" s="222"/>
      <c r="DD429" s="222"/>
      <c r="DE429" s="222"/>
      <c r="DF429" s="222"/>
      <c r="DG429" s="222"/>
      <c r="DH429" s="222"/>
      <c r="DI429" s="222"/>
      <c r="DJ429" s="222"/>
      <c r="DK429" s="222"/>
      <c r="DL429" s="222"/>
      <c r="DM429" s="222"/>
      <c r="DN429" s="222"/>
      <c r="DO429" s="222"/>
      <c r="DP429" s="222"/>
      <c r="DQ429" s="222"/>
      <c r="DR429" s="222"/>
      <c r="DS429" s="222"/>
      <c r="DT429" s="222"/>
      <c r="DU429" s="222"/>
      <c r="DV429" s="222"/>
      <c r="DW429" s="222"/>
      <c r="DX429" s="222"/>
      <c r="DY429" s="222"/>
      <c r="DZ429" s="222"/>
      <c r="EA429" s="222"/>
      <c r="EB429" s="222"/>
      <c r="EC429" s="222"/>
      <c r="ED429" s="222"/>
      <c r="EE429" s="222"/>
      <c r="EF429" s="222"/>
      <c r="EG429" s="222"/>
      <c r="EH429" s="222"/>
      <c r="EI429" s="222"/>
      <c r="EJ429" s="222"/>
      <c r="EK429" s="222"/>
      <c r="EL429" s="222"/>
      <c r="EM429" s="222"/>
      <c r="EN429" s="222"/>
      <c r="EO429" s="222"/>
      <c r="EP429" s="222"/>
      <c r="EQ429" s="222"/>
      <c r="ER429" s="222"/>
      <c r="ES429" s="222"/>
      <c r="ET429" s="222"/>
      <c r="EU429" s="222"/>
      <c r="EV429" s="222"/>
      <c r="EW429" s="222"/>
      <c r="EX429" s="222"/>
      <c r="EY429" s="222"/>
      <c r="EZ429" s="222"/>
      <c r="FA429" s="222"/>
      <c r="FB429" s="222"/>
      <c r="FC429" s="223"/>
      <c r="FD429" s="227" t="s">
        <v>45</v>
      </c>
      <c r="FE429" s="227"/>
      <c r="FF429" s="227"/>
      <c r="FG429" s="227"/>
      <c r="FH429" s="227"/>
      <c r="FI429" s="227"/>
      <c r="FJ429" s="227"/>
      <c r="FK429" s="227"/>
      <c r="FL429" s="227"/>
      <c r="FM429" s="227"/>
      <c r="FN429" s="227"/>
      <c r="FO429" s="228" t="s">
        <v>46</v>
      </c>
      <c r="FP429" s="228"/>
      <c r="FQ429" s="228"/>
      <c r="FR429" s="228"/>
      <c r="FS429" s="228"/>
      <c r="FT429" s="228"/>
      <c r="FU429" s="228"/>
      <c r="FV429" s="217"/>
      <c r="FW429" s="217"/>
      <c r="FX429" s="217"/>
      <c r="FY429" s="217"/>
      <c r="FZ429" s="217"/>
      <c r="GA429" s="217"/>
      <c r="GB429" s="217"/>
      <c r="GC429" s="217"/>
      <c r="GD429" s="217"/>
      <c r="GE429" s="217"/>
      <c r="GF429" s="217"/>
      <c r="GG429" s="217"/>
      <c r="GH429" s="217"/>
      <c r="GI429" s="217"/>
      <c r="GJ429" s="217"/>
      <c r="GK429" s="217"/>
      <c r="GL429" s="217"/>
      <c r="GM429" s="217"/>
      <c r="GN429" s="217"/>
      <c r="GO429" s="217"/>
      <c r="GP429" s="217"/>
      <c r="GQ429" s="217"/>
      <c r="GR429" s="217"/>
      <c r="GS429" s="217"/>
      <c r="GT429" s="217"/>
      <c r="GU429" s="217"/>
      <c r="GV429" s="217"/>
      <c r="GW429" s="217"/>
      <c r="GX429" s="217"/>
      <c r="GY429" s="217"/>
      <c r="GZ429" s="217"/>
      <c r="HA429" s="217"/>
      <c r="HB429" s="217"/>
      <c r="HC429" s="217"/>
      <c r="HD429" s="217"/>
      <c r="HE429" s="217"/>
      <c r="HF429" s="217"/>
      <c r="HG429" s="217"/>
      <c r="HH429" s="90"/>
      <c r="HI429" s="90"/>
      <c r="HJ429" s="90"/>
    </row>
    <row r="430" spans="1:218" s="89" customFormat="1" ht="27.75" hidden="1" customHeight="1" x14ac:dyDescent="0.25">
      <c r="A430" s="255"/>
      <c r="B430" s="256"/>
      <c r="C430" s="256"/>
      <c r="D430" s="256"/>
      <c r="E430" s="256"/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56"/>
      <c r="W430" s="256"/>
      <c r="X430" s="256"/>
      <c r="Y430" s="257"/>
      <c r="Z430" s="261"/>
      <c r="AA430" s="262"/>
      <c r="AB430" s="262"/>
      <c r="AC430" s="262"/>
      <c r="AD430" s="262"/>
      <c r="AE430" s="262"/>
      <c r="AF430" s="262"/>
      <c r="AG430" s="262"/>
      <c r="AH430" s="262"/>
      <c r="AI430" s="262"/>
      <c r="AJ430" s="262"/>
      <c r="AK430" s="263"/>
      <c r="AL430" s="261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3"/>
      <c r="AX430" s="261"/>
      <c r="AY430" s="262"/>
      <c r="AZ430" s="262"/>
      <c r="BA430" s="262"/>
      <c r="BB430" s="262"/>
      <c r="BC430" s="262"/>
      <c r="BD430" s="262"/>
      <c r="BE430" s="262"/>
      <c r="BF430" s="262"/>
      <c r="BG430" s="262"/>
      <c r="BH430" s="262"/>
      <c r="BI430" s="263"/>
      <c r="BJ430" s="220"/>
      <c r="BK430" s="220"/>
      <c r="BL430" s="220"/>
      <c r="BM430" s="220"/>
      <c r="BN430" s="220"/>
      <c r="BO430" s="220"/>
      <c r="BP430" s="220"/>
      <c r="BQ430" s="220"/>
      <c r="BR430" s="220"/>
      <c r="BS430" s="220"/>
      <c r="BT430" s="220"/>
      <c r="BU430" s="220"/>
      <c r="BV430" s="220"/>
      <c r="BW430" s="220"/>
      <c r="BX430" s="220"/>
      <c r="BY430" s="230" t="s">
        <v>86</v>
      </c>
      <c r="BZ430" s="230"/>
      <c r="CA430" s="230"/>
      <c r="CB430" s="230"/>
      <c r="CC430" s="230"/>
      <c r="CD430" s="230"/>
      <c r="CE430" s="230"/>
      <c r="CF430" s="230"/>
      <c r="CG430" s="230"/>
      <c r="CH430" s="230"/>
      <c r="CI430" s="230"/>
      <c r="CJ430" s="230"/>
      <c r="CK430" s="230"/>
      <c r="CL430" s="230"/>
      <c r="CM430" s="230"/>
      <c r="CN430" s="230"/>
      <c r="CO430" s="230"/>
      <c r="CP430" s="230"/>
      <c r="CQ430" s="230"/>
      <c r="CR430" s="230"/>
      <c r="CS430" s="230"/>
      <c r="CT430" s="230"/>
      <c r="CU430" s="230"/>
      <c r="CV430" s="230"/>
      <c r="CW430" s="230"/>
      <c r="CX430" s="230"/>
      <c r="CY430" s="230"/>
      <c r="CZ430" s="230"/>
      <c r="DA430" s="230"/>
      <c r="DB430" s="230"/>
      <c r="DC430" s="230"/>
      <c r="DD430" s="230"/>
      <c r="DE430" s="230"/>
      <c r="DF430" s="230"/>
      <c r="DG430" s="230"/>
      <c r="DH430" s="230"/>
      <c r="DI430" s="230"/>
      <c r="DJ430" s="230"/>
      <c r="DK430" s="230"/>
      <c r="DL430" s="230"/>
      <c r="DM430" s="230"/>
      <c r="DN430" s="230"/>
      <c r="DO430" s="230"/>
      <c r="DP430" s="230"/>
      <c r="DQ430" s="230"/>
      <c r="DR430" s="230"/>
      <c r="DS430" s="230"/>
      <c r="DT430" s="230"/>
      <c r="DU430" s="230"/>
      <c r="DV430" s="230"/>
      <c r="DW430" s="230"/>
      <c r="DX430" s="230"/>
      <c r="DY430" s="230"/>
      <c r="DZ430" s="230"/>
      <c r="EA430" s="230"/>
      <c r="EB430" s="230"/>
      <c r="EC430" s="230"/>
      <c r="ED430" s="230"/>
      <c r="EE430" s="230"/>
      <c r="EF430" s="230"/>
      <c r="EG430" s="230"/>
      <c r="EH430" s="230"/>
      <c r="EI430" s="230"/>
      <c r="EJ430" s="230"/>
      <c r="EK430" s="230"/>
      <c r="EL430" s="230"/>
      <c r="EM430" s="230"/>
      <c r="EN430" s="230"/>
      <c r="EO430" s="230"/>
      <c r="EP430" s="230"/>
      <c r="EQ430" s="230"/>
      <c r="ER430" s="230"/>
      <c r="ES430" s="230"/>
      <c r="ET430" s="230"/>
      <c r="EU430" s="230"/>
      <c r="EV430" s="230"/>
      <c r="EW430" s="230"/>
      <c r="EX430" s="230"/>
      <c r="EY430" s="230"/>
      <c r="EZ430" s="230"/>
      <c r="FA430" s="230"/>
      <c r="FB430" s="230"/>
      <c r="FC430" s="230"/>
      <c r="FD430" s="227" t="s">
        <v>45</v>
      </c>
      <c r="FE430" s="227"/>
      <c r="FF430" s="227"/>
      <c r="FG430" s="227"/>
      <c r="FH430" s="227"/>
      <c r="FI430" s="227"/>
      <c r="FJ430" s="227"/>
      <c r="FK430" s="227"/>
      <c r="FL430" s="227"/>
      <c r="FM430" s="227"/>
      <c r="FN430" s="227"/>
      <c r="FO430" s="228" t="s">
        <v>46</v>
      </c>
      <c r="FP430" s="228"/>
      <c r="FQ430" s="228"/>
      <c r="FR430" s="228"/>
      <c r="FS430" s="228"/>
      <c r="FT430" s="228"/>
      <c r="FU430" s="228"/>
      <c r="FV430" s="217"/>
      <c r="FW430" s="217"/>
      <c r="FX430" s="217"/>
      <c r="FY430" s="217"/>
      <c r="FZ430" s="217"/>
      <c r="GA430" s="217"/>
      <c r="GB430" s="217"/>
      <c r="GC430" s="217"/>
      <c r="GD430" s="217"/>
      <c r="GE430" s="217"/>
      <c r="GF430" s="217"/>
      <c r="GG430" s="217"/>
      <c r="GH430" s="217"/>
      <c r="GI430" s="217"/>
      <c r="GJ430" s="217"/>
      <c r="GK430" s="217"/>
      <c r="GL430" s="217"/>
      <c r="GM430" s="217"/>
      <c r="GN430" s="217"/>
      <c r="GO430" s="217"/>
      <c r="GP430" s="217"/>
      <c r="GQ430" s="217"/>
      <c r="GR430" s="217"/>
      <c r="GS430" s="217"/>
      <c r="GT430" s="217"/>
      <c r="GU430" s="217"/>
      <c r="GV430" s="217"/>
      <c r="GW430" s="217"/>
      <c r="GX430" s="217"/>
      <c r="GY430" s="217"/>
      <c r="GZ430" s="217"/>
      <c r="HA430" s="217"/>
      <c r="HB430" s="217"/>
      <c r="HC430" s="217"/>
      <c r="HD430" s="217"/>
      <c r="HE430" s="217"/>
      <c r="HF430" s="217"/>
      <c r="HG430" s="217"/>
      <c r="HH430" s="90"/>
      <c r="HI430" s="90"/>
      <c r="HJ430" s="90"/>
    </row>
    <row r="431" spans="1:218" s="89" customFormat="1" ht="27.75" hidden="1" customHeight="1" x14ac:dyDescent="0.25">
      <c r="A431" s="252" t="str">
        <f>A472</f>
        <v>804200О.99.0.ББ52АВ40000</v>
      </c>
      <c r="B431" s="253"/>
      <c r="C431" s="253"/>
      <c r="D431" s="253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4"/>
      <c r="Z431" s="258" t="str">
        <f>U472</f>
        <v>не указано</v>
      </c>
      <c r="AA431" s="259"/>
      <c r="AB431" s="259"/>
      <c r="AC431" s="259"/>
      <c r="AD431" s="259"/>
      <c r="AE431" s="259"/>
      <c r="AF431" s="259"/>
      <c r="AG431" s="259"/>
      <c r="AH431" s="259"/>
      <c r="AI431" s="259"/>
      <c r="AJ431" s="259"/>
      <c r="AK431" s="260"/>
      <c r="AL431" s="258" t="str">
        <f>AG472</f>
        <v>дети-инвалиды</v>
      </c>
      <c r="AM431" s="259"/>
      <c r="AN431" s="259"/>
      <c r="AO431" s="259"/>
      <c r="AP431" s="259"/>
      <c r="AQ431" s="259"/>
      <c r="AR431" s="259"/>
      <c r="AS431" s="259"/>
      <c r="AT431" s="259"/>
      <c r="AU431" s="259"/>
      <c r="AV431" s="259"/>
      <c r="AW431" s="260"/>
      <c r="AX431" s="258" t="str">
        <f>AS472</f>
        <v>художественной</v>
      </c>
      <c r="AY431" s="259"/>
      <c r="AZ431" s="259"/>
      <c r="BA431" s="259"/>
      <c r="BB431" s="259"/>
      <c r="BC431" s="259"/>
      <c r="BD431" s="259"/>
      <c r="BE431" s="259"/>
      <c r="BF431" s="259"/>
      <c r="BG431" s="259"/>
      <c r="BH431" s="259"/>
      <c r="BI431" s="260"/>
      <c r="BJ431" s="220" t="str">
        <f>BE472</f>
        <v>очная</v>
      </c>
      <c r="BK431" s="220"/>
      <c r="BL431" s="220"/>
      <c r="BM431" s="220"/>
      <c r="BN431" s="220"/>
      <c r="BO431" s="220"/>
      <c r="BP431" s="220"/>
      <c r="BQ431" s="220"/>
      <c r="BR431" s="220"/>
      <c r="BS431" s="220"/>
      <c r="BT431" s="220"/>
      <c r="BU431" s="220"/>
      <c r="BV431" s="220"/>
      <c r="BW431" s="220"/>
      <c r="BX431" s="220"/>
      <c r="BY431" s="221" t="s">
        <v>94</v>
      </c>
      <c r="BZ431" s="222"/>
      <c r="CA431" s="222"/>
      <c r="CB431" s="222"/>
      <c r="CC431" s="222"/>
      <c r="CD431" s="222"/>
      <c r="CE431" s="222"/>
      <c r="CF431" s="222"/>
      <c r="CG431" s="222"/>
      <c r="CH431" s="222"/>
      <c r="CI431" s="222"/>
      <c r="CJ431" s="222"/>
      <c r="CK431" s="222"/>
      <c r="CL431" s="222"/>
      <c r="CM431" s="222"/>
      <c r="CN431" s="222"/>
      <c r="CO431" s="222"/>
      <c r="CP431" s="222"/>
      <c r="CQ431" s="222"/>
      <c r="CR431" s="222"/>
      <c r="CS431" s="222"/>
      <c r="CT431" s="222"/>
      <c r="CU431" s="222"/>
      <c r="CV431" s="222"/>
      <c r="CW431" s="222"/>
      <c r="CX431" s="222"/>
      <c r="CY431" s="222"/>
      <c r="CZ431" s="222"/>
      <c r="DA431" s="222"/>
      <c r="DB431" s="222"/>
      <c r="DC431" s="222"/>
      <c r="DD431" s="222"/>
      <c r="DE431" s="222"/>
      <c r="DF431" s="222"/>
      <c r="DG431" s="222"/>
      <c r="DH431" s="222"/>
      <c r="DI431" s="222"/>
      <c r="DJ431" s="222"/>
      <c r="DK431" s="222"/>
      <c r="DL431" s="222"/>
      <c r="DM431" s="222"/>
      <c r="DN431" s="222"/>
      <c r="DO431" s="222"/>
      <c r="DP431" s="222"/>
      <c r="DQ431" s="222"/>
      <c r="DR431" s="222"/>
      <c r="DS431" s="222"/>
      <c r="DT431" s="222"/>
      <c r="DU431" s="222"/>
      <c r="DV431" s="222"/>
      <c r="DW431" s="222"/>
      <c r="DX431" s="222"/>
      <c r="DY431" s="222"/>
      <c r="DZ431" s="222"/>
      <c r="EA431" s="222"/>
      <c r="EB431" s="222"/>
      <c r="EC431" s="222"/>
      <c r="ED431" s="222"/>
      <c r="EE431" s="222"/>
      <c r="EF431" s="222"/>
      <c r="EG431" s="222"/>
      <c r="EH431" s="222"/>
      <c r="EI431" s="222"/>
      <c r="EJ431" s="222"/>
      <c r="EK431" s="222"/>
      <c r="EL431" s="222"/>
      <c r="EM431" s="222"/>
      <c r="EN431" s="222"/>
      <c r="EO431" s="222"/>
      <c r="EP431" s="222"/>
      <c r="EQ431" s="222"/>
      <c r="ER431" s="222"/>
      <c r="ES431" s="222"/>
      <c r="ET431" s="222"/>
      <c r="EU431" s="222"/>
      <c r="EV431" s="222"/>
      <c r="EW431" s="222"/>
      <c r="EX431" s="222"/>
      <c r="EY431" s="222"/>
      <c r="EZ431" s="222"/>
      <c r="FA431" s="222"/>
      <c r="FB431" s="222"/>
      <c r="FC431" s="223"/>
      <c r="FD431" s="227" t="s">
        <v>45</v>
      </c>
      <c r="FE431" s="227"/>
      <c r="FF431" s="227"/>
      <c r="FG431" s="227"/>
      <c r="FH431" s="227"/>
      <c r="FI431" s="227"/>
      <c r="FJ431" s="227"/>
      <c r="FK431" s="227"/>
      <c r="FL431" s="227"/>
      <c r="FM431" s="227"/>
      <c r="FN431" s="227"/>
      <c r="FO431" s="228" t="s">
        <v>46</v>
      </c>
      <c r="FP431" s="228"/>
      <c r="FQ431" s="228"/>
      <c r="FR431" s="228"/>
      <c r="FS431" s="228"/>
      <c r="FT431" s="228"/>
      <c r="FU431" s="228"/>
      <c r="FV431" s="217"/>
      <c r="FW431" s="217"/>
      <c r="FX431" s="217"/>
      <c r="FY431" s="217"/>
      <c r="FZ431" s="217"/>
      <c r="GA431" s="217"/>
      <c r="GB431" s="217"/>
      <c r="GC431" s="217"/>
      <c r="GD431" s="217"/>
      <c r="GE431" s="217"/>
      <c r="GF431" s="217"/>
      <c r="GG431" s="217"/>
      <c r="GH431" s="217"/>
      <c r="GI431" s="217"/>
      <c r="GJ431" s="217"/>
      <c r="GK431" s="217"/>
      <c r="GL431" s="217"/>
      <c r="GM431" s="217"/>
      <c r="GN431" s="217"/>
      <c r="GO431" s="217"/>
      <c r="GP431" s="217"/>
      <c r="GQ431" s="217"/>
      <c r="GR431" s="217"/>
      <c r="GS431" s="217"/>
      <c r="GT431" s="217"/>
      <c r="GU431" s="217"/>
      <c r="GV431" s="217"/>
      <c r="GW431" s="217"/>
      <c r="GX431" s="217"/>
      <c r="GY431" s="217"/>
      <c r="GZ431" s="217"/>
      <c r="HA431" s="217"/>
      <c r="HB431" s="217"/>
      <c r="HC431" s="217"/>
      <c r="HD431" s="217"/>
      <c r="HE431" s="217"/>
      <c r="HF431" s="217"/>
      <c r="HG431" s="217"/>
      <c r="HH431" s="90"/>
      <c r="HI431" s="90"/>
      <c r="HJ431" s="90"/>
    </row>
    <row r="432" spans="1:218" s="89" customFormat="1" ht="27.75" hidden="1" customHeight="1" x14ac:dyDescent="0.25">
      <c r="A432" s="255"/>
      <c r="B432" s="256"/>
      <c r="C432" s="256"/>
      <c r="D432" s="256"/>
      <c r="E432" s="256"/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7"/>
      <c r="Z432" s="261"/>
      <c r="AA432" s="262"/>
      <c r="AB432" s="262"/>
      <c r="AC432" s="262"/>
      <c r="AD432" s="262"/>
      <c r="AE432" s="262"/>
      <c r="AF432" s="262"/>
      <c r="AG432" s="262"/>
      <c r="AH432" s="262"/>
      <c r="AI432" s="262"/>
      <c r="AJ432" s="262"/>
      <c r="AK432" s="263"/>
      <c r="AL432" s="261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3"/>
      <c r="AX432" s="261"/>
      <c r="AY432" s="262"/>
      <c r="AZ432" s="262"/>
      <c r="BA432" s="262"/>
      <c r="BB432" s="262"/>
      <c r="BC432" s="262"/>
      <c r="BD432" s="262"/>
      <c r="BE432" s="262"/>
      <c r="BF432" s="262"/>
      <c r="BG432" s="262"/>
      <c r="BH432" s="262"/>
      <c r="BI432" s="263"/>
      <c r="BJ432" s="220"/>
      <c r="BK432" s="220"/>
      <c r="BL432" s="220"/>
      <c r="BM432" s="220"/>
      <c r="BN432" s="220"/>
      <c r="BO432" s="220"/>
      <c r="BP432" s="220"/>
      <c r="BQ432" s="220"/>
      <c r="BR432" s="220"/>
      <c r="BS432" s="220"/>
      <c r="BT432" s="220"/>
      <c r="BU432" s="220"/>
      <c r="BV432" s="220"/>
      <c r="BW432" s="220"/>
      <c r="BX432" s="220"/>
      <c r="BY432" s="230" t="s">
        <v>86</v>
      </c>
      <c r="BZ432" s="230"/>
      <c r="CA432" s="230"/>
      <c r="CB432" s="230"/>
      <c r="CC432" s="230"/>
      <c r="CD432" s="230"/>
      <c r="CE432" s="230"/>
      <c r="CF432" s="230"/>
      <c r="CG432" s="230"/>
      <c r="CH432" s="230"/>
      <c r="CI432" s="230"/>
      <c r="CJ432" s="230"/>
      <c r="CK432" s="230"/>
      <c r="CL432" s="230"/>
      <c r="CM432" s="230"/>
      <c r="CN432" s="230"/>
      <c r="CO432" s="230"/>
      <c r="CP432" s="230"/>
      <c r="CQ432" s="230"/>
      <c r="CR432" s="230"/>
      <c r="CS432" s="230"/>
      <c r="CT432" s="230"/>
      <c r="CU432" s="230"/>
      <c r="CV432" s="230"/>
      <c r="CW432" s="230"/>
      <c r="CX432" s="230"/>
      <c r="CY432" s="230"/>
      <c r="CZ432" s="230"/>
      <c r="DA432" s="230"/>
      <c r="DB432" s="230"/>
      <c r="DC432" s="230"/>
      <c r="DD432" s="230"/>
      <c r="DE432" s="230"/>
      <c r="DF432" s="230"/>
      <c r="DG432" s="230"/>
      <c r="DH432" s="230"/>
      <c r="DI432" s="230"/>
      <c r="DJ432" s="230"/>
      <c r="DK432" s="230"/>
      <c r="DL432" s="230"/>
      <c r="DM432" s="230"/>
      <c r="DN432" s="230"/>
      <c r="DO432" s="230"/>
      <c r="DP432" s="230"/>
      <c r="DQ432" s="230"/>
      <c r="DR432" s="230"/>
      <c r="DS432" s="230"/>
      <c r="DT432" s="230"/>
      <c r="DU432" s="230"/>
      <c r="DV432" s="230"/>
      <c r="DW432" s="230"/>
      <c r="DX432" s="230"/>
      <c r="DY432" s="230"/>
      <c r="DZ432" s="230"/>
      <c r="EA432" s="230"/>
      <c r="EB432" s="230"/>
      <c r="EC432" s="230"/>
      <c r="ED432" s="230"/>
      <c r="EE432" s="230"/>
      <c r="EF432" s="230"/>
      <c r="EG432" s="230"/>
      <c r="EH432" s="230"/>
      <c r="EI432" s="230"/>
      <c r="EJ432" s="230"/>
      <c r="EK432" s="230"/>
      <c r="EL432" s="230"/>
      <c r="EM432" s="230"/>
      <c r="EN432" s="230"/>
      <c r="EO432" s="230"/>
      <c r="EP432" s="230"/>
      <c r="EQ432" s="230"/>
      <c r="ER432" s="230"/>
      <c r="ES432" s="230"/>
      <c r="ET432" s="230"/>
      <c r="EU432" s="230"/>
      <c r="EV432" s="230"/>
      <c r="EW432" s="230"/>
      <c r="EX432" s="230"/>
      <c r="EY432" s="230"/>
      <c r="EZ432" s="230"/>
      <c r="FA432" s="230"/>
      <c r="FB432" s="230"/>
      <c r="FC432" s="230"/>
      <c r="FD432" s="227" t="s">
        <v>45</v>
      </c>
      <c r="FE432" s="227"/>
      <c r="FF432" s="227"/>
      <c r="FG432" s="227"/>
      <c r="FH432" s="227"/>
      <c r="FI432" s="227"/>
      <c r="FJ432" s="227"/>
      <c r="FK432" s="227"/>
      <c r="FL432" s="227"/>
      <c r="FM432" s="227"/>
      <c r="FN432" s="227"/>
      <c r="FO432" s="228" t="s">
        <v>46</v>
      </c>
      <c r="FP432" s="228"/>
      <c r="FQ432" s="228"/>
      <c r="FR432" s="228"/>
      <c r="FS432" s="228"/>
      <c r="FT432" s="228"/>
      <c r="FU432" s="228"/>
      <c r="FV432" s="217"/>
      <c r="FW432" s="217"/>
      <c r="FX432" s="217"/>
      <c r="FY432" s="217"/>
      <c r="FZ432" s="217"/>
      <c r="GA432" s="217"/>
      <c r="GB432" s="217"/>
      <c r="GC432" s="217"/>
      <c r="GD432" s="217"/>
      <c r="GE432" s="217"/>
      <c r="GF432" s="217"/>
      <c r="GG432" s="217"/>
      <c r="GH432" s="217"/>
      <c r="GI432" s="217"/>
      <c r="GJ432" s="217"/>
      <c r="GK432" s="217"/>
      <c r="GL432" s="217"/>
      <c r="GM432" s="217"/>
      <c r="GN432" s="217"/>
      <c r="GO432" s="217"/>
      <c r="GP432" s="217"/>
      <c r="GQ432" s="217"/>
      <c r="GR432" s="217"/>
      <c r="GS432" s="217"/>
      <c r="GT432" s="217"/>
      <c r="GU432" s="217"/>
      <c r="GV432" s="217"/>
      <c r="GW432" s="217"/>
      <c r="GX432" s="217"/>
      <c r="GY432" s="217"/>
      <c r="GZ432" s="217"/>
      <c r="HA432" s="217"/>
      <c r="HB432" s="217"/>
      <c r="HC432" s="217"/>
      <c r="HD432" s="217"/>
      <c r="HE432" s="217"/>
      <c r="HF432" s="217"/>
      <c r="HG432" s="217"/>
      <c r="HH432" s="90"/>
      <c r="HI432" s="90"/>
      <c r="HJ432" s="90"/>
    </row>
    <row r="433" spans="1:218" s="89" customFormat="1" ht="27.75" hidden="1" customHeight="1" x14ac:dyDescent="0.25">
      <c r="A433" s="252" t="str">
        <f>A473</f>
        <v>804200О.99.0.ББ52АВ16000</v>
      </c>
      <c r="B433" s="253"/>
      <c r="C433" s="253"/>
      <c r="D433" s="253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4"/>
      <c r="Z433" s="258" t="str">
        <f>U473</f>
        <v>не указано</v>
      </c>
      <c r="AA433" s="259"/>
      <c r="AB433" s="259"/>
      <c r="AC433" s="259"/>
      <c r="AD433" s="259"/>
      <c r="AE433" s="259"/>
      <c r="AF433" s="259"/>
      <c r="AG433" s="259"/>
      <c r="AH433" s="259"/>
      <c r="AI433" s="259"/>
      <c r="AJ433" s="259"/>
      <c r="AK433" s="260"/>
      <c r="AL433" s="258" t="str">
        <f>AG473</f>
        <v>дети-инвалиды</v>
      </c>
      <c r="AM433" s="259"/>
      <c r="AN433" s="259"/>
      <c r="AO433" s="259"/>
      <c r="AP433" s="259"/>
      <c r="AQ433" s="259"/>
      <c r="AR433" s="259"/>
      <c r="AS433" s="259"/>
      <c r="AT433" s="259"/>
      <c r="AU433" s="259"/>
      <c r="AV433" s="259"/>
      <c r="AW433" s="260"/>
      <c r="AX433" s="258" t="str">
        <f>AS473</f>
        <v>физкультурно-спортивной</v>
      </c>
      <c r="AY433" s="259"/>
      <c r="AZ433" s="259"/>
      <c r="BA433" s="259"/>
      <c r="BB433" s="259"/>
      <c r="BC433" s="259"/>
      <c r="BD433" s="259"/>
      <c r="BE433" s="259"/>
      <c r="BF433" s="259"/>
      <c r="BG433" s="259"/>
      <c r="BH433" s="259"/>
      <c r="BI433" s="260"/>
      <c r="BJ433" s="220" t="str">
        <f>BE473</f>
        <v>очная</v>
      </c>
      <c r="BK433" s="220"/>
      <c r="BL433" s="220"/>
      <c r="BM433" s="220"/>
      <c r="BN433" s="220"/>
      <c r="BO433" s="220"/>
      <c r="BP433" s="220"/>
      <c r="BQ433" s="220"/>
      <c r="BR433" s="220"/>
      <c r="BS433" s="220"/>
      <c r="BT433" s="220"/>
      <c r="BU433" s="220"/>
      <c r="BV433" s="220"/>
      <c r="BW433" s="220"/>
      <c r="BX433" s="220"/>
      <c r="BY433" s="221" t="s">
        <v>94</v>
      </c>
      <c r="BZ433" s="222"/>
      <c r="CA433" s="222"/>
      <c r="CB433" s="222"/>
      <c r="CC433" s="222"/>
      <c r="CD433" s="222"/>
      <c r="CE433" s="222"/>
      <c r="CF433" s="222"/>
      <c r="CG433" s="222"/>
      <c r="CH433" s="222"/>
      <c r="CI433" s="222"/>
      <c r="CJ433" s="222"/>
      <c r="CK433" s="222"/>
      <c r="CL433" s="222"/>
      <c r="CM433" s="222"/>
      <c r="CN433" s="222"/>
      <c r="CO433" s="222"/>
      <c r="CP433" s="222"/>
      <c r="CQ433" s="222"/>
      <c r="CR433" s="222"/>
      <c r="CS433" s="222"/>
      <c r="CT433" s="222"/>
      <c r="CU433" s="222"/>
      <c r="CV433" s="222"/>
      <c r="CW433" s="222"/>
      <c r="CX433" s="222"/>
      <c r="CY433" s="222"/>
      <c r="CZ433" s="222"/>
      <c r="DA433" s="222"/>
      <c r="DB433" s="222"/>
      <c r="DC433" s="222"/>
      <c r="DD433" s="222"/>
      <c r="DE433" s="222"/>
      <c r="DF433" s="222"/>
      <c r="DG433" s="222"/>
      <c r="DH433" s="222"/>
      <c r="DI433" s="222"/>
      <c r="DJ433" s="222"/>
      <c r="DK433" s="222"/>
      <c r="DL433" s="222"/>
      <c r="DM433" s="222"/>
      <c r="DN433" s="222"/>
      <c r="DO433" s="222"/>
      <c r="DP433" s="222"/>
      <c r="DQ433" s="222"/>
      <c r="DR433" s="222"/>
      <c r="DS433" s="222"/>
      <c r="DT433" s="222"/>
      <c r="DU433" s="222"/>
      <c r="DV433" s="222"/>
      <c r="DW433" s="222"/>
      <c r="DX433" s="222"/>
      <c r="DY433" s="222"/>
      <c r="DZ433" s="222"/>
      <c r="EA433" s="222"/>
      <c r="EB433" s="222"/>
      <c r="EC433" s="222"/>
      <c r="ED433" s="222"/>
      <c r="EE433" s="222"/>
      <c r="EF433" s="222"/>
      <c r="EG433" s="222"/>
      <c r="EH433" s="222"/>
      <c r="EI433" s="222"/>
      <c r="EJ433" s="222"/>
      <c r="EK433" s="222"/>
      <c r="EL433" s="222"/>
      <c r="EM433" s="222"/>
      <c r="EN433" s="222"/>
      <c r="EO433" s="222"/>
      <c r="EP433" s="222"/>
      <c r="EQ433" s="222"/>
      <c r="ER433" s="222"/>
      <c r="ES433" s="222"/>
      <c r="ET433" s="222"/>
      <c r="EU433" s="222"/>
      <c r="EV433" s="222"/>
      <c r="EW433" s="222"/>
      <c r="EX433" s="222"/>
      <c r="EY433" s="222"/>
      <c r="EZ433" s="222"/>
      <c r="FA433" s="222"/>
      <c r="FB433" s="222"/>
      <c r="FC433" s="223"/>
      <c r="FD433" s="227" t="s">
        <v>45</v>
      </c>
      <c r="FE433" s="227"/>
      <c r="FF433" s="227"/>
      <c r="FG433" s="227"/>
      <c r="FH433" s="227"/>
      <c r="FI433" s="227"/>
      <c r="FJ433" s="227"/>
      <c r="FK433" s="227"/>
      <c r="FL433" s="227"/>
      <c r="FM433" s="227"/>
      <c r="FN433" s="227"/>
      <c r="FO433" s="228" t="s">
        <v>46</v>
      </c>
      <c r="FP433" s="228"/>
      <c r="FQ433" s="228"/>
      <c r="FR433" s="228"/>
      <c r="FS433" s="228"/>
      <c r="FT433" s="228"/>
      <c r="FU433" s="228"/>
      <c r="FV433" s="217"/>
      <c r="FW433" s="217"/>
      <c r="FX433" s="217"/>
      <c r="FY433" s="217"/>
      <c r="FZ433" s="217"/>
      <c r="GA433" s="217"/>
      <c r="GB433" s="217"/>
      <c r="GC433" s="217"/>
      <c r="GD433" s="217"/>
      <c r="GE433" s="217"/>
      <c r="GF433" s="217"/>
      <c r="GG433" s="217"/>
      <c r="GH433" s="217"/>
      <c r="GI433" s="217"/>
      <c r="GJ433" s="217"/>
      <c r="GK433" s="217"/>
      <c r="GL433" s="217"/>
      <c r="GM433" s="217"/>
      <c r="GN433" s="217"/>
      <c r="GO433" s="217"/>
      <c r="GP433" s="217"/>
      <c r="GQ433" s="217"/>
      <c r="GR433" s="217"/>
      <c r="GS433" s="217"/>
      <c r="GT433" s="217"/>
      <c r="GU433" s="217"/>
      <c r="GV433" s="217"/>
      <c r="GW433" s="217"/>
      <c r="GX433" s="217"/>
      <c r="GY433" s="217"/>
      <c r="GZ433" s="217"/>
      <c r="HA433" s="217"/>
      <c r="HB433" s="217"/>
      <c r="HC433" s="217"/>
      <c r="HD433" s="217"/>
      <c r="HE433" s="217"/>
      <c r="HF433" s="217"/>
      <c r="HG433" s="217"/>
      <c r="HH433" s="90"/>
      <c r="HI433" s="90"/>
      <c r="HJ433" s="90"/>
    </row>
    <row r="434" spans="1:218" s="89" customFormat="1" ht="27.75" hidden="1" customHeight="1" x14ac:dyDescent="0.25">
      <c r="A434" s="255"/>
      <c r="B434" s="256"/>
      <c r="C434" s="256"/>
      <c r="D434" s="256"/>
      <c r="E434" s="256"/>
      <c r="F434" s="256"/>
      <c r="G434" s="256"/>
      <c r="H434" s="256"/>
      <c r="I434" s="256"/>
      <c r="J434" s="256"/>
      <c r="K434" s="256"/>
      <c r="L434" s="256"/>
      <c r="M434" s="256"/>
      <c r="N434" s="256"/>
      <c r="O434" s="256"/>
      <c r="P434" s="256"/>
      <c r="Q434" s="256"/>
      <c r="R434" s="256"/>
      <c r="S434" s="256"/>
      <c r="T434" s="256"/>
      <c r="U434" s="256"/>
      <c r="V434" s="256"/>
      <c r="W434" s="256"/>
      <c r="X434" s="256"/>
      <c r="Y434" s="257"/>
      <c r="Z434" s="261"/>
      <c r="AA434" s="262"/>
      <c r="AB434" s="262"/>
      <c r="AC434" s="262"/>
      <c r="AD434" s="262"/>
      <c r="AE434" s="262"/>
      <c r="AF434" s="262"/>
      <c r="AG434" s="262"/>
      <c r="AH434" s="262"/>
      <c r="AI434" s="262"/>
      <c r="AJ434" s="262"/>
      <c r="AK434" s="263"/>
      <c r="AL434" s="261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3"/>
      <c r="AX434" s="261"/>
      <c r="AY434" s="262"/>
      <c r="AZ434" s="262"/>
      <c r="BA434" s="262"/>
      <c r="BB434" s="262"/>
      <c r="BC434" s="262"/>
      <c r="BD434" s="262"/>
      <c r="BE434" s="262"/>
      <c r="BF434" s="262"/>
      <c r="BG434" s="262"/>
      <c r="BH434" s="262"/>
      <c r="BI434" s="263"/>
      <c r="BJ434" s="220"/>
      <c r="BK434" s="220"/>
      <c r="BL434" s="220"/>
      <c r="BM434" s="220"/>
      <c r="BN434" s="220"/>
      <c r="BO434" s="220"/>
      <c r="BP434" s="220"/>
      <c r="BQ434" s="220"/>
      <c r="BR434" s="220"/>
      <c r="BS434" s="220"/>
      <c r="BT434" s="220"/>
      <c r="BU434" s="220"/>
      <c r="BV434" s="220"/>
      <c r="BW434" s="220"/>
      <c r="BX434" s="220"/>
      <c r="BY434" s="230" t="s">
        <v>86</v>
      </c>
      <c r="BZ434" s="230"/>
      <c r="CA434" s="230"/>
      <c r="CB434" s="230"/>
      <c r="CC434" s="230"/>
      <c r="CD434" s="230"/>
      <c r="CE434" s="230"/>
      <c r="CF434" s="230"/>
      <c r="CG434" s="230"/>
      <c r="CH434" s="230"/>
      <c r="CI434" s="230"/>
      <c r="CJ434" s="230"/>
      <c r="CK434" s="230"/>
      <c r="CL434" s="230"/>
      <c r="CM434" s="230"/>
      <c r="CN434" s="230"/>
      <c r="CO434" s="230"/>
      <c r="CP434" s="230"/>
      <c r="CQ434" s="230"/>
      <c r="CR434" s="230"/>
      <c r="CS434" s="230"/>
      <c r="CT434" s="230"/>
      <c r="CU434" s="230"/>
      <c r="CV434" s="230"/>
      <c r="CW434" s="230"/>
      <c r="CX434" s="230"/>
      <c r="CY434" s="230"/>
      <c r="CZ434" s="230"/>
      <c r="DA434" s="230"/>
      <c r="DB434" s="230"/>
      <c r="DC434" s="230"/>
      <c r="DD434" s="230"/>
      <c r="DE434" s="230"/>
      <c r="DF434" s="230"/>
      <c r="DG434" s="230"/>
      <c r="DH434" s="230"/>
      <c r="DI434" s="230"/>
      <c r="DJ434" s="230"/>
      <c r="DK434" s="230"/>
      <c r="DL434" s="230"/>
      <c r="DM434" s="230"/>
      <c r="DN434" s="230"/>
      <c r="DO434" s="230"/>
      <c r="DP434" s="230"/>
      <c r="DQ434" s="230"/>
      <c r="DR434" s="230"/>
      <c r="DS434" s="230"/>
      <c r="DT434" s="230"/>
      <c r="DU434" s="230"/>
      <c r="DV434" s="230"/>
      <c r="DW434" s="230"/>
      <c r="DX434" s="230"/>
      <c r="DY434" s="230"/>
      <c r="DZ434" s="230"/>
      <c r="EA434" s="230"/>
      <c r="EB434" s="230"/>
      <c r="EC434" s="230"/>
      <c r="ED434" s="230"/>
      <c r="EE434" s="230"/>
      <c r="EF434" s="230"/>
      <c r="EG434" s="230"/>
      <c r="EH434" s="230"/>
      <c r="EI434" s="230"/>
      <c r="EJ434" s="230"/>
      <c r="EK434" s="230"/>
      <c r="EL434" s="230"/>
      <c r="EM434" s="230"/>
      <c r="EN434" s="230"/>
      <c r="EO434" s="230"/>
      <c r="EP434" s="230"/>
      <c r="EQ434" s="230"/>
      <c r="ER434" s="230"/>
      <c r="ES434" s="230"/>
      <c r="ET434" s="230"/>
      <c r="EU434" s="230"/>
      <c r="EV434" s="230"/>
      <c r="EW434" s="230"/>
      <c r="EX434" s="230"/>
      <c r="EY434" s="230"/>
      <c r="EZ434" s="230"/>
      <c r="FA434" s="230"/>
      <c r="FB434" s="230"/>
      <c r="FC434" s="230"/>
      <c r="FD434" s="227" t="s">
        <v>45</v>
      </c>
      <c r="FE434" s="227"/>
      <c r="FF434" s="227"/>
      <c r="FG434" s="227"/>
      <c r="FH434" s="227"/>
      <c r="FI434" s="227"/>
      <c r="FJ434" s="227"/>
      <c r="FK434" s="227"/>
      <c r="FL434" s="227"/>
      <c r="FM434" s="227"/>
      <c r="FN434" s="227"/>
      <c r="FO434" s="228" t="s">
        <v>46</v>
      </c>
      <c r="FP434" s="228"/>
      <c r="FQ434" s="228"/>
      <c r="FR434" s="228"/>
      <c r="FS434" s="228"/>
      <c r="FT434" s="228"/>
      <c r="FU434" s="228"/>
      <c r="FV434" s="217"/>
      <c r="FW434" s="217"/>
      <c r="FX434" s="217"/>
      <c r="FY434" s="217"/>
      <c r="FZ434" s="217"/>
      <c r="GA434" s="217"/>
      <c r="GB434" s="217"/>
      <c r="GC434" s="217"/>
      <c r="GD434" s="217"/>
      <c r="GE434" s="217"/>
      <c r="GF434" s="217"/>
      <c r="GG434" s="217"/>
      <c r="GH434" s="217"/>
      <c r="GI434" s="217"/>
      <c r="GJ434" s="217"/>
      <c r="GK434" s="217"/>
      <c r="GL434" s="217"/>
      <c r="GM434" s="217"/>
      <c r="GN434" s="217"/>
      <c r="GO434" s="217"/>
      <c r="GP434" s="217"/>
      <c r="GQ434" s="217"/>
      <c r="GR434" s="217"/>
      <c r="GS434" s="217"/>
      <c r="GT434" s="217"/>
      <c r="GU434" s="217"/>
      <c r="GV434" s="217"/>
      <c r="GW434" s="217"/>
      <c r="GX434" s="217"/>
      <c r="GY434" s="217"/>
      <c r="GZ434" s="217"/>
      <c r="HA434" s="217"/>
      <c r="HB434" s="217"/>
      <c r="HC434" s="217"/>
      <c r="HD434" s="217"/>
      <c r="HE434" s="217"/>
      <c r="HF434" s="217"/>
      <c r="HG434" s="217"/>
      <c r="HH434" s="90"/>
      <c r="HI434" s="90"/>
      <c r="HJ434" s="90"/>
    </row>
    <row r="435" spans="1:218" s="89" customFormat="1" ht="27.75" hidden="1" customHeight="1" x14ac:dyDescent="0.25">
      <c r="A435" s="252" t="str">
        <f>A474</f>
        <v>804200О.99.0.ББ52АВ64000</v>
      </c>
      <c r="B435" s="253"/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4"/>
      <c r="Z435" s="258" t="str">
        <f>U474</f>
        <v>не указано</v>
      </c>
      <c r="AA435" s="259"/>
      <c r="AB435" s="259"/>
      <c r="AC435" s="259"/>
      <c r="AD435" s="259"/>
      <c r="AE435" s="259"/>
      <c r="AF435" s="259"/>
      <c r="AG435" s="259"/>
      <c r="AH435" s="259"/>
      <c r="AI435" s="259"/>
      <c r="AJ435" s="259"/>
      <c r="AK435" s="260"/>
      <c r="AL435" s="258" t="str">
        <f>AG474</f>
        <v>дети-инвалиды</v>
      </c>
      <c r="AM435" s="259"/>
      <c r="AN435" s="259"/>
      <c r="AO435" s="259"/>
      <c r="AP435" s="259"/>
      <c r="AQ435" s="259"/>
      <c r="AR435" s="259"/>
      <c r="AS435" s="259"/>
      <c r="AT435" s="259"/>
      <c r="AU435" s="259"/>
      <c r="AV435" s="259"/>
      <c r="AW435" s="260"/>
      <c r="AX435" s="258" t="str">
        <f>AS474</f>
        <v>туристско-краеведческой</v>
      </c>
      <c r="AY435" s="259"/>
      <c r="AZ435" s="259"/>
      <c r="BA435" s="259"/>
      <c r="BB435" s="259"/>
      <c r="BC435" s="259"/>
      <c r="BD435" s="259"/>
      <c r="BE435" s="259"/>
      <c r="BF435" s="259"/>
      <c r="BG435" s="259"/>
      <c r="BH435" s="259"/>
      <c r="BI435" s="260"/>
      <c r="BJ435" s="220" t="str">
        <f>BE474</f>
        <v>очная</v>
      </c>
      <c r="BK435" s="220"/>
      <c r="BL435" s="220"/>
      <c r="BM435" s="220"/>
      <c r="BN435" s="220"/>
      <c r="BO435" s="220"/>
      <c r="BP435" s="220"/>
      <c r="BQ435" s="220"/>
      <c r="BR435" s="220"/>
      <c r="BS435" s="220"/>
      <c r="BT435" s="220"/>
      <c r="BU435" s="220"/>
      <c r="BV435" s="220"/>
      <c r="BW435" s="220"/>
      <c r="BX435" s="220"/>
      <c r="BY435" s="221" t="s">
        <v>94</v>
      </c>
      <c r="BZ435" s="222"/>
      <c r="CA435" s="222"/>
      <c r="CB435" s="222"/>
      <c r="CC435" s="222"/>
      <c r="CD435" s="222"/>
      <c r="CE435" s="222"/>
      <c r="CF435" s="222"/>
      <c r="CG435" s="222"/>
      <c r="CH435" s="222"/>
      <c r="CI435" s="222"/>
      <c r="CJ435" s="222"/>
      <c r="CK435" s="222"/>
      <c r="CL435" s="222"/>
      <c r="CM435" s="222"/>
      <c r="CN435" s="222"/>
      <c r="CO435" s="222"/>
      <c r="CP435" s="222"/>
      <c r="CQ435" s="222"/>
      <c r="CR435" s="222"/>
      <c r="CS435" s="222"/>
      <c r="CT435" s="222"/>
      <c r="CU435" s="222"/>
      <c r="CV435" s="222"/>
      <c r="CW435" s="222"/>
      <c r="CX435" s="222"/>
      <c r="CY435" s="222"/>
      <c r="CZ435" s="222"/>
      <c r="DA435" s="222"/>
      <c r="DB435" s="222"/>
      <c r="DC435" s="222"/>
      <c r="DD435" s="222"/>
      <c r="DE435" s="222"/>
      <c r="DF435" s="222"/>
      <c r="DG435" s="222"/>
      <c r="DH435" s="222"/>
      <c r="DI435" s="222"/>
      <c r="DJ435" s="222"/>
      <c r="DK435" s="222"/>
      <c r="DL435" s="222"/>
      <c r="DM435" s="222"/>
      <c r="DN435" s="222"/>
      <c r="DO435" s="222"/>
      <c r="DP435" s="222"/>
      <c r="DQ435" s="222"/>
      <c r="DR435" s="222"/>
      <c r="DS435" s="222"/>
      <c r="DT435" s="222"/>
      <c r="DU435" s="222"/>
      <c r="DV435" s="222"/>
      <c r="DW435" s="222"/>
      <c r="DX435" s="222"/>
      <c r="DY435" s="222"/>
      <c r="DZ435" s="222"/>
      <c r="EA435" s="222"/>
      <c r="EB435" s="222"/>
      <c r="EC435" s="222"/>
      <c r="ED435" s="222"/>
      <c r="EE435" s="222"/>
      <c r="EF435" s="222"/>
      <c r="EG435" s="222"/>
      <c r="EH435" s="222"/>
      <c r="EI435" s="222"/>
      <c r="EJ435" s="222"/>
      <c r="EK435" s="222"/>
      <c r="EL435" s="222"/>
      <c r="EM435" s="222"/>
      <c r="EN435" s="222"/>
      <c r="EO435" s="222"/>
      <c r="EP435" s="222"/>
      <c r="EQ435" s="222"/>
      <c r="ER435" s="222"/>
      <c r="ES435" s="222"/>
      <c r="ET435" s="222"/>
      <c r="EU435" s="222"/>
      <c r="EV435" s="222"/>
      <c r="EW435" s="222"/>
      <c r="EX435" s="222"/>
      <c r="EY435" s="222"/>
      <c r="EZ435" s="222"/>
      <c r="FA435" s="222"/>
      <c r="FB435" s="222"/>
      <c r="FC435" s="223"/>
      <c r="FD435" s="227" t="s">
        <v>45</v>
      </c>
      <c r="FE435" s="227"/>
      <c r="FF435" s="227"/>
      <c r="FG435" s="227"/>
      <c r="FH435" s="227"/>
      <c r="FI435" s="227"/>
      <c r="FJ435" s="227"/>
      <c r="FK435" s="227"/>
      <c r="FL435" s="227"/>
      <c r="FM435" s="227"/>
      <c r="FN435" s="227"/>
      <c r="FO435" s="228" t="s">
        <v>46</v>
      </c>
      <c r="FP435" s="228"/>
      <c r="FQ435" s="228"/>
      <c r="FR435" s="228"/>
      <c r="FS435" s="228"/>
      <c r="FT435" s="228"/>
      <c r="FU435" s="228"/>
      <c r="FV435" s="217"/>
      <c r="FW435" s="217"/>
      <c r="FX435" s="217"/>
      <c r="FY435" s="217"/>
      <c r="FZ435" s="217"/>
      <c r="GA435" s="217"/>
      <c r="GB435" s="217"/>
      <c r="GC435" s="217"/>
      <c r="GD435" s="217"/>
      <c r="GE435" s="217"/>
      <c r="GF435" s="217"/>
      <c r="GG435" s="217"/>
      <c r="GH435" s="217"/>
      <c r="GI435" s="217"/>
      <c r="GJ435" s="217"/>
      <c r="GK435" s="217"/>
      <c r="GL435" s="217"/>
      <c r="GM435" s="217"/>
      <c r="GN435" s="217"/>
      <c r="GO435" s="217"/>
      <c r="GP435" s="217"/>
      <c r="GQ435" s="217"/>
      <c r="GR435" s="217"/>
      <c r="GS435" s="217"/>
      <c r="GT435" s="217"/>
      <c r="GU435" s="217"/>
      <c r="GV435" s="217"/>
      <c r="GW435" s="217"/>
      <c r="GX435" s="217"/>
      <c r="GY435" s="217"/>
      <c r="GZ435" s="217"/>
      <c r="HA435" s="217"/>
      <c r="HB435" s="217"/>
      <c r="HC435" s="217"/>
      <c r="HD435" s="217"/>
      <c r="HE435" s="217"/>
      <c r="HF435" s="217"/>
      <c r="HG435" s="217"/>
      <c r="HH435" s="90"/>
      <c r="HI435" s="90"/>
      <c r="HJ435" s="90"/>
    </row>
    <row r="436" spans="1:218" s="89" customFormat="1" ht="27.75" hidden="1" customHeight="1" x14ac:dyDescent="0.25">
      <c r="A436" s="255"/>
      <c r="B436" s="256"/>
      <c r="C436" s="256"/>
      <c r="D436" s="256"/>
      <c r="E436" s="256"/>
      <c r="F436" s="256"/>
      <c r="G436" s="256"/>
      <c r="H436" s="256"/>
      <c r="I436" s="256"/>
      <c r="J436" s="256"/>
      <c r="K436" s="256"/>
      <c r="L436" s="256"/>
      <c r="M436" s="256"/>
      <c r="N436" s="256"/>
      <c r="O436" s="256"/>
      <c r="P436" s="256"/>
      <c r="Q436" s="256"/>
      <c r="R436" s="256"/>
      <c r="S436" s="256"/>
      <c r="T436" s="256"/>
      <c r="U436" s="256"/>
      <c r="V436" s="256"/>
      <c r="W436" s="256"/>
      <c r="X436" s="256"/>
      <c r="Y436" s="257"/>
      <c r="Z436" s="261"/>
      <c r="AA436" s="262"/>
      <c r="AB436" s="262"/>
      <c r="AC436" s="262"/>
      <c r="AD436" s="262"/>
      <c r="AE436" s="262"/>
      <c r="AF436" s="262"/>
      <c r="AG436" s="262"/>
      <c r="AH436" s="262"/>
      <c r="AI436" s="262"/>
      <c r="AJ436" s="262"/>
      <c r="AK436" s="263"/>
      <c r="AL436" s="261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3"/>
      <c r="AX436" s="261"/>
      <c r="AY436" s="262"/>
      <c r="AZ436" s="262"/>
      <c r="BA436" s="262"/>
      <c r="BB436" s="262"/>
      <c r="BC436" s="262"/>
      <c r="BD436" s="262"/>
      <c r="BE436" s="262"/>
      <c r="BF436" s="262"/>
      <c r="BG436" s="262"/>
      <c r="BH436" s="262"/>
      <c r="BI436" s="263"/>
      <c r="BJ436" s="220"/>
      <c r="BK436" s="220"/>
      <c r="BL436" s="220"/>
      <c r="BM436" s="220"/>
      <c r="BN436" s="220"/>
      <c r="BO436" s="220"/>
      <c r="BP436" s="220"/>
      <c r="BQ436" s="220"/>
      <c r="BR436" s="220"/>
      <c r="BS436" s="220"/>
      <c r="BT436" s="220"/>
      <c r="BU436" s="220"/>
      <c r="BV436" s="220"/>
      <c r="BW436" s="220"/>
      <c r="BX436" s="220"/>
      <c r="BY436" s="230" t="s">
        <v>86</v>
      </c>
      <c r="BZ436" s="230"/>
      <c r="CA436" s="230"/>
      <c r="CB436" s="230"/>
      <c r="CC436" s="230"/>
      <c r="CD436" s="230"/>
      <c r="CE436" s="230"/>
      <c r="CF436" s="230"/>
      <c r="CG436" s="230"/>
      <c r="CH436" s="230"/>
      <c r="CI436" s="230"/>
      <c r="CJ436" s="230"/>
      <c r="CK436" s="230"/>
      <c r="CL436" s="230"/>
      <c r="CM436" s="230"/>
      <c r="CN436" s="230"/>
      <c r="CO436" s="230"/>
      <c r="CP436" s="230"/>
      <c r="CQ436" s="230"/>
      <c r="CR436" s="230"/>
      <c r="CS436" s="230"/>
      <c r="CT436" s="230"/>
      <c r="CU436" s="230"/>
      <c r="CV436" s="230"/>
      <c r="CW436" s="230"/>
      <c r="CX436" s="230"/>
      <c r="CY436" s="230"/>
      <c r="CZ436" s="230"/>
      <c r="DA436" s="230"/>
      <c r="DB436" s="230"/>
      <c r="DC436" s="230"/>
      <c r="DD436" s="230"/>
      <c r="DE436" s="230"/>
      <c r="DF436" s="230"/>
      <c r="DG436" s="230"/>
      <c r="DH436" s="230"/>
      <c r="DI436" s="230"/>
      <c r="DJ436" s="230"/>
      <c r="DK436" s="230"/>
      <c r="DL436" s="230"/>
      <c r="DM436" s="230"/>
      <c r="DN436" s="230"/>
      <c r="DO436" s="230"/>
      <c r="DP436" s="230"/>
      <c r="DQ436" s="230"/>
      <c r="DR436" s="230"/>
      <c r="DS436" s="230"/>
      <c r="DT436" s="230"/>
      <c r="DU436" s="230"/>
      <c r="DV436" s="230"/>
      <c r="DW436" s="230"/>
      <c r="DX436" s="230"/>
      <c r="DY436" s="230"/>
      <c r="DZ436" s="230"/>
      <c r="EA436" s="230"/>
      <c r="EB436" s="230"/>
      <c r="EC436" s="230"/>
      <c r="ED436" s="230"/>
      <c r="EE436" s="230"/>
      <c r="EF436" s="230"/>
      <c r="EG436" s="230"/>
      <c r="EH436" s="230"/>
      <c r="EI436" s="230"/>
      <c r="EJ436" s="230"/>
      <c r="EK436" s="230"/>
      <c r="EL436" s="230"/>
      <c r="EM436" s="230"/>
      <c r="EN436" s="230"/>
      <c r="EO436" s="230"/>
      <c r="EP436" s="230"/>
      <c r="EQ436" s="230"/>
      <c r="ER436" s="230"/>
      <c r="ES436" s="230"/>
      <c r="ET436" s="230"/>
      <c r="EU436" s="230"/>
      <c r="EV436" s="230"/>
      <c r="EW436" s="230"/>
      <c r="EX436" s="230"/>
      <c r="EY436" s="230"/>
      <c r="EZ436" s="230"/>
      <c r="FA436" s="230"/>
      <c r="FB436" s="230"/>
      <c r="FC436" s="230"/>
      <c r="FD436" s="227" t="s">
        <v>45</v>
      </c>
      <c r="FE436" s="227"/>
      <c r="FF436" s="227"/>
      <c r="FG436" s="227"/>
      <c r="FH436" s="227"/>
      <c r="FI436" s="227"/>
      <c r="FJ436" s="227"/>
      <c r="FK436" s="227"/>
      <c r="FL436" s="227"/>
      <c r="FM436" s="227"/>
      <c r="FN436" s="227"/>
      <c r="FO436" s="228" t="s">
        <v>46</v>
      </c>
      <c r="FP436" s="228"/>
      <c r="FQ436" s="228"/>
      <c r="FR436" s="228"/>
      <c r="FS436" s="228"/>
      <c r="FT436" s="228"/>
      <c r="FU436" s="228"/>
      <c r="FV436" s="217"/>
      <c r="FW436" s="217"/>
      <c r="FX436" s="217"/>
      <c r="FY436" s="217"/>
      <c r="FZ436" s="217"/>
      <c r="GA436" s="217"/>
      <c r="GB436" s="217"/>
      <c r="GC436" s="217"/>
      <c r="GD436" s="217"/>
      <c r="GE436" s="217"/>
      <c r="GF436" s="217"/>
      <c r="GG436" s="217"/>
      <c r="GH436" s="217"/>
      <c r="GI436" s="217"/>
      <c r="GJ436" s="217"/>
      <c r="GK436" s="217"/>
      <c r="GL436" s="217"/>
      <c r="GM436" s="217"/>
      <c r="GN436" s="217"/>
      <c r="GO436" s="217"/>
      <c r="GP436" s="217"/>
      <c r="GQ436" s="217"/>
      <c r="GR436" s="217"/>
      <c r="GS436" s="217"/>
      <c r="GT436" s="217"/>
      <c r="GU436" s="217"/>
      <c r="GV436" s="217"/>
      <c r="GW436" s="217"/>
      <c r="GX436" s="217"/>
      <c r="GY436" s="217"/>
      <c r="GZ436" s="217"/>
      <c r="HA436" s="217"/>
      <c r="HB436" s="217"/>
      <c r="HC436" s="217"/>
      <c r="HD436" s="217"/>
      <c r="HE436" s="217"/>
      <c r="HF436" s="217"/>
      <c r="HG436" s="217"/>
      <c r="HH436" s="90"/>
      <c r="HI436" s="90"/>
      <c r="HJ436" s="90"/>
    </row>
    <row r="437" spans="1:218" s="89" customFormat="1" ht="27.75" hidden="1" customHeight="1" x14ac:dyDescent="0.25">
      <c r="A437" s="252" t="str">
        <f>A475</f>
        <v>804200О.99.0.ББ52АВ88000</v>
      </c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4"/>
      <c r="Z437" s="258" t="str">
        <f>U475</f>
        <v>не указано</v>
      </c>
      <c r="AA437" s="259"/>
      <c r="AB437" s="259"/>
      <c r="AC437" s="259"/>
      <c r="AD437" s="259"/>
      <c r="AE437" s="259"/>
      <c r="AF437" s="259"/>
      <c r="AG437" s="259"/>
      <c r="AH437" s="259"/>
      <c r="AI437" s="259"/>
      <c r="AJ437" s="259"/>
      <c r="AK437" s="260"/>
      <c r="AL437" s="258" t="str">
        <f>AG475</f>
        <v>дети-инвалиды</v>
      </c>
      <c r="AM437" s="259"/>
      <c r="AN437" s="259"/>
      <c r="AO437" s="259"/>
      <c r="AP437" s="259"/>
      <c r="AQ437" s="259"/>
      <c r="AR437" s="259"/>
      <c r="AS437" s="259"/>
      <c r="AT437" s="259"/>
      <c r="AU437" s="259"/>
      <c r="AV437" s="259"/>
      <c r="AW437" s="260"/>
      <c r="AX437" s="258" t="str">
        <f>AS475</f>
        <v>социально-гуманитарной</v>
      </c>
      <c r="AY437" s="259"/>
      <c r="AZ437" s="259"/>
      <c r="BA437" s="259"/>
      <c r="BB437" s="259"/>
      <c r="BC437" s="259"/>
      <c r="BD437" s="259"/>
      <c r="BE437" s="259"/>
      <c r="BF437" s="259"/>
      <c r="BG437" s="259"/>
      <c r="BH437" s="259"/>
      <c r="BI437" s="260"/>
      <c r="BJ437" s="220" t="str">
        <f>BE475</f>
        <v>очная</v>
      </c>
      <c r="BK437" s="220"/>
      <c r="BL437" s="220"/>
      <c r="BM437" s="220"/>
      <c r="BN437" s="220"/>
      <c r="BO437" s="220"/>
      <c r="BP437" s="220"/>
      <c r="BQ437" s="220"/>
      <c r="BR437" s="220"/>
      <c r="BS437" s="220"/>
      <c r="BT437" s="220"/>
      <c r="BU437" s="220"/>
      <c r="BV437" s="220"/>
      <c r="BW437" s="220"/>
      <c r="BX437" s="220"/>
      <c r="BY437" s="221" t="s">
        <v>94</v>
      </c>
      <c r="BZ437" s="222"/>
      <c r="CA437" s="222"/>
      <c r="CB437" s="222"/>
      <c r="CC437" s="222"/>
      <c r="CD437" s="222"/>
      <c r="CE437" s="222"/>
      <c r="CF437" s="222"/>
      <c r="CG437" s="222"/>
      <c r="CH437" s="222"/>
      <c r="CI437" s="222"/>
      <c r="CJ437" s="222"/>
      <c r="CK437" s="222"/>
      <c r="CL437" s="222"/>
      <c r="CM437" s="222"/>
      <c r="CN437" s="222"/>
      <c r="CO437" s="222"/>
      <c r="CP437" s="222"/>
      <c r="CQ437" s="222"/>
      <c r="CR437" s="222"/>
      <c r="CS437" s="222"/>
      <c r="CT437" s="222"/>
      <c r="CU437" s="222"/>
      <c r="CV437" s="222"/>
      <c r="CW437" s="222"/>
      <c r="CX437" s="222"/>
      <c r="CY437" s="222"/>
      <c r="CZ437" s="222"/>
      <c r="DA437" s="222"/>
      <c r="DB437" s="222"/>
      <c r="DC437" s="222"/>
      <c r="DD437" s="222"/>
      <c r="DE437" s="222"/>
      <c r="DF437" s="222"/>
      <c r="DG437" s="222"/>
      <c r="DH437" s="222"/>
      <c r="DI437" s="222"/>
      <c r="DJ437" s="222"/>
      <c r="DK437" s="222"/>
      <c r="DL437" s="222"/>
      <c r="DM437" s="222"/>
      <c r="DN437" s="222"/>
      <c r="DO437" s="222"/>
      <c r="DP437" s="222"/>
      <c r="DQ437" s="222"/>
      <c r="DR437" s="222"/>
      <c r="DS437" s="222"/>
      <c r="DT437" s="222"/>
      <c r="DU437" s="222"/>
      <c r="DV437" s="222"/>
      <c r="DW437" s="222"/>
      <c r="DX437" s="222"/>
      <c r="DY437" s="222"/>
      <c r="DZ437" s="222"/>
      <c r="EA437" s="222"/>
      <c r="EB437" s="222"/>
      <c r="EC437" s="222"/>
      <c r="ED437" s="222"/>
      <c r="EE437" s="222"/>
      <c r="EF437" s="222"/>
      <c r="EG437" s="222"/>
      <c r="EH437" s="222"/>
      <c r="EI437" s="222"/>
      <c r="EJ437" s="222"/>
      <c r="EK437" s="222"/>
      <c r="EL437" s="222"/>
      <c r="EM437" s="222"/>
      <c r="EN437" s="222"/>
      <c r="EO437" s="222"/>
      <c r="EP437" s="222"/>
      <c r="EQ437" s="222"/>
      <c r="ER437" s="222"/>
      <c r="ES437" s="222"/>
      <c r="ET437" s="222"/>
      <c r="EU437" s="222"/>
      <c r="EV437" s="222"/>
      <c r="EW437" s="222"/>
      <c r="EX437" s="222"/>
      <c r="EY437" s="222"/>
      <c r="EZ437" s="222"/>
      <c r="FA437" s="222"/>
      <c r="FB437" s="222"/>
      <c r="FC437" s="223"/>
      <c r="FD437" s="227" t="s">
        <v>45</v>
      </c>
      <c r="FE437" s="227"/>
      <c r="FF437" s="227"/>
      <c r="FG437" s="227"/>
      <c r="FH437" s="227"/>
      <c r="FI437" s="227"/>
      <c r="FJ437" s="227"/>
      <c r="FK437" s="227"/>
      <c r="FL437" s="227"/>
      <c r="FM437" s="227"/>
      <c r="FN437" s="227"/>
      <c r="FO437" s="228" t="s">
        <v>46</v>
      </c>
      <c r="FP437" s="228"/>
      <c r="FQ437" s="228"/>
      <c r="FR437" s="228"/>
      <c r="FS437" s="228"/>
      <c r="FT437" s="228"/>
      <c r="FU437" s="228"/>
      <c r="FV437" s="217"/>
      <c r="FW437" s="217"/>
      <c r="FX437" s="217"/>
      <c r="FY437" s="217"/>
      <c r="FZ437" s="217"/>
      <c r="GA437" s="217"/>
      <c r="GB437" s="217"/>
      <c r="GC437" s="217"/>
      <c r="GD437" s="217"/>
      <c r="GE437" s="217"/>
      <c r="GF437" s="217"/>
      <c r="GG437" s="217"/>
      <c r="GH437" s="217"/>
      <c r="GI437" s="217"/>
      <c r="GJ437" s="217"/>
      <c r="GK437" s="217"/>
      <c r="GL437" s="217"/>
      <c r="GM437" s="217"/>
      <c r="GN437" s="217"/>
      <c r="GO437" s="217"/>
      <c r="GP437" s="217"/>
      <c r="GQ437" s="217"/>
      <c r="GR437" s="217"/>
      <c r="GS437" s="217"/>
      <c r="GT437" s="217"/>
      <c r="GU437" s="217"/>
      <c r="GV437" s="217"/>
      <c r="GW437" s="217"/>
      <c r="GX437" s="217"/>
      <c r="GY437" s="217"/>
      <c r="GZ437" s="217"/>
      <c r="HA437" s="217"/>
      <c r="HB437" s="217"/>
      <c r="HC437" s="217"/>
      <c r="HD437" s="217"/>
      <c r="HE437" s="217"/>
      <c r="HF437" s="217"/>
      <c r="HG437" s="217"/>
      <c r="HH437" s="90"/>
      <c r="HI437" s="90"/>
      <c r="HJ437" s="90"/>
    </row>
    <row r="438" spans="1:218" s="89" customFormat="1" ht="27.75" hidden="1" customHeight="1" x14ac:dyDescent="0.25">
      <c r="A438" s="255"/>
      <c r="B438" s="256"/>
      <c r="C438" s="256"/>
      <c r="D438" s="256"/>
      <c r="E438" s="256"/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7"/>
      <c r="Z438" s="261"/>
      <c r="AA438" s="262"/>
      <c r="AB438" s="262"/>
      <c r="AC438" s="262"/>
      <c r="AD438" s="262"/>
      <c r="AE438" s="262"/>
      <c r="AF438" s="262"/>
      <c r="AG438" s="262"/>
      <c r="AH438" s="262"/>
      <c r="AI438" s="262"/>
      <c r="AJ438" s="262"/>
      <c r="AK438" s="263"/>
      <c r="AL438" s="261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3"/>
      <c r="AX438" s="261"/>
      <c r="AY438" s="262"/>
      <c r="AZ438" s="262"/>
      <c r="BA438" s="262"/>
      <c r="BB438" s="262"/>
      <c r="BC438" s="262"/>
      <c r="BD438" s="262"/>
      <c r="BE438" s="262"/>
      <c r="BF438" s="262"/>
      <c r="BG438" s="262"/>
      <c r="BH438" s="262"/>
      <c r="BI438" s="263"/>
      <c r="BJ438" s="220"/>
      <c r="BK438" s="220"/>
      <c r="BL438" s="220"/>
      <c r="BM438" s="220"/>
      <c r="BN438" s="220"/>
      <c r="BO438" s="220"/>
      <c r="BP438" s="220"/>
      <c r="BQ438" s="220"/>
      <c r="BR438" s="220"/>
      <c r="BS438" s="220"/>
      <c r="BT438" s="220"/>
      <c r="BU438" s="220"/>
      <c r="BV438" s="220"/>
      <c r="BW438" s="220"/>
      <c r="BX438" s="220"/>
      <c r="BY438" s="230" t="s">
        <v>86</v>
      </c>
      <c r="BZ438" s="230"/>
      <c r="CA438" s="230"/>
      <c r="CB438" s="230"/>
      <c r="CC438" s="230"/>
      <c r="CD438" s="230"/>
      <c r="CE438" s="230"/>
      <c r="CF438" s="230"/>
      <c r="CG438" s="230"/>
      <c r="CH438" s="230"/>
      <c r="CI438" s="230"/>
      <c r="CJ438" s="230"/>
      <c r="CK438" s="230"/>
      <c r="CL438" s="230"/>
      <c r="CM438" s="230"/>
      <c r="CN438" s="230"/>
      <c r="CO438" s="230"/>
      <c r="CP438" s="230"/>
      <c r="CQ438" s="230"/>
      <c r="CR438" s="230"/>
      <c r="CS438" s="230"/>
      <c r="CT438" s="230"/>
      <c r="CU438" s="230"/>
      <c r="CV438" s="230"/>
      <c r="CW438" s="230"/>
      <c r="CX438" s="230"/>
      <c r="CY438" s="230"/>
      <c r="CZ438" s="230"/>
      <c r="DA438" s="230"/>
      <c r="DB438" s="230"/>
      <c r="DC438" s="230"/>
      <c r="DD438" s="230"/>
      <c r="DE438" s="230"/>
      <c r="DF438" s="230"/>
      <c r="DG438" s="230"/>
      <c r="DH438" s="230"/>
      <c r="DI438" s="230"/>
      <c r="DJ438" s="230"/>
      <c r="DK438" s="230"/>
      <c r="DL438" s="230"/>
      <c r="DM438" s="230"/>
      <c r="DN438" s="230"/>
      <c r="DO438" s="230"/>
      <c r="DP438" s="230"/>
      <c r="DQ438" s="230"/>
      <c r="DR438" s="230"/>
      <c r="DS438" s="230"/>
      <c r="DT438" s="230"/>
      <c r="DU438" s="230"/>
      <c r="DV438" s="230"/>
      <c r="DW438" s="230"/>
      <c r="DX438" s="230"/>
      <c r="DY438" s="230"/>
      <c r="DZ438" s="230"/>
      <c r="EA438" s="230"/>
      <c r="EB438" s="230"/>
      <c r="EC438" s="230"/>
      <c r="ED438" s="230"/>
      <c r="EE438" s="230"/>
      <c r="EF438" s="230"/>
      <c r="EG438" s="230"/>
      <c r="EH438" s="230"/>
      <c r="EI438" s="230"/>
      <c r="EJ438" s="230"/>
      <c r="EK438" s="230"/>
      <c r="EL438" s="230"/>
      <c r="EM438" s="230"/>
      <c r="EN438" s="230"/>
      <c r="EO438" s="230"/>
      <c r="EP438" s="230"/>
      <c r="EQ438" s="230"/>
      <c r="ER438" s="230"/>
      <c r="ES438" s="230"/>
      <c r="ET438" s="230"/>
      <c r="EU438" s="230"/>
      <c r="EV438" s="230"/>
      <c r="EW438" s="230"/>
      <c r="EX438" s="230"/>
      <c r="EY438" s="230"/>
      <c r="EZ438" s="230"/>
      <c r="FA438" s="230"/>
      <c r="FB438" s="230"/>
      <c r="FC438" s="230"/>
      <c r="FD438" s="227" t="s">
        <v>45</v>
      </c>
      <c r="FE438" s="227"/>
      <c r="FF438" s="227"/>
      <c r="FG438" s="227"/>
      <c r="FH438" s="227"/>
      <c r="FI438" s="227"/>
      <c r="FJ438" s="227"/>
      <c r="FK438" s="227"/>
      <c r="FL438" s="227"/>
      <c r="FM438" s="227"/>
      <c r="FN438" s="227"/>
      <c r="FO438" s="228" t="s">
        <v>46</v>
      </c>
      <c r="FP438" s="228"/>
      <c r="FQ438" s="228"/>
      <c r="FR438" s="228"/>
      <c r="FS438" s="228"/>
      <c r="FT438" s="228"/>
      <c r="FU438" s="228"/>
      <c r="FV438" s="217"/>
      <c r="FW438" s="217"/>
      <c r="FX438" s="217"/>
      <c r="FY438" s="217"/>
      <c r="FZ438" s="217"/>
      <c r="GA438" s="217"/>
      <c r="GB438" s="217"/>
      <c r="GC438" s="217"/>
      <c r="GD438" s="217"/>
      <c r="GE438" s="217"/>
      <c r="GF438" s="217"/>
      <c r="GG438" s="217"/>
      <c r="GH438" s="217"/>
      <c r="GI438" s="217"/>
      <c r="GJ438" s="217"/>
      <c r="GK438" s="217"/>
      <c r="GL438" s="217"/>
      <c r="GM438" s="217"/>
      <c r="GN438" s="217"/>
      <c r="GO438" s="217"/>
      <c r="GP438" s="217"/>
      <c r="GQ438" s="217"/>
      <c r="GR438" s="217"/>
      <c r="GS438" s="217"/>
      <c r="GT438" s="217"/>
      <c r="GU438" s="217"/>
      <c r="GV438" s="217"/>
      <c r="GW438" s="217"/>
      <c r="GX438" s="217"/>
      <c r="GY438" s="217"/>
      <c r="GZ438" s="217"/>
      <c r="HA438" s="217"/>
      <c r="HB438" s="217"/>
      <c r="HC438" s="217"/>
      <c r="HD438" s="217"/>
      <c r="HE438" s="217"/>
      <c r="HF438" s="217"/>
      <c r="HG438" s="217"/>
      <c r="HH438" s="90"/>
      <c r="HI438" s="90"/>
      <c r="HJ438" s="90"/>
    </row>
    <row r="439" spans="1:218" s="89" customFormat="1" ht="27.75" hidden="1" customHeight="1" x14ac:dyDescent="0.25">
      <c r="A439" s="252" t="str">
        <f>A476</f>
        <v>804200О.99.0.ББ52АГ12000</v>
      </c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4"/>
      <c r="Z439" s="258" t="str">
        <f>U476</f>
        <v>не указано</v>
      </c>
      <c r="AA439" s="259"/>
      <c r="AB439" s="259"/>
      <c r="AC439" s="259"/>
      <c r="AD439" s="259"/>
      <c r="AE439" s="259"/>
      <c r="AF439" s="259"/>
      <c r="AG439" s="259"/>
      <c r="AH439" s="259"/>
      <c r="AI439" s="259"/>
      <c r="AJ439" s="259"/>
      <c r="AK439" s="260"/>
      <c r="AL439" s="258" t="str">
        <f>AG476</f>
        <v>дети-инвалиды</v>
      </c>
      <c r="AM439" s="259"/>
      <c r="AN439" s="259"/>
      <c r="AO439" s="259"/>
      <c r="AP439" s="259"/>
      <c r="AQ439" s="259"/>
      <c r="AR439" s="259"/>
      <c r="AS439" s="259"/>
      <c r="AT439" s="259"/>
      <c r="AU439" s="259"/>
      <c r="AV439" s="259"/>
      <c r="AW439" s="260"/>
      <c r="AX439" s="258" t="str">
        <f>AS476</f>
        <v>не указано</v>
      </c>
      <c r="AY439" s="259"/>
      <c r="AZ439" s="259"/>
      <c r="BA439" s="259"/>
      <c r="BB439" s="259"/>
      <c r="BC439" s="259"/>
      <c r="BD439" s="259"/>
      <c r="BE439" s="259"/>
      <c r="BF439" s="259"/>
      <c r="BG439" s="259"/>
      <c r="BH439" s="259"/>
      <c r="BI439" s="260"/>
      <c r="BJ439" s="220" t="str">
        <f>BE476</f>
        <v>очная</v>
      </c>
      <c r="BK439" s="220"/>
      <c r="BL439" s="220"/>
      <c r="BM439" s="220"/>
      <c r="BN439" s="220"/>
      <c r="BO439" s="220"/>
      <c r="BP439" s="220"/>
      <c r="BQ439" s="220"/>
      <c r="BR439" s="220"/>
      <c r="BS439" s="220"/>
      <c r="BT439" s="220"/>
      <c r="BU439" s="220"/>
      <c r="BV439" s="220"/>
      <c r="BW439" s="220"/>
      <c r="BX439" s="220"/>
      <c r="BY439" s="221" t="s">
        <v>94</v>
      </c>
      <c r="BZ439" s="222"/>
      <c r="CA439" s="222"/>
      <c r="CB439" s="222"/>
      <c r="CC439" s="222"/>
      <c r="CD439" s="222"/>
      <c r="CE439" s="222"/>
      <c r="CF439" s="222"/>
      <c r="CG439" s="222"/>
      <c r="CH439" s="222"/>
      <c r="CI439" s="222"/>
      <c r="CJ439" s="222"/>
      <c r="CK439" s="222"/>
      <c r="CL439" s="222"/>
      <c r="CM439" s="222"/>
      <c r="CN439" s="222"/>
      <c r="CO439" s="222"/>
      <c r="CP439" s="222"/>
      <c r="CQ439" s="222"/>
      <c r="CR439" s="222"/>
      <c r="CS439" s="222"/>
      <c r="CT439" s="222"/>
      <c r="CU439" s="222"/>
      <c r="CV439" s="222"/>
      <c r="CW439" s="222"/>
      <c r="CX439" s="222"/>
      <c r="CY439" s="222"/>
      <c r="CZ439" s="222"/>
      <c r="DA439" s="222"/>
      <c r="DB439" s="222"/>
      <c r="DC439" s="222"/>
      <c r="DD439" s="222"/>
      <c r="DE439" s="222"/>
      <c r="DF439" s="222"/>
      <c r="DG439" s="222"/>
      <c r="DH439" s="222"/>
      <c r="DI439" s="222"/>
      <c r="DJ439" s="222"/>
      <c r="DK439" s="222"/>
      <c r="DL439" s="222"/>
      <c r="DM439" s="222"/>
      <c r="DN439" s="222"/>
      <c r="DO439" s="222"/>
      <c r="DP439" s="222"/>
      <c r="DQ439" s="222"/>
      <c r="DR439" s="222"/>
      <c r="DS439" s="222"/>
      <c r="DT439" s="222"/>
      <c r="DU439" s="222"/>
      <c r="DV439" s="222"/>
      <c r="DW439" s="222"/>
      <c r="DX439" s="222"/>
      <c r="DY439" s="222"/>
      <c r="DZ439" s="222"/>
      <c r="EA439" s="222"/>
      <c r="EB439" s="222"/>
      <c r="EC439" s="222"/>
      <c r="ED439" s="222"/>
      <c r="EE439" s="222"/>
      <c r="EF439" s="222"/>
      <c r="EG439" s="222"/>
      <c r="EH439" s="222"/>
      <c r="EI439" s="222"/>
      <c r="EJ439" s="222"/>
      <c r="EK439" s="222"/>
      <c r="EL439" s="222"/>
      <c r="EM439" s="222"/>
      <c r="EN439" s="222"/>
      <c r="EO439" s="222"/>
      <c r="EP439" s="222"/>
      <c r="EQ439" s="222"/>
      <c r="ER439" s="222"/>
      <c r="ES439" s="222"/>
      <c r="ET439" s="222"/>
      <c r="EU439" s="222"/>
      <c r="EV439" s="222"/>
      <c r="EW439" s="222"/>
      <c r="EX439" s="222"/>
      <c r="EY439" s="222"/>
      <c r="EZ439" s="222"/>
      <c r="FA439" s="222"/>
      <c r="FB439" s="222"/>
      <c r="FC439" s="223"/>
      <c r="FD439" s="227" t="s">
        <v>45</v>
      </c>
      <c r="FE439" s="227"/>
      <c r="FF439" s="227"/>
      <c r="FG439" s="227"/>
      <c r="FH439" s="227"/>
      <c r="FI439" s="227"/>
      <c r="FJ439" s="227"/>
      <c r="FK439" s="227"/>
      <c r="FL439" s="227"/>
      <c r="FM439" s="227"/>
      <c r="FN439" s="227"/>
      <c r="FO439" s="228" t="s">
        <v>46</v>
      </c>
      <c r="FP439" s="228"/>
      <c r="FQ439" s="228"/>
      <c r="FR439" s="228"/>
      <c r="FS439" s="228"/>
      <c r="FT439" s="228"/>
      <c r="FU439" s="228"/>
      <c r="FV439" s="217"/>
      <c r="FW439" s="217"/>
      <c r="FX439" s="217"/>
      <c r="FY439" s="217"/>
      <c r="FZ439" s="217"/>
      <c r="GA439" s="217"/>
      <c r="GB439" s="217"/>
      <c r="GC439" s="217"/>
      <c r="GD439" s="217"/>
      <c r="GE439" s="217"/>
      <c r="GF439" s="217"/>
      <c r="GG439" s="217"/>
      <c r="GH439" s="217"/>
      <c r="GI439" s="217"/>
      <c r="GJ439" s="217"/>
      <c r="GK439" s="217"/>
      <c r="GL439" s="217"/>
      <c r="GM439" s="217"/>
      <c r="GN439" s="217"/>
      <c r="GO439" s="217"/>
      <c r="GP439" s="217"/>
      <c r="GQ439" s="217"/>
      <c r="GR439" s="217"/>
      <c r="GS439" s="217"/>
      <c r="GT439" s="217"/>
      <c r="GU439" s="217"/>
      <c r="GV439" s="217"/>
      <c r="GW439" s="217"/>
      <c r="GX439" s="217"/>
      <c r="GY439" s="217"/>
      <c r="GZ439" s="217"/>
      <c r="HA439" s="217"/>
      <c r="HB439" s="217"/>
      <c r="HC439" s="217"/>
      <c r="HD439" s="217"/>
      <c r="HE439" s="217"/>
      <c r="HF439" s="217"/>
      <c r="HG439" s="217"/>
      <c r="HH439" s="90"/>
      <c r="HI439" s="90"/>
      <c r="HJ439" s="90"/>
    </row>
    <row r="440" spans="1:218" s="89" customFormat="1" ht="27.75" hidden="1" customHeight="1" x14ac:dyDescent="0.25">
      <c r="A440" s="255"/>
      <c r="B440" s="256"/>
      <c r="C440" s="256"/>
      <c r="D440" s="256"/>
      <c r="E440" s="256"/>
      <c r="F440" s="256"/>
      <c r="G440" s="256"/>
      <c r="H440" s="256"/>
      <c r="I440" s="256"/>
      <c r="J440" s="256"/>
      <c r="K440" s="256"/>
      <c r="L440" s="256"/>
      <c r="M440" s="256"/>
      <c r="N440" s="256"/>
      <c r="O440" s="256"/>
      <c r="P440" s="256"/>
      <c r="Q440" s="256"/>
      <c r="R440" s="256"/>
      <c r="S440" s="256"/>
      <c r="T440" s="256"/>
      <c r="U440" s="256"/>
      <c r="V440" s="256"/>
      <c r="W440" s="256"/>
      <c r="X440" s="256"/>
      <c r="Y440" s="257"/>
      <c r="Z440" s="261"/>
      <c r="AA440" s="262"/>
      <c r="AB440" s="262"/>
      <c r="AC440" s="262"/>
      <c r="AD440" s="262"/>
      <c r="AE440" s="262"/>
      <c r="AF440" s="262"/>
      <c r="AG440" s="262"/>
      <c r="AH440" s="262"/>
      <c r="AI440" s="262"/>
      <c r="AJ440" s="262"/>
      <c r="AK440" s="263"/>
      <c r="AL440" s="261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3"/>
      <c r="AX440" s="261"/>
      <c r="AY440" s="262"/>
      <c r="AZ440" s="262"/>
      <c r="BA440" s="262"/>
      <c r="BB440" s="262"/>
      <c r="BC440" s="262"/>
      <c r="BD440" s="262"/>
      <c r="BE440" s="262"/>
      <c r="BF440" s="262"/>
      <c r="BG440" s="262"/>
      <c r="BH440" s="262"/>
      <c r="BI440" s="263"/>
      <c r="BJ440" s="220"/>
      <c r="BK440" s="220"/>
      <c r="BL440" s="220"/>
      <c r="BM440" s="220"/>
      <c r="BN440" s="220"/>
      <c r="BO440" s="220"/>
      <c r="BP440" s="220"/>
      <c r="BQ440" s="220"/>
      <c r="BR440" s="220"/>
      <c r="BS440" s="220"/>
      <c r="BT440" s="220"/>
      <c r="BU440" s="220"/>
      <c r="BV440" s="220"/>
      <c r="BW440" s="220"/>
      <c r="BX440" s="220"/>
      <c r="BY440" s="230" t="s">
        <v>86</v>
      </c>
      <c r="BZ440" s="230"/>
      <c r="CA440" s="230"/>
      <c r="CB440" s="230"/>
      <c r="CC440" s="230"/>
      <c r="CD440" s="230"/>
      <c r="CE440" s="230"/>
      <c r="CF440" s="230"/>
      <c r="CG440" s="230"/>
      <c r="CH440" s="230"/>
      <c r="CI440" s="230"/>
      <c r="CJ440" s="230"/>
      <c r="CK440" s="230"/>
      <c r="CL440" s="230"/>
      <c r="CM440" s="230"/>
      <c r="CN440" s="230"/>
      <c r="CO440" s="230"/>
      <c r="CP440" s="230"/>
      <c r="CQ440" s="230"/>
      <c r="CR440" s="230"/>
      <c r="CS440" s="230"/>
      <c r="CT440" s="230"/>
      <c r="CU440" s="230"/>
      <c r="CV440" s="230"/>
      <c r="CW440" s="230"/>
      <c r="CX440" s="230"/>
      <c r="CY440" s="230"/>
      <c r="CZ440" s="230"/>
      <c r="DA440" s="230"/>
      <c r="DB440" s="230"/>
      <c r="DC440" s="230"/>
      <c r="DD440" s="230"/>
      <c r="DE440" s="230"/>
      <c r="DF440" s="230"/>
      <c r="DG440" s="230"/>
      <c r="DH440" s="230"/>
      <c r="DI440" s="230"/>
      <c r="DJ440" s="230"/>
      <c r="DK440" s="230"/>
      <c r="DL440" s="230"/>
      <c r="DM440" s="230"/>
      <c r="DN440" s="230"/>
      <c r="DO440" s="230"/>
      <c r="DP440" s="230"/>
      <c r="DQ440" s="230"/>
      <c r="DR440" s="230"/>
      <c r="DS440" s="230"/>
      <c r="DT440" s="230"/>
      <c r="DU440" s="230"/>
      <c r="DV440" s="230"/>
      <c r="DW440" s="230"/>
      <c r="DX440" s="230"/>
      <c r="DY440" s="230"/>
      <c r="DZ440" s="230"/>
      <c r="EA440" s="230"/>
      <c r="EB440" s="230"/>
      <c r="EC440" s="230"/>
      <c r="ED440" s="230"/>
      <c r="EE440" s="230"/>
      <c r="EF440" s="230"/>
      <c r="EG440" s="230"/>
      <c r="EH440" s="230"/>
      <c r="EI440" s="230"/>
      <c r="EJ440" s="230"/>
      <c r="EK440" s="230"/>
      <c r="EL440" s="230"/>
      <c r="EM440" s="230"/>
      <c r="EN440" s="230"/>
      <c r="EO440" s="230"/>
      <c r="EP440" s="230"/>
      <c r="EQ440" s="230"/>
      <c r="ER440" s="230"/>
      <c r="ES440" s="230"/>
      <c r="ET440" s="230"/>
      <c r="EU440" s="230"/>
      <c r="EV440" s="230"/>
      <c r="EW440" s="230"/>
      <c r="EX440" s="230"/>
      <c r="EY440" s="230"/>
      <c r="EZ440" s="230"/>
      <c r="FA440" s="230"/>
      <c r="FB440" s="230"/>
      <c r="FC440" s="230"/>
      <c r="FD440" s="227" t="s">
        <v>45</v>
      </c>
      <c r="FE440" s="227"/>
      <c r="FF440" s="227"/>
      <c r="FG440" s="227"/>
      <c r="FH440" s="227"/>
      <c r="FI440" s="227"/>
      <c r="FJ440" s="227"/>
      <c r="FK440" s="227"/>
      <c r="FL440" s="227"/>
      <c r="FM440" s="227"/>
      <c r="FN440" s="227"/>
      <c r="FO440" s="228" t="s">
        <v>46</v>
      </c>
      <c r="FP440" s="228"/>
      <c r="FQ440" s="228"/>
      <c r="FR440" s="228"/>
      <c r="FS440" s="228"/>
      <c r="FT440" s="228"/>
      <c r="FU440" s="228"/>
      <c r="FV440" s="217"/>
      <c r="FW440" s="217"/>
      <c r="FX440" s="217"/>
      <c r="FY440" s="217"/>
      <c r="FZ440" s="217"/>
      <c r="GA440" s="217"/>
      <c r="GB440" s="217"/>
      <c r="GC440" s="217"/>
      <c r="GD440" s="217"/>
      <c r="GE440" s="217"/>
      <c r="GF440" s="217"/>
      <c r="GG440" s="217"/>
      <c r="GH440" s="217"/>
      <c r="GI440" s="217"/>
      <c r="GJ440" s="217"/>
      <c r="GK440" s="217"/>
      <c r="GL440" s="217"/>
      <c r="GM440" s="217"/>
      <c r="GN440" s="217"/>
      <c r="GO440" s="217"/>
      <c r="GP440" s="217"/>
      <c r="GQ440" s="217"/>
      <c r="GR440" s="217"/>
      <c r="GS440" s="217"/>
      <c r="GT440" s="217"/>
      <c r="GU440" s="217"/>
      <c r="GV440" s="217"/>
      <c r="GW440" s="217"/>
      <c r="GX440" s="217"/>
      <c r="GY440" s="217"/>
      <c r="GZ440" s="217"/>
      <c r="HA440" s="217"/>
      <c r="HB440" s="217"/>
      <c r="HC440" s="217"/>
      <c r="HD440" s="217"/>
      <c r="HE440" s="217"/>
      <c r="HF440" s="217"/>
      <c r="HG440" s="217"/>
      <c r="HH440" s="90"/>
      <c r="HI440" s="90"/>
      <c r="HJ440" s="90"/>
    </row>
    <row r="441" spans="1:218" ht="27.75" hidden="1" customHeight="1" x14ac:dyDescent="0.25">
      <c r="A441" s="252" t="str">
        <f>A477</f>
        <v>804200О.99.0.ББ52АЕ04000</v>
      </c>
      <c r="B441" s="253"/>
      <c r="C441" s="253"/>
      <c r="D441" s="253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4"/>
      <c r="Z441" s="258" t="str">
        <f>U477</f>
        <v>не указано</v>
      </c>
      <c r="AA441" s="259"/>
      <c r="AB441" s="259"/>
      <c r="AC441" s="259"/>
      <c r="AD441" s="259"/>
      <c r="AE441" s="259"/>
      <c r="AF441" s="259"/>
      <c r="AG441" s="259"/>
      <c r="AH441" s="259"/>
      <c r="AI441" s="259"/>
      <c r="AJ441" s="259"/>
      <c r="AK441" s="260"/>
      <c r="AL441" s="258" t="str">
        <f>AG477</f>
        <v>не указано</v>
      </c>
      <c r="AM441" s="259"/>
      <c r="AN441" s="259"/>
      <c r="AO441" s="259"/>
      <c r="AP441" s="259"/>
      <c r="AQ441" s="259"/>
      <c r="AR441" s="259"/>
      <c r="AS441" s="259"/>
      <c r="AT441" s="259"/>
      <c r="AU441" s="259"/>
      <c r="AV441" s="259"/>
      <c r="AW441" s="260"/>
      <c r="AX441" s="503" t="str">
        <f>AS477</f>
        <v>технической</v>
      </c>
      <c r="AY441" s="504"/>
      <c r="AZ441" s="504"/>
      <c r="BA441" s="504"/>
      <c r="BB441" s="504"/>
      <c r="BC441" s="504"/>
      <c r="BD441" s="504"/>
      <c r="BE441" s="504"/>
      <c r="BF441" s="504"/>
      <c r="BG441" s="504"/>
      <c r="BH441" s="504"/>
      <c r="BI441" s="505"/>
      <c r="BJ441" s="220" t="str">
        <f t="shared" ref="BJ441" si="6">BE478</f>
        <v>очная</v>
      </c>
      <c r="BK441" s="220"/>
      <c r="BL441" s="220"/>
      <c r="BM441" s="220"/>
      <c r="BN441" s="220"/>
      <c r="BO441" s="220"/>
      <c r="BP441" s="220"/>
      <c r="BQ441" s="220"/>
      <c r="BR441" s="220"/>
      <c r="BS441" s="220"/>
      <c r="BT441" s="220"/>
      <c r="BU441" s="220"/>
      <c r="BV441" s="220"/>
      <c r="BW441" s="220"/>
      <c r="BX441" s="220"/>
      <c r="BY441" s="221" t="s">
        <v>602</v>
      </c>
      <c r="BZ441" s="222"/>
      <c r="CA441" s="222"/>
      <c r="CB441" s="222"/>
      <c r="CC441" s="222"/>
      <c r="CD441" s="222"/>
      <c r="CE441" s="222"/>
      <c r="CF441" s="222"/>
      <c r="CG441" s="222"/>
      <c r="CH441" s="222"/>
      <c r="CI441" s="222"/>
      <c r="CJ441" s="222"/>
      <c r="CK441" s="222"/>
      <c r="CL441" s="222"/>
      <c r="CM441" s="222"/>
      <c r="CN441" s="222"/>
      <c r="CO441" s="222"/>
      <c r="CP441" s="222"/>
      <c r="CQ441" s="222"/>
      <c r="CR441" s="222"/>
      <c r="CS441" s="222"/>
      <c r="CT441" s="222"/>
      <c r="CU441" s="222"/>
      <c r="CV441" s="222"/>
      <c r="CW441" s="222"/>
      <c r="CX441" s="222"/>
      <c r="CY441" s="222"/>
      <c r="CZ441" s="222"/>
      <c r="DA441" s="222"/>
      <c r="DB441" s="222"/>
      <c r="DC441" s="222"/>
      <c r="DD441" s="222"/>
      <c r="DE441" s="222"/>
      <c r="DF441" s="222"/>
      <c r="DG441" s="222"/>
      <c r="DH441" s="222"/>
      <c r="DI441" s="222"/>
      <c r="DJ441" s="222"/>
      <c r="DK441" s="222"/>
      <c r="DL441" s="222"/>
      <c r="DM441" s="222"/>
      <c r="DN441" s="222"/>
      <c r="DO441" s="222"/>
      <c r="DP441" s="222"/>
      <c r="DQ441" s="222"/>
      <c r="DR441" s="222"/>
      <c r="DS441" s="222"/>
      <c r="DT441" s="222"/>
      <c r="DU441" s="222"/>
      <c r="DV441" s="222"/>
      <c r="DW441" s="222"/>
      <c r="DX441" s="222"/>
      <c r="DY441" s="222"/>
      <c r="DZ441" s="222"/>
      <c r="EA441" s="222"/>
      <c r="EB441" s="222"/>
      <c r="EC441" s="222"/>
      <c r="ED441" s="222"/>
      <c r="EE441" s="222"/>
      <c r="EF441" s="222"/>
      <c r="EG441" s="222"/>
      <c r="EH441" s="222"/>
      <c r="EI441" s="222"/>
      <c r="EJ441" s="222"/>
      <c r="EK441" s="222"/>
      <c r="EL441" s="222"/>
      <c r="EM441" s="222"/>
      <c r="EN441" s="222"/>
      <c r="EO441" s="222"/>
      <c r="EP441" s="222"/>
      <c r="EQ441" s="222"/>
      <c r="ER441" s="222"/>
      <c r="ES441" s="222"/>
      <c r="ET441" s="222"/>
      <c r="EU441" s="222"/>
      <c r="EV441" s="222"/>
      <c r="EW441" s="222"/>
      <c r="EX441" s="222"/>
      <c r="EY441" s="222"/>
      <c r="EZ441" s="222"/>
      <c r="FA441" s="222"/>
      <c r="FB441" s="222"/>
      <c r="FC441" s="223"/>
      <c r="FD441" s="227" t="s">
        <v>45</v>
      </c>
      <c r="FE441" s="227"/>
      <c r="FF441" s="227"/>
      <c r="FG441" s="227"/>
      <c r="FH441" s="227"/>
      <c r="FI441" s="227"/>
      <c r="FJ441" s="227"/>
      <c r="FK441" s="227"/>
      <c r="FL441" s="227"/>
      <c r="FM441" s="227"/>
      <c r="FN441" s="227"/>
      <c r="FO441" s="228" t="s">
        <v>46</v>
      </c>
      <c r="FP441" s="228"/>
      <c r="FQ441" s="228"/>
      <c r="FR441" s="228"/>
      <c r="FS441" s="228"/>
      <c r="FT441" s="228"/>
      <c r="FU441" s="228"/>
      <c r="FV441" s="217"/>
      <c r="FW441" s="217"/>
      <c r="FX441" s="217"/>
      <c r="FY441" s="217"/>
      <c r="FZ441" s="217"/>
      <c r="GA441" s="217"/>
      <c r="GB441" s="217"/>
      <c r="GC441" s="217"/>
      <c r="GD441" s="217"/>
      <c r="GE441" s="217"/>
      <c r="GF441" s="217"/>
      <c r="GG441" s="217"/>
      <c r="GH441" s="217"/>
      <c r="GI441" s="217"/>
      <c r="GJ441" s="217"/>
      <c r="GK441" s="217"/>
      <c r="GL441" s="217"/>
      <c r="GM441" s="217"/>
      <c r="GN441" s="217"/>
      <c r="GO441" s="217"/>
      <c r="GP441" s="217"/>
      <c r="GQ441" s="217"/>
      <c r="GR441" s="217"/>
      <c r="GS441" s="217"/>
      <c r="GT441" s="217"/>
      <c r="GU441" s="217"/>
      <c r="GV441" s="217"/>
      <c r="GW441" s="217"/>
      <c r="GX441" s="217"/>
      <c r="GY441" s="217"/>
      <c r="GZ441" s="217"/>
      <c r="HA441" s="217"/>
      <c r="HB441" s="217"/>
      <c r="HC441" s="217"/>
      <c r="HD441" s="217"/>
      <c r="HE441" s="217"/>
      <c r="HF441" s="217"/>
      <c r="HG441" s="217"/>
      <c r="HH441" s="10"/>
      <c r="HI441" s="10"/>
      <c r="HJ441" s="10"/>
    </row>
    <row r="442" spans="1:218" ht="27.75" hidden="1" customHeight="1" x14ac:dyDescent="0.25">
      <c r="A442" s="255"/>
      <c r="B442" s="256"/>
      <c r="C442" s="256"/>
      <c r="D442" s="256"/>
      <c r="E442" s="256"/>
      <c r="F442" s="256"/>
      <c r="G442" s="256"/>
      <c r="H442" s="256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7"/>
      <c r="Z442" s="261"/>
      <c r="AA442" s="262"/>
      <c r="AB442" s="262"/>
      <c r="AC442" s="262"/>
      <c r="AD442" s="262"/>
      <c r="AE442" s="262"/>
      <c r="AF442" s="262"/>
      <c r="AG442" s="262"/>
      <c r="AH442" s="262"/>
      <c r="AI442" s="262"/>
      <c r="AJ442" s="262"/>
      <c r="AK442" s="263"/>
      <c r="AL442" s="261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3"/>
      <c r="AX442" s="506"/>
      <c r="AY442" s="507"/>
      <c r="AZ442" s="507"/>
      <c r="BA442" s="507"/>
      <c r="BB442" s="507"/>
      <c r="BC442" s="507"/>
      <c r="BD442" s="507"/>
      <c r="BE442" s="507"/>
      <c r="BF442" s="507"/>
      <c r="BG442" s="507"/>
      <c r="BH442" s="507"/>
      <c r="BI442" s="508"/>
      <c r="BJ442" s="509"/>
      <c r="BK442" s="509"/>
      <c r="BL442" s="509"/>
      <c r="BM442" s="509"/>
      <c r="BN442" s="509"/>
      <c r="BO442" s="509"/>
      <c r="BP442" s="509"/>
      <c r="BQ442" s="509"/>
      <c r="BR442" s="509"/>
      <c r="BS442" s="509"/>
      <c r="BT442" s="509"/>
      <c r="BU442" s="509"/>
      <c r="BV442" s="509"/>
      <c r="BW442" s="509"/>
      <c r="BX442" s="509"/>
      <c r="BY442" s="230" t="s">
        <v>86</v>
      </c>
      <c r="BZ442" s="230"/>
      <c r="CA442" s="230"/>
      <c r="CB442" s="230"/>
      <c r="CC442" s="230"/>
      <c r="CD442" s="230"/>
      <c r="CE442" s="230"/>
      <c r="CF442" s="230"/>
      <c r="CG442" s="230"/>
      <c r="CH442" s="230"/>
      <c r="CI442" s="230"/>
      <c r="CJ442" s="230"/>
      <c r="CK442" s="230"/>
      <c r="CL442" s="230"/>
      <c r="CM442" s="230"/>
      <c r="CN442" s="230"/>
      <c r="CO442" s="230"/>
      <c r="CP442" s="230"/>
      <c r="CQ442" s="230"/>
      <c r="CR442" s="230"/>
      <c r="CS442" s="230"/>
      <c r="CT442" s="230"/>
      <c r="CU442" s="230"/>
      <c r="CV442" s="230"/>
      <c r="CW442" s="230"/>
      <c r="CX442" s="230"/>
      <c r="CY442" s="230"/>
      <c r="CZ442" s="230"/>
      <c r="DA442" s="230"/>
      <c r="DB442" s="230"/>
      <c r="DC442" s="230"/>
      <c r="DD442" s="230"/>
      <c r="DE442" s="230"/>
      <c r="DF442" s="230"/>
      <c r="DG442" s="230"/>
      <c r="DH442" s="230"/>
      <c r="DI442" s="230"/>
      <c r="DJ442" s="230"/>
      <c r="DK442" s="230"/>
      <c r="DL442" s="230"/>
      <c r="DM442" s="230"/>
      <c r="DN442" s="230"/>
      <c r="DO442" s="230"/>
      <c r="DP442" s="230"/>
      <c r="DQ442" s="230"/>
      <c r="DR442" s="230"/>
      <c r="DS442" s="230"/>
      <c r="DT442" s="230"/>
      <c r="DU442" s="230"/>
      <c r="DV442" s="230"/>
      <c r="DW442" s="230"/>
      <c r="DX442" s="230"/>
      <c r="DY442" s="230"/>
      <c r="DZ442" s="230"/>
      <c r="EA442" s="230"/>
      <c r="EB442" s="230"/>
      <c r="EC442" s="230"/>
      <c r="ED442" s="230"/>
      <c r="EE442" s="230"/>
      <c r="EF442" s="230"/>
      <c r="EG442" s="230"/>
      <c r="EH442" s="230"/>
      <c r="EI442" s="230"/>
      <c r="EJ442" s="230"/>
      <c r="EK442" s="230"/>
      <c r="EL442" s="230"/>
      <c r="EM442" s="230"/>
      <c r="EN442" s="230"/>
      <c r="EO442" s="230"/>
      <c r="EP442" s="230"/>
      <c r="EQ442" s="230"/>
      <c r="ER442" s="230"/>
      <c r="ES442" s="230"/>
      <c r="ET442" s="230"/>
      <c r="EU442" s="230"/>
      <c r="EV442" s="230"/>
      <c r="EW442" s="230"/>
      <c r="EX442" s="230"/>
      <c r="EY442" s="230"/>
      <c r="EZ442" s="230"/>
      <c r="FA442" s="230"/>
      <c r="FB442" s="230"/>
      <c r="FC442" s="230"/>
      <c r="FD442" s="227" t="s">
        <v>45</v>
      </c>
      <c r="FE442" s="227"/>
      <c r="FF442" s="227"/>
      <c r="FG442" s="227"/>
      <c r="FH442" s="227"/>
      <c r="FI442" s="227"/>
      <c r="FJ442" s="227"/>
      <c r="FK442" s="227"/>
      <c r="FL442" s="227"/>
      <c r="FM442" s="227"/>
      <c r="FN442" s="227"/>
      <c r="FO442" s="228" t="s">
        <v>46</v>
      </c>
      <c r="FP442" s="228"/>
      <c r="FQ442" s="228"/>
      <c r="FR442" s="228"/>
      <c r="FS442" s="228"/>
      <c r="FT442" s="228"/>
      <c r="FU442" s="228"/>
      <c r="FV442" s="217"/>
      <c r="FW442" s="217"/>
      <c r="FX442" s="217"/>
      <c r="FY442" s="217"/>
      <c r="FZ442" s="217"/>
      <c r="GA442" s="217"/>
      <c r="GB442" s="217"/>
      <c r="GC442" s="217"/>
      <c r="GD442" s="217"/>
      <c r="GE442" s="217"/>
      <c r="GF442" s="217"/>
      <c r="GG442" s="217"/>
      <c r="GH442" s="217"/>
      <c r="GI442" s="217"/>
      <c r="GJ442" s="217"/>
      <c r="GK442" s="217"/>
      <c r="GL442" s="217"/>
      <c r="GM442" s="217"/>
      <c r="GN442" s="217"/>
      <c r="GO442" s="217"/>
      <c r="GP442" s="217"/>
      <c r="GQ442" s="217"/>
      <c r="GR442" s="217"/>
      <c r="GS442" s="217"/>
      <c r="GT442" s="217"/>
      <c r="GU442" s="217"/>
      <c r="GV442" s="217"/>
      <c r="GW442" s="217"/>
      <c r="GX442" s="217"/>
      <c r="GY442" s="217"/>
      <c r="GZ442" s="217"/>
      <c r="HA442" s="217"/>
      <c r="HB442" s="217"/>
      <c r="HC442" s="217"/>
      <c r="HD442" s="217"/>
      <c r="HE442" s="217"/>
      <c r="HF442" s="217"/>
      <c r="HG442" s="217"/>
      <c r="HH442" s="10"/>
      <c r="HI442" s="10"/>
      <c r="HJ442" s="10"/>
    </row>
    <row r="443" spans="1:218" s="89" customFormat="1" ht="27.75" hidden="1" customHeight="1" x14ac:dyDescent="0.25">
      <c r="A443" s="218" t="str">
        <f>A478</f>
        <v>804200О.99.0.ББ52АЕ28000</v>
      </c>
      <c r="B443" s="218"/>
      <c r="C443" s="218"/>
      <c r="D443" s="218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9" t="str">
        <f>Z441</f>
        <v>не указано</v>
      </c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9"/>
      <c r="AK443" s="219"/>
      <c r="AL443" s="219" t="str">
        <f>AL441</f>
        <v>не указано</v>
      </c>
      <c r="AM443" s="219"/>
      <c r="AN443" s="219"/>
      <c r="AO443" s="219"/>
      <c r="AP443" s="219"/>
      <c r="AQ443" s="219"/>
      <c r="AR443" s="219"/>
      <c r="AS443" s="219"/>
      <c r="AT443" s="219"/>
      <c r="AU443" s="219"/>
      <c r="AV443" s="219"/>
      <c r="AW443" s="219"/>
      <c r="AX443" s="229" t="str">
        <f>AX429</f>
        <v>естественнонаучной</v>
      </c>
      <c r="AY443" s="229"/>
      <c r="AZ443" s="229"/>
      <c r="BA443" s="229"/>
      <c r="BB443" s="229"/>
      <c r="BC443" s="229"/>
      <c r="BD443" s="229"/>
      <c r="BE443" s="229"/>
      <c r="BF443" s="229"/>
      <c r="BG443" s="229"/>
      <c r="BH443" s="229"/>
      <c r="BI443" s="229"/>
      <c r="BJ443" s="220" t="str">
        <f>BE480</f>
        <v>очная</v>
      </c>
      <c r="BK443" s="220"/>
      <c r="BL443" s="220"/>
      <c r="BM443" s="220"/>
      <c r="BN443" s="220"/>
      <c r="BO443" s="220"/>
      <c r="BP443" s="220"/>
      <c r="BQ443" s="220"/>
      <c r="BR443" s="220"/>
      <c r="BS443" s="220"/>
      <c r="BT443" s="220"/>
      <c r="BU443" s="220"/>
      <c r="BV443" s="220"/>
      <c r="BW443" s="220"/>
      <c r="BX443" s="220"/>
      <c r="BY443" s="221" t="s">
        <v>602</v>
      </c>
      <c r="BZ443" s="222"/>
      <c r="CA443" s="222"/>
      <c r="CB443" s="222"/>
      <c r="CC443" s="222"/>
      <c r="CD443" s="222"/>
      <c r="CE443" s="222"/>
      <c r="CF443" s="222"/>
      <c r="CG443" s="222"/>
      <c r="CH443" s="222"/>
      <c r="CI443" s="222"/>
      <c r="CJ443" s="222"/>
      <c r="CK443" s="222"/>
      <c r="CL443" s="222"/>
      <c r="CM443" s="222"/>
      <c r="CN443" s="222"/>
      <c r="CO443" s="222"/>
      <c r="CP443" s="222"/>
      <c r="CQ443" s="222"/>
      <c r="CR443" s="222"/>
      <c r="CS443" s="222"/>
      <c r="CT443" s="222"/>
      <c r="CU443" s="222"/>
      <c r="CV443" s="222"/>
      <c r="CW443" s="222"/>
      <c r="CX443" s="222"/>
      <c r="CY443" s="222"/>
      <c r="CZ443" s="222"/>
      <c r="DA443" s="222"/>
      <c r="DB443" s="222"/>
      <c r="DC443" s="222"/>
      <c r="DD443" s="222"/>
      <c r="DE443" s="222"/>
      <c r="DF443" s="222"/>
      <c r="DG443" s="222"/>
      <c r="DH443" s="222"/>
      <c r="DI443" s="222"/>
      <c r="DJ443" s="222"/>
      <c r="DK443" s="222"/>
      <c r="DL443" s="222"/>
      <c r="DM443" s="222"/>
      <c r="DN443" s="222"/>
      <c r="DO443" s="222"/>
      <c r="DP443" s="222"/>
      <c r="DQ443" s="222"/>
      <c r="DR443" s="222"/>
      <c r="DS443" s="222"/>
      <c r="DT443" s="222"/>
      <c r="DU443" s="222"/>
      <c r="DV443" s="222"/>
      <c r="DW443" s="222"/>
      <c r="DX443" s="222"/>
      <c r="DY443" s="222"/>
      <c r="DZ443" s="222"/>
      <c r="EA443" s="222"/>
      <c r="EB443" s="222"/>
      <c r="EC443" s="222"/>
      <c r="ED443" s="222"/>
      <c r="EE443" s="222"/>
      <c r="EF443" s="222"/>
      <c r="EG443" s="222"/>
      <c r="EH443" s="222"/>
      <c r="EI443" s="222"/>
      <c r="EJ443" s="222"/>
      <c r="EK443" s="222"/>
      <c r="EL443" s="222"/>
      <c r="EM443" s="222"/>
      <c r="EN443" s="222"/>
      <c r="EO443" s="222"/>
      <c r="EP443" s="222"/>
      <c r="EQ443" s="222"/>
      <c r="ER443" s="222"/>
      <c r="ES443" s="222"/>
      <c r="ET443" s="222"/>
      <c r="EU443" s="222"/>
      <c r="EV443" s="222"/>
      <c r="EW443" s="222"/>
      <c r="EX443" s="222"/>
      <c r="EY443" s="222"/>
      <c r="EZ443" s="222"/>
      <c r="FA443" s="222"/>
      <c r="FB443" s="222"/>
      <c r="FC443" s="223"/>
      <c r="FD443" s="227" t="s">
        <v>45</v>
      </c>
      <c r="FE443" s="227"/>
      <c r="FF443" s="227"/>
      <c r="FG443" s="227"/>
      <c r="FH443" s="227"/>
      <c r="FI443" s="227"/>
      <c r="FJ443" s="227"/>
      <c r="FK443" s="227"/>
      <c r="FL443" s="227"/>
      <c r="FM443" s="227"/>
      <c r="FN443" s="227"/>
      <c r="FO443" s="228" t="s">
        <v>46</v>
      </c>
      <c r="FP443" s="228"/>
      <c r="FQ443" s="228"/>
      <c r="FR443" s="228"/>
      <c r="FS443" s="228"/>
      <c r="FT443" s="228"/>
      <c r="FU443" s="228"/>
      <c r="FV443" s="211"/>
      <c r="FW443" s="212"/>
      <c r="FX443" s="212"/>
      <c r="FY443" s="212"/>
      <c r="FZ443" s="212"/>
      <c r="GA443" s="212"/>
      <c r="GB443" s="212"/>
      <c r="GC443" s="212"/>
      <c r="GD443" s="212"/>
      <c r="GE443" s="212"/>
      <c r="GF443" s="212"/>
      <c r="GG443" s="212"/>
      <c r="GH443" s="213"/>
      <c r="GI443" s="214">
        <f>FV443</f>
        <v>0</v>
      </c>
      <c r="GJ443" s="215"/>
      <c r="GK443" s="215"/>
      <c r="GL443" s="215"/>
      <c r="GM443" s="215"/>
      <c r="GN443" s="215"/>
      <c r="GO443" s="215"/>
      <c r="GP443" s="215"/>
      <c r="GQ443" s="215"/>
      <c r="GR443" s="215"/>
      <c r="GS443" s="215"/>
      <c r="GT443" s="215"/>
      <c r="GU443" s="216"/>
      <c r="GV443" s="214">
        <f>GI443</f>
        <v>0</v>
      </c>
      <c r="GW443" s="215"/>
      <c r="GX443" s="215"/>
      <c r="GY443" s="215"/>
      <c r="GZ443" s="215"/>
      <c r="HA443" s="215"/>
      <c r="HB443" s="215"/>
      <c r="HC443" s="215"/>
      <c r="HD443" s="215"/>
      <c r="HE443" s="215"/>
      <c r="HF443" s="215"/>
      <c r="HG443" s="216"/>
      <c r="HH443" s="90"/>
      <c r="HI443" s="90"/>
      <c r="HJ443" s="90"/>
    </row>
    <row r="444" spans="1:218" s="87" customFormat="1" ht="27.75" hidden="1" customHeight="1" x14ac:dyDescent="0.25">
      <c r="A444" s="218"/>
      <c r="B444" s="218"/>
      <c r="C444" s="218"/>
      <c r="D444" s="218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219"/>
      <c r="AJ444" s="219"/>
      <c r="AK444" s="219"/>
      <c r="AL444" s="219"/>
      <c r="AM444" s="219"/>
      <c r="AN444" s="219"/>
      <c r="AO444" s="219"/>
      <c r="AP444" s="219"/>
      <c r="AQ444" s="219"/>
      <c r="AR444" s="219"/>
      <c r="AS444" s="219"/>
      <c r="AT444" s="219"/>
      <c r="AU444" s="219"/>
      <c r="AV444" s="219"/>
      <c r="AW444" s="219"/>
      <c r="AX444" s="229"/>
      <c r="AY444" s="229"/>
      <c r="AZ444" s="229"/>
      <c r="BA444" s="229"/>
      <c r="BB444" s="229"/>
      <c r="BC444" s="229"/>
      <c r="BD444" s="229"/>
      <c r="BE444" s="229"/>
      <c r="BF444" s="229"/>
      <c r="BG444" s="229"/>
      <c r="BH444" s="229"/>
      <c r="BI444" s="229"/>
      <c r="BJ444" s="220"/>
      <c r="BK444" s="220"/>
      <c r="BL444" s="220"/>
      <c r="BM444" s="220"/>
      <c r="BN444" s="220"/>
      <c r="BO444" s="220"/>
      <c r="BP444" s="220"/>
      <c r="BQ444" s="220"/>
      <c r="BR444" s="220"/>
      <c r="BS444" s="220"/>
      <c r="BT444" s="220"/>
      <c r="BU444" s="220"/>
      <c r="BV444" s="220"/>
      <c r="BW444" s="220"/>
      <c r="BX444" s="220"/>
      <c r="BY444" s="221" t="s">
        <v>94</v>
      </c>
      <c r="BZ444" s="222"/>
      <c r="CA444" s="222"/>
      <c r="CB444" s="222"/>
      <c r="CC444" s="222"/>
      <c r="CD444" s="222"/>
      <c r="CE444" s="222"/>
      <c r="CF444" s="222"/>
      <c r="CG444" s="222"/>
      <c r="CH444" s="222"/>
      <c r="CI444" s="222"/>
      <c r="CJ444" s="222"/>
      <c r="CK444" s="222"/>
      <c r="CL444" s="222"/>
      <c r="CM444" s="222"/>
      <c r="CN444" s="222"/>
      <c r="CO444" s="222"/>
      <c r="CP444" s="222"/>
      <c r="CQ444" s="222"/>
      <c r="CR444" s="222"/>
      <c r="CS444" s="222"/>
      <c r="CT444" s="222"/>
      <c r="CU444" s="222"/>
      <c r="CV444" s="222"/>
      <c r="CW444" s="222"/>
      <c r="CX444" s="222"/>
      <c r="CY444" s="222"/>
      <c r="CZ444" s="222"/>
      <c r="DA444" s="222"/>
      <c r="DB444" s="222"/>
      <c r="DC444" s="222"/>
      <c r="DD444" s="222"/>
      <c r="DE444" s="222"/>
      <c r="DF444" s="222"/>
      <c r="DG444" s="222"/>
      <c r="DH444" s="222"/>
      <c r="DI444" s="222"/>
      <c r="DJ444" s="222"/>
      <c r="DK444" s="222"/>
      <c r="DL444" s="222"/>
      <c r="DM444" s="222"/>
      <c r="DN444" s="222"/>
      <c r="DO444" s="222"/>
      <c r="DP444" s="222"/>
      <c r="DQ444" s="222"/>
      <c r="DR444" s="222"/>
      <c r="DS444" s="222"/>
      <c r="DT444" s="222"/>
      <c r="DU444" s="222"/>
      <c r="DV444" s="222"/>
      <c r="DW444" s="222"/>
      <c r="DX444" s="222"/>
      <c r="DY444" s="222"/>
      <c r="DZ444" s="222"/>
      <c r="EA444" s="222"/>
      <c r="EB444" s="222"/>
      <c r="EC444" s="222"/>
      <c r="ED444" s="222"/>
      <c r="EE444" s="222"/>
      <c r="EF444" s="222"/>
      <c r="EG444" s="222"/>
      <c r="EH444" s="222"/>
      <c r="EI444" s="222"/>
      <c r="EJ444" s="222"/>
      <c r="EK444" s="222"/>
      <c r="EL444" s="222"/>
      <c r="EM444" s="222"/>
      <c r="EN444" s="222"/>
      <c r="EO444" s="222"/>
      <c r="EP444" s="222"/>
      <c r="EQ444" s="222"/>
      <c r="ER444" s="222"/>
      <c r="ES444" s="222"/>
      <c r="ET444" s="222"/>
      <c r="EU444" s="222"/>
      <c r="EV444" s="222"/>
      <c r="EW444" s="222"/>
      <c r="EX444" s="222"/>
      <c r="EY444" s="222"/>
      <c r="EZ444" s="222"/>
      <c r="FA444" s="222"/>
      <c r="FB444" s="222"/>
      <c r="FC444" s="223"/>
      <c r="FD444" s="227" t="s">
        <v>45</v>
      </c>
      <c r="FE444" s="227"/>
      <c r="FF444" s="227"/>
      <c r="FG444" s="227"/>
      <c r="FH444" s="227"/>
      <c r="FI444" s="227"/>
      <c r="FJ444" s="227"/>
      <c r="FK444" s="227"/>
      <c r="FL444" s="227"/>
      <c r="FM444" s="227"/>
      <c r="FN444" s="227"/>
      <c r="FO444" s="228" t="s">
        <v>46</v>
      </c>
      <c r="FP444" s="228"/>
      <c r="FQ444" s="228"/>
      <c r="FR444" s="228"/>
      <c r="FS444" s="228"/>
      <c r="FT444" s="228"/>
      <c r="FU444" s="228"/>
      <c r="FV444" s="265">
        <v>100</v>
      </c>
      <c r="FW444" s="265"/>
      <c r="FX444" s="265"/>
      <c r="FY444" s="265"/>
      <c r="FZ444" s="265"/>
      <c r="GA444" s="265"/>
      <c r="GB444" s="265"/>
      <c r="GC444" s="265"/>
      <c r="GD444" s="265"/>
      <c r="GE444" s="265"/>
      <c r="GF444" s="265"/>
      <c r="GG444" s="265"/>
      <c r="GH444" s="265"/>
      <c r="GI444" s="214">
        <f t="shared" ref="GI444:GI459" si="7">FV444</f>
        <v>100</v>
      </c>
      <c r="GJ444" s="215"/>
      <c r="GK444" s="215"/>
      <c r="GL444" s="215"/>
      <c r="GM444" s="215"/>
      <c r="GN444" s="215"/>
      <c r="GO444" s="215"/>
      <c r="GP444" s="215"/>
      <c r="GQ444" s="215"/>
      <c r="GR444" s="215"/>
      <c r="GS444" s="215"/>
      <c r="GT444" s="215"/>
      <c r="GU444" s="216"/>
      <c r="GV444" s="217">
        <f>GI444</f>
        <v>100</v>
      </c>
      <c r="GW444" s="217"/>
      <c r="GX444" s="217"/>
      <c r="GY444" s="217"/>
      <c r="GZ444" s="217"/>
      <c r="HA444" s="217"/>
      <c r="HB444" s="217"/>
      <c r="HC444" s="217"/>
      <c r="HD444" s="217"/>
      <c r="HE444" s="217"/>
      <c r="HF444" s="217"/>
      <c r="HG444" s="217"/>
      <c r="HH444" s="217"/>
      <c r="HI444" s="88"/>
      <c r="HJ444" s="88"/>
    </row>
    <row r="445" spans="1:218" s="87" customFormat="1" ht="27.75" hidden="1" customHeight="1" x14ac:dyDescent="0.25">
      <c r="A445" s="218"/>
      <c r="B445" s="218"/>
      <c r="C445" s="218"/>
      <c r="D445" s="218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219"/>
      <c r="AJ445" s="219"/>
      <c r="AK445" s="219"/>
      <c r="AL445" s="219"/>
      <c r="AM445" s="219"/>
      <c r="AN445" s="219"/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29"/>
      <c r="AY445" s="229"/>
      <c r="AZ445" s="229"/>
      <c r="BA445" s="229"/>
      <c r="BB445" s="229"/>
      <c r="BC445" s="229"/>
      <c r="BD445" s="229"/>
      <c r="BE445" s="229"/>
      <c r="BF445" s="229"/>
      <c r="BG445" s="229"/>
      <c r="BH445" s="229"/>
      <c r="BI445" s="229"/>
      <c r="BJ445" s="220"/>
      <c r="BK445" s="220"/>
      <c r="BL445" s="220"/>
      <c r="BM445" s="220"/>
      <c r="BN445" s="220"/>
      <c r="BO445" s="220"/>
      <c r="BP445" s="220"/>
      <c r="BQ445" s="220"/>
      <c r="BR445" s="220"/>
      <c r="BS445" s="220"/>
      <c r="BT445" s="220"/>
      <c r="BU445" s="220"/>
      <c r="BV445" s="220"/>
      <c r="BW445" s="220"/>
      <c r="BX445" s="220"/>
      <c r="BY445" s="230" t="s">
        <v>86</v>
      </c>
      <c r="BZ445" s="230"/>
      <c r="CA445" s="230"/>
      <c r="CB445" s="230"/>
      <c r="CC445" s="230"/>
      <c r="CD445" s="230"/>
      <c r="CE445" s="230"/>
      <c r="CF445" s="230"/>
      <c r="CG445" s="230"/>
      <c r="CH445" s="230"/>
      <c r="CI445" s="230"/>
      <c r="CJ445" s="230"/>
      <c r="CK445" s="230"/>
      <c r="CL445" s="230"/>
      <c r="CM445" s="230"/>
      <c r="CN445" s="230"/>
      <c r="CO445" s="230"/>
      <c r="CP445" s="230"/>
      <c r="CQ445" s="230"/>
      <c r="CR445" s="230"/>
      <c r="CS445" s="230"/>
      <c r="CT445" s="230"/>
      <c r="CU445" s="230"/>
      <c r="CV445" s="230"/>
      <c r="CW445" s="230"/>
      <c r="CX445" s="230"/>
      <c r="CY445" s="230"/>
      <c r="CZ445" s="230"/>
      <c r="DA445" s="230"/>
      <c r="DB445" s="230"/>
      <c r="DC445" s="230"/>
      <c r="DD445" s="230"/>
      <c r="DE445" s="230"/>
      <c r="DF445" s="230"/>
      <c r="DG445" s="230"/>
      <c r="DH445" s="230"/>
      <c r="DI445" s="230"/>
      <c r="DJ445" s="230"/>
      <c r="DK445" s="230"/>
      <c r="DL445" s="230"/>
      <c r="DM445" s="230"/>
      <c r="DN445" s="230"/>
      <c r="DO445" s="230"/>
      <c r="DP445" s="230"/>
      <c r="DQ445" s="230"/>
      <c r="DR445" s="230"/>
      <c r="DS445" s="230"/>
      <c r="DT445" s="230"/>
      <c r="DU445" s="230"/>
      <c r="DV445" s="230"/>
      <c r="DW445" s="230"/>
      <c r="DX445" s="230"/>
      <c r="DY445" s="230"/>
      <c r="DZ445" s="230"/>
      <c r="EA445" s="230"/>
      <c r="EB445" s="230"/>
      <c r="EC445" s="230"/>
      <c r="ED445" s="230"/>
      <c r="EE445" s="230"/>
      <c r="EF445" s="230"/>
      <c r="EG445" s="230"/>
      <c r="EH445" s="230"/>
      <c r="EI445" s="230"/>
      <c r="EJ445" s="230"/>
      <c r="EK445" s="230"/>
      <c r="EL445" s="230"/>
      <c r="EM445" s="230"/>
      <c r="EN445" s="230"/>
      <c r="EO445" s="230"/>
      <c r="EP445" s="230"/>
      <c r="EQ445" s="230"/>
      <c r="ER445" s="230"/>
      <c r="ES445" s="230"/>
      <c r="ET445" s="230"/>
      <c r="EU445" s="230"/>
      <c r="EV445" s="230"/>
      <c r="EW445" s="230"/>
      <c r="EX445" s="230"/>
      <c r="EY445" s="230"/>
      <c r="EZ445" s="230"/>
      <c r="FA445" s="230"/>
      <c r="FB445" s="230"/>
      <c r="FC445" s="230"/>
      <c r="FD445" s="227" t="s">
        <v>45</v>
      </c>
      <c r="FE445" s="227"/>
      <c r="FF445" s="227"/>
      <c r="FG445" s="227"/>
      <c r="FH445" s="227"/>
      <c r="FI445" s="227"/>
      <c r="FJ445" s="227"/>
      <c r="FK445" s="227"/>
      <c r="FL445" s="227"/>
      <c r="FM445" s="227"/>
      <c r="FN445" s="227"/>
      <c r="FO445" s="228" t="s">
        <v>46</v>
      </c>
      <c r="FP445" s="228"/>
      <c r="FQ445" s="228"/>
      <c r="FR445" s="228"/>
      <c r="FS445" s="228"/>
      <c r="FT445" s="228"/>
      <c r="FU445" s="228"/>
      <c r="FV445" s="265"/>
      <c r="FW445" s="265"/>
      <c r="FX445" s="265"/>
      <c r="FY445" s="265"/>
      <c r="FZ445" s="265"/>
      <c r="GA445" s="265"/>
      <c r="GB445" s="265"/>
      <c r="GC445" s="265"/>
      <c r="GD445" s="265"/>
      <c r="GE445" s="265"/>
      <c r="GF445" s="265"/>
      <c r="GG445" s="265"/>
      <c r="GH445" s="265"/>
      <c r="GI445" s="214">
        <f t="shared" si="7"/>
        <v>0</v>
      </c>
      <c r="GJ445" s="215"/>
      <c r="GK445" s="215"/>
      <c r="GL445" s="215"/>
      <c r="GM445" s="215"/>
      <c r="GN445" s="215"/>
      <c r="GO445" s="215"/>
      <c r="GP445" s="215"/>
      <c r="GQ445" s="215"/>
      <c r="GR445" s="215"/>
      <c r="GS445" s="215"/>
      <c r="GT445" s="215"/>
      <c r="GU445" s="216"/>
      <c r="GV445" s="217">
        <f t="shared" ref="GV445:GV459" si="8">GI445</f>
        <v>0</v>
      </c>
      <c r="GW445" s="217"/>
      <c r="GX445" s="217"/>
      <c r="GY445" s="217"/>
      <c r="GZ445" s="217"/>
      <c r="HA445" s="217"/>
      <c r="HB445" s="217"/>
      <c r="HC445" s="217"/>
      <c r="HD445" s="217"/>
      <c r="HE445" s="217"/>
      <c r="HF445" s="217"/>
      <c r="HG445" s="217"/>
      <c r="HH445" s="217"/>
      <c r="HI445" s="88"/>
      <c r="HJ445" s="88"/>
    </row>
    <row r="446" spans="1:218" s="89" customFormat="1" ht="27.75" hidden="1" customHeight="1" x14ac:dyDescent="0.25">
      <c r="A446" s="218" t="str">
        <f>A479</f>
        <v>804200О.99.0.ББ52АЕ76000</v>
      </c>
      <c r="B446" s="218"/>
      <c r="C446" s="218"/>
      <c r="D446" s="218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9" t="str">
        <f>Z443</f>
        <v>не указано</v>
      </c>
      <c r="AA446" s="219"/>
      <c r="AB446" s="219"/>
      <c r="AC446" s="219"/>
      <c r="AD446" s="219"/>
      <c r="AE446" s="219"/>
      <c r="AF446" s="219"/>
      <c r="AG446" s="219"/>
      <c r="AH446" s="219"/>
      <c r="AI446" s="219"/>
      <c r="AJ446" s="219"/>
      <c r="AK446" s="219"/>
      <c r="AL446" s="219" t="str">
        <f>AL443</f>
        <v>не указано</v>
      </c>
      <c r="AM446" s="219"/>
      <c r="AN446" s="219"/>
      <c r="AO446" s="219"/>
      <c r="AP446" s="219"/>
      <c r="AQ446" s="219"/>
      <c r="AR446" s="219"/>
      <c r="AS446" s="219"/>
      <c r="AT446" s="219"/>
      <c r="AU446" s="219"/>
      <c r="AV446" s="219"/>
      <c r="AW446" s="219"/>
      <c r="AX446" s="229" t="str">
        <f>AX431</f>
        <v>художественной</v>
      </c>
      <c r="AY446" s="229"/>
      <c r="AZ446" s="229"/>
      <c r="BA446" s="229"/>
      <c r="BB446" s="229"/>
      <c r="BC446" s="229"/>
      <c r="BD446" s="229"/>
      <c r="BE446" s="229"/>
      <c r="BF446" s="229"/>
      <c r="BG446" s="229"/>
      <c r="BH446" s="229"/>
      <c r="BI446" s="229"/>
      <c r="BJ446" s="220" t="str">
        <f>BJ443</f>
        <v>очная</v>
      </c>
      <c r="BK446" s="220"/>
      <c r="BL446" s="220"/>
      <c r="BM446" s="220"/>
      <c r="BN446" s="220"/>
      <c r="BO446" s="220"/>
      <c r="BP446" s="220"/>
      <c r="BQ446" s="220"/>
      <c r="BR446" s="220"/>
      <c r="BS446" s="220"/>
      <c r="BT446" s="220"/>
      <c r="BU446" s="220"/>
      <c r="BV446" s="220"/>
      <c r="BW446" s="220"/>
      <c r="BX446" s="220"/>
      <c r="BY446" s="221" t="s">
        <v>602</v>
      </c>
      <c r="BZ446" s="222"/>
      <c r="CA446" s="222"/>
      <c r="CB446" s="222"/>
      <c r="CC446" s="222"/>
      <c r="CD446" s="222"/>
      <c r="CE446" s="222"/>
      <c r="CF446" s="222"/>
      <c r="CG446" s="222"/>
      <c r="CH446" s="222"/>
      <c r="CI446" s="222"/>
      <c r="CJ446" s="222"/>
      <c r="CK446" s="222"/>
      <c r="CL446" s="222"/>
      <c r="CM446" s="222"/>
      <c r="CN446" s="222"/>
      <c r="CO446" s="222"/>
      <c r="CP446" s="222"/>
      <c r="CQ446" s="222"/>
      <c r="CR446" s="222"/>
      <c r="CS446" s="222"/>
      <c r="CT446" s="222"/>
      <c r="CU446" s="222"/>
      <c r="CV446" s="222"/>
      <c r="CW446" s="222"/>
      <c r="CX446" s="222"/>
      <c r="CY446" s="222"/>
      <c r="CZ446" s="222"/>
      <c r="DA446" s="222"/>
      <c r="DB446" s="222"/>
      <c r="DC446" s="222"/>
      <c r="DD446" s="222"/>
      <c r="DE446" s="222"/>
      <c r="DF446" s="222"/>
      <c r="DG446" s="222"/>
      <c r="DH446" s="222"/>
      <c r="DI446" s="222"/>
      <c r="DJ446" s="222"/>
      <c r="DK446" s="222"/>
      <c r="DL446" s="222"/>
      <c r="DM446" s="222"/>
      <c r="DN446" s="222"/>
      <c r="DO446" s="222"/>
      <c r="DP446" s="222"/>
      <c r="DQ446" s="222"/>
      <c r="DR446" s="222"/>
      <c r="DS446" s="222"/>
      <c r="DT446" s="222"/>
      <c r="DU446" s="222"/>
      <c r="DV446" s="222"/>
      <c r="DW446" s="222"/>
      <c r="DX446" s="222"/>
      <c r="DY446" s="222"/>
      <c r="DZ446" s="222"/>
      <c r="EA446" s="222"/>
      <c r="EB446" s="222"/>
      <c r="EC446" s="222"/>
      <c r="ED446" s="222"/>
      <c r="EE446" s="222"/>
      <c r="EF446" s="222"/>
      <c r="EG446" s="222"/>
      <c r="EH446" s="222"/>
      <c r="EI446" s="222"/>
      <c r="EJ446" s="222"/>
      <c r="EK446" s="222"/>
      <c r="EL446" s="222"/>
      <c r="EM446" s="222"/>
      <c r="EN446" s="222"/>
      <c r="EO446" s="222"/>
      <c r="EP446" s="222"/>
      <c r="EQ446" s="222"/>
      <c r="ER446" s="222"/>
      <c r="ES446" s="222"/>
      <c r="ET446" s="222"/>
      <c r="EU446" s="222"/>
      <c r="EV446" s="222"/>
      <c r="EW446" s="222"/>
      <c r="EX446" s="222"/>
      <c r="EY446" s="222"/>
      <c r="EZ446" s="222"/>
      <c r="FA446" s="222"/>
      <c r="FB446" s="222"/>
      <c r="FC446" s="223"/>
      <c r="FD446" s="227" t="s">
        <v>45</v>
      </c>
      <c r="FE446" s="227"/>
      <c r="FF446" s="227"/>
      <c r="FG446" s="227"/>
      <c r="FH446" s="227"/>
      <c r="FI446" s="227"/>
      <c r="FJ446" s="227"/>
      <c r="FK446" s="227"/>
      <c r="FL446" s="227"/>
      <c r="FM446" s="227"/>
      <c r="FN446" s="227"/>
      <c r="FO446" s="228" t="s">
        <v>46</v>
      </c>
      <c r="FP446" s="228"/>
      <c r="FQ446" s="228"/>
      <c r="FR446" s="228"/>
      <c r="FS446" s="228"/>
      <c r="FT446" s="228"/>
      <c r="FU446" s="228"/>
      <c r="FV446" s="211"/>
      <c r="FW446" s="212"/>
      <c r="FX446" s="212"/>
      <c r="FY446" s="212"/>
      <c r="FZ446" s="212"/>
      <c r="GA446" s="212"/>
      <c r="GB446" s="212"/>
      <c r="GC446" s="212"/>
      <c r="GD446" s="212"/>
      <c r="GE446" s="212"/>
      <c r="GF446" s="212"/>
      <c r="GG446" s="212"/>
      <c r="GH446" s="213"/>
      <c r="GI446" s="214">
        <f t="shared" si="7"/>
        <v>0</v>
      </c>
      <c r="GJ446" s="215"/>
      <c r="GK446" s="215"/>
      <c r="GL446" s="215"/>
      <c r="GM446" s="215"/>
      <c r="GN446" s="215"/>
      <c r="GO446" s="215"/>
      <c r="GP446" s="215"/>
      <c r="GQ446" s="215"/>
      <c r="GR446" s="215"/>
      <c r="GS446" s="215"/>
      <c r="GT446" s="215"/>
      <c r="GU446" s="216"/>
      <c r="GV446" s="217">
        <f t="shared" si="8"/>
        <v>0</v>
      </c>
      <c r="GW446" s="217"/>
      <c r="GX446" s="217"/>
      <c r="GY446" s="217"/>
      <c r="GZ446" s="217"/>
      <c r="HA446" s="217"/>
      <c r="HB446" s="217"/>
      <c r="HC446" s="217"/>
      <c r="HD446" s="217"/>
      <c r="HE446" s="217"/>
      <c r="HF446" s="217"/>
      <c r="HG446" s="217"/>
      <c r="HH446" s="217"/>
      <c r="HI446" s="90"/>
      <c r="HJ446" s="90"/>
    </row>
    <row r="447" spans="1:218" s="87" customFormat="1" ht="27.75" hidden="1" customHeight="1" x14ac:dyDescent="0.25">
      <c r="A447" s="218"/>
      <c r="B447" s="218"/>
      <c r="C447" s="218"/>
      <c r="D447" s="218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9"/>
      <c r="AA447" s="219"/>
      <c r="AB447" s="219"/>
      <c r="AC447" s="219"/>
      <c r="AD447" s="219"/>
      <c r="AE447" s="219"/>
      <c r="AF447" s="219"/>
      <c r="AG447" s="219"/>
      <c r="AH447" s="219"/>
      <c r="AI447" s="219"/>
      <c r="AJ447" s="219"/>
      <c r="AK447" s="219"/>
      <c r="AL447" s="219"/>
      <c r="AM447" s="219"/>
      <c r="AN447" s="219"/>
      <c r="AO447" s="219"/>
      <c r="AP447" s="219"/>
      <c r="AQ447" s="219"/>
      <c r="AR447" s="219"/>
      <c r="AS447" s="219"/>
      <c r="AT447" s="219"/>
      <c r="AU447" s="219"/>
      <c r="AV447" s="219"/>
      <c r="AW447" s="219"/>
      <c r="AX447" s="229"/>
      <c r="AY447" s="229"/>
      <c r="AZ447" s="229"/>
      <c r="BA447" s="229"/>
      <c r="BB447" s="229"/>
      <c r="BC447" s="229"/>
      <c r="BD447" s="229"/>
      <c r="BE447" s="229"/>
      <c r="BF447" s="229"/>
      <c r="BG447" s="229"/>
      <c r="BH447" s="229"/>
      <c r="BI447" s="229"/>
      <c r="BJ447" s="220"/>
      <c r="BK447" s="220"/>
      <c r="BL447" s="220"/>
      <c r="BM447" s="220"/>
      <c r="BN447" s="220"/>
      <c r="BO447" s="220"/>
      <c r="BP447" s="220"/>
      <c r="BQ447" s="220"/>
      <c r="BR447" s="220"/>
      <c r="BS447" s="220"/>
      <c r="BT447" s="220"/>
      <c r="BU447" s="220"/>
      <c r="BV447" s="220"/>
      <c r="BW447" s="220"/>
      <c r="BX447" s="220"/>
      <c r="BY447" s="221" t="s">
        <v>94</v>
      </c>
      <c r="BZ447" s="222"/>
      <c r="CA447" s="222"/>
      <c r="CB447" s="222"/>
      <c r="CC447" s="222"/>
      <c r="CD447" s="222"/>
      <c r="CE447" s="222"/>
      <c r="CF447" s="222"/>
      <c r="CG447" s="222"/>
      <c r="CH447" s="222"/>
      <c r="CI447" s="222"/>
      <c r="CJ447" s="222"/>
      <c r="CK447" s="222"/>
      <c r="CL447" s="222"/>
      <c r="CM447" s="222"/>
      <c r="CN447" s="222"/>
      <c r="CO447" s="222"/>
      <c r="CP447" s="222"/>
      <c r="CQ447" s="222"/>
      <c r="CR447" s="222"/>
      <c r="CS447" s="222"/>
      <c r="CT447" s="222"/>
      <c r="CU447" s="222"/>
      <c r="CV447" s="222"/>
      <c r="CW447" s="222"/>
      <c r="CX447" s="222"/>
      <c r="CY447" s="222"/>
      <c r="CZ447" s="222"/>
      <c r="DA447" s="222"/>
      <c r="DB447" s="222"/>
      <c r="DC447" s="222"/>
      <c r="DD447" s="222"/>
      <c r="DE447" s="222"/>
      <c r="DF447" s="222"/>
      <c r="DG447" s="222"/>
      <c r="DH447" s="222"/>
      <c r="DI447" s="222"/>
      <c r="DJ447" s="222"/>
      <c r="DK447" s="222"/>
      <c r="DL447" s="222"/>
      <c r="DM447" s="222"/>
      <c r="DN447" s="222"/>
      <c r="DO447" s="222"/>
      <c r="DP447" s="222"/>
      <c r="DQ447" s="222"/>
      <c r="DR447" s="222"/>
      <c r="DS447" s="222"/>
      <c r="DT447" s="222"/>
      <c r="DU447" s="222"/>
      <c r="DV447" s="222"/>
      <c r="DW447" s="222"/>
      <c r="DX447" s="222"/>
      <c r="DY447" s="222"/>
      <c r="DZ447" s="222"/>
      <c r="EA447" s="222"/>
      <c r="EB447" s="222"/>
      <c r="EC447" s="222"/>
      <c r="ED447" s="222"/>
      <c r="EE447" s="222"/>
      <c r="EF447" s="222"/>
      <c r="EG447" s="222"/>
      <c r="EH447" s="222"/>
      <c r="EI447" s="222"/>
      <c r="EJ447" s="222"/>
      <c r="EK447" s="222"/>
      <c r="EL447" s="222"/>
      <c r="EM447" s="222"/>
      <c r="EN447" s="222"/>
      <c r="EO447" s="222"/>
      <c r="EP447" s="222"/>
      <c r="EQ447" s="222"/>
      <c r="ER447" s="222"/>
      <c r="ES447" s="222"/>
      <c r="ET447" s="222"/>
      <c r="EU447" s="222"/>
      <c r="EV447" s="222"/>
      <c r="EW447" s="222"/>
      <c r="EX447" s="222"/>
      <c r="EY447" s="222"/>
      <c r="EZ447" s="222"/>
      <c r="FA447" s="222"/>
      <c r="FB447" s="222"/>
      <c r="FC447" s="223"/>
      <c r="FD447" s="227" t="s">
        <v>45</v>
      </c>
      <c r="FE447" s="227"/>
      <c r="FF447" s="227"/>
      <c r="FG447" s="227"/>
      <c r="FH447" s="227"/>
      <c r="FI447" s="227"/>
      <c r="FJ447" s="227"/>
      <c r="FK447" s="227"/>
      <c r="FL447" s="227"/>
      <c r="FM447" s="227"/>
      <c r="FN447" s="227"/>
      <c r="FO447" s="228" t="s">
        <v>46</v>
      </c>
      <c r="FP447" s="228"/>
      <c r="FQ447" s="228"/>
      <c r="FR447" s="228"/>
      <c r="FS447" s="228"/>
      <c r="FT447" s="228"/>
      <c r="FU447" s="228"/>
      <c r="FV447" s="265">
        <v>50</v>
      </c>
      <c r="FW447" s="265"/>
      <c r="FX447" s="265"/>
      <c r="FY447" s="265"/>
      <c r="FZ447" s="265"/>
      <c r="GA447" s="265"/>
      <c r="GB447" s="265"/>
      <c r="GC447" s="265"/>
      <c r="GD447" s="265"/>
      <c r="GE447" s="265"/>
      <c r="GF447" s="265"/>
      <c r="GG447" s="265"/>
      <c r="GH447" s="265"/>
      <c r="GI447" s="214">
        <f t="shared" si="7"/>
        <v>50</v>
      </c>
      <c r="GJ447" s="215"/>
      <c r="GK447" s="215"/>
      <c r="GL447" s="215"/>
      <c r="GM447" s="215"/>
      <c r="GN447" s="215"/>
      <c r="GO447" s="215"/>
      <c r="GP447" s="215"/>
      <c r="GQ447" s="215"/>
      <c r="GR447" s="215"/>
      <c r="GS447" s="215"/>
      <c r="GT447" s="215"/>
      <c r="GU447" s="216"/>
      <c r="GV447" s="217">
        <f t="shared" si="8"/>
        <v>50</v>
      </c>
      <c r="GW447" s="217"/>
      <c r="GX447" s="217"/>
      <c r="GY447" s="217"/>
      <c r="GZ447" s="217"/>
      <c r="HA447" s="217"/>
      <c r="HB447" s="217"/>
      <c r="HC447" s="217"/>
      <c r="HD447" s="217"/>
      <c r="HE447" s="217"/>
      <c r="HF447" s="217"/>
      <c r="HG447" s="217"/>
      <c r="HH447" s="217"/>
      <c r="HI447" s="88"/>
      <c r="HJ447" s="88"/>
    </row>
    <row r="448" spans="1:218" s="87" customFormat="1" ht="27.75" hidden="1" customHeight="1" x14ac:dyDescent="0.25">
      <c r="A448" s="218"/>
      <c r="B448" s="218"/>
      <c r="C448" s="218"/>
      <c r="D448" s="218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9"/>
      <c r="AA448" s="219"/>
      <c r="AB448" s="219"/>
      <c r="AC448" s="219"/>
      <c r="AD448" s="219"/>
      <c r="AE448" s="219"/>
      <c r="AF448" s="219"/>
      <c r="AG448" s="219"/>
      <c r="AH448" s="219"/>
      <c r="AI448" s="219"/>
      <c r="AJ448" s="219"/>
      <c r="AK448" s="219"/>
      <c r="AL448" s="219"/>
      <c r="AM448" s="219"/>
      <c r="AN448" s="219"/>
      <c r="AO448" s="219"/>
      <c r="AP448" s="219"/>
      <c r="AQ448" s="219"/>
      <c r="AR448" s="219"/>
      <c r="AS448" s="219"/>
      <c r="AT448" s="219"/>
      <c r="AU448" s="219"/>
      <c r="AV448" s="219"/>
      <c r="AW448" s="219"/>
      <c r="AX448" s="229"/>
      <c r="AY448" s="229"/>
      <c r="AZ448" s="229"/>
      <c r="BA448" s="229"/>
      <c r="BB448" s="229"/>
      <c r="BC448" s="229"/>
      <c r="BD448" s="229"/>
      <c r="BE448" s="229"/>
      <c r="BF448" s="229"/>
      <c r="BG448" s="229"/>
      <c r="BH448" s="229"/>
      <c r="BI448" s="229"/>
      <c r="BJ448" s="220"/>
      <c r="BK448" s="220"/>
      <c r="BL448" s="220"/>
      <c r="BM448" s="220"/>
      <c r="BN448" s="220"/>
      <c r="BO448" s="220"/>
      <c r="BP448" s="220"/>
      <c r="BQ448" s="220"/>
      <c r="BR448" s="220"/>
      <c r="BS448" s="220"/>
      <c r="BT448" s="220"/>
      <c r="BU448" s="220"/>
      <c r="BV448" s="220"/>
      <c r="BW448" s="220"/>
      <c r="BX448" s="220"/>
      <c r="BY448" s="230" t="s">
        <v>86</v>
      </c>
      <c r="BZ448" s="230"/>
      <c r="CA448" s="230"/>
      <c r="CB448" s="230"/>
      <c r="CC448" s="230"/>
      <c r="CD448" s="230"/>
      <c r="CE448" s="230"/>
      <c r="CF448" s="230"/>
      <c r="CG448" s="230"/>
      <c r="CH448" s="230"/>
      <c r="CI448" s="230"/>
      <c r="CJ448" s="230"/>
      <c r="CK448" s="230"/>
      <c r="CL448" s="230"/>
      <c r="CM448" s="230"/>
      <c r="CN448" s="230"/>
      <c r="CO448" s="230"/>
      <c r="CP448" s="230"/>
      <c r="CQ448" s="230"/>
      <c r="CR448" s="230"/>
      <c r="CS448" s="230"/>
      <c r="CT448" s="230"/>
      <c r="CU448" s="230"/>
      <c r="CV448" s="230"/>
      <c r="CW448" s="230"/>
      <c r="CX448" s="230"/>
      <c r="CY448" s="230"/>
      <c r="CZ448" s="230"/>
      <c r="DA448" s="230"/>
      <c r="DB448" s="230"/>
      <c r="DC448" s="230"/>
      <c r="DD448" s="230"/>
      <c r="DE448" s="230"/>
      <c r="DF448" s="230"/>
      <c r="DG448" s="230"/>
      <c r="DH448" s="230"/>
      <c r="DI448" s="230"/>
      <c r="DJ448" s="230"/>
      <c r="DK448" s="230"/>
      <c r="DL448" s="230"/>
      <c r="DM448" s="230"/>
      <c r="DN448" s="230"/>
      <c r="DO448" s="230"/>
      <c r="DP448" s="230"/>
      <c r="DQ448" s="230"/>
      <c r="DR448" s="230"/>
      <c r="DS448" s="230"/>
      <c r="DT448" s="230"/>
      <c r="DU448" s="230"/>
      <c r="DV448" s="230"/>
      <c r="DW448" s="230"/>
      <c r="DX448" s="230"/>
      <c r="DY448" s="230"/>
      <c r="DZ448" s="230"/>
      <c r="EA448" s="230"/>
      <c r="EB448" s="230"/>
      <c r="EC448" s="230"/>
      <c r="ED448" s="230"/>
      <c r="EE448" s="230"/>
      <c r="EF448" s="230"/>
      <c r="EG448" s="230"/>
      <c r="EH448" s="230"/>
      <c r="EI448" s="230"/>
      <c r="EJ448" s="230"/>
      <c r="EK448" s="230"/>
      <c r="EL448" s="230"/>
      <c r="EM448" s="230"/>
      <c r="EN448" s="230"/>
      <c r="EO448" s="230"/>
      <c r="EP448" s="230"/>
      <c r="EQ448" s="230"/>
      <c r="ER448" s="230"/>
      <c r="ES448" s="230"/>
      <c r="ET448" s="230"/>
      <c r="EU448" s="230"/>
      <c r="EV448" s="230"/>
      <c r="EW448" s="230"/>
      <c r="EX448" s="230"/>
      <c r="EY448" s="230"/>
      <c r="EZ448" s="230"/>
      <c r="FA448" s="230"/>
      <c r="FB448" s="230"/>
      <c r="FC448" s="230"/>
      <c r="FD448" s="227" t="s">
        <v>45</v>
      </c>
      <c r="FE448" s="227"/>
      <c r="FF448" s="227"/>
      <c r="FG448" s="227"/>
      <c r="FH448" s="227"/>
      <c r="FI448" s="227"/>
      <c r="FJ448" s="227"/>
      <c r="FK448" s="227"/>
      <c r="FL448" s="227"/>
      <c r="FM448" s="227"/>
      <c r="FN448" s="227"/>
      <c r="FO448" s="228" t="s">
        <v>46</v>
      </c>
      <c r="FP448" s="228"/>
      <c r="FQ448" s="228"/>
      <c r="FR448" s="228"/>
      <c r="FS448" s="228"/>
      <c r="FT448" s="228"/>
      <c r="FU448" s="228"/>
      <c r="FV448" s="265"/>
      <c r="FW448" s="265"/>
      <c r="FX448" s="265"/>
      <c r="FY448" s="265"/>
      <c r="FZ448" s="265"/>
      <c r="GA448" s="265"/>
      <c r="GB448" s="265"/>
      <c r="GC448" s="265"/>
      <c r="GD448" s="265"/>
      <c r="GE448" s="265"/>
      <c r="GF448" s="265"/>
      <c r="GG448" s="265"/>
      <c r="GH448" s="265"/>
      <c r="GI448" s="214">
        <f t="shared" si="7"/>
        <v>0</v>
      </c>
      <c r="GJ448" s="215"/>
      <c r="GK448" s="215"/>
      <c r="GL448" s="215"/>
      <c r="GM448" s="215"/>
      <c r="GN448" s="215"/>
      <c r="GO448" s="215"/>
      <c r="GP448" s="215"/>
      <c r="GQ448" s="215"/>
      <c r="GR448" s="215"/>
      <c r="GS448" s="215"/>
      <c r="GT448" s="215"/>
      <c r="GU448" s="216"/>
      <c r="GV448" s="217">
        <f t="shared" si="8"/>
        <v>0</v>
      </c>
      <c r="GW448" s="217"/>
      <c r="GX448" s="217"/>
      <c r="GY448" s="217"/>
      <c r="GZ448" s="217"/>
      <c r="HA448" s="217"/>
      <c r="HB448" s="217"/>
      <c r="HC448" s="217"/>
      <c r="HD448" s="217"/>
      <c r="HE448" s="217"/>
      <c r="HF448" s="217"/>
      <c r="HG448" s="217"/>
      <c r="HH448" s="217"/>
      <c r="HI448" s="88"/>
      <c r="HJ448" s="88"/>
    </row>
    <row r="449" spans="1:218" s="89" customFormat="1" ht="27.75" hidden="1" customHeight="1" x14ac:dyDescent="0.25">
      <c r="A449" s="218" t="str">
        <f>A480</f>
        <v>804200О.99.0.ББ52АЕ52000</v>
      </c>
      <c r="B449" s="218"/>
      <c r="C449" s="218"/>
      <c r="D449" s="218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9" t="str">
        <f>Z446</f>
        <v>не указано</v>
      </c>
      <c r="AA449" s="219"/>
      <c r="AB449" s="219"/>
      <c r="AC449" s="219"/>
      <c r="AD449" s="219"/>
      <c r="AE449" s="219"/>
      <c r="AF449" s="219"/>
      <c r="AG449" s="219"/>
      <c r="AH449" s="219"/>
      <c r="AI449" s="219"/>
      <c r="AJ449" s="219"/>
      <c r="AK449" s="219"/>
      <c r="AL449" s="219" t="str">
        <f>AL446</f>
        <v>не указано</v>
      </c>
      <c r="AM449" s="219"/>
      <c r="AN449" s="219"/>
      <c r="AO449" s="219"/>
      <c r="AP449" s="219"/>
      <c r="AQ449" s="219"/>
      <c r="AR449" s="219"/>
      <c r="AS449" s="219"/>
      <c r="AT449" s="219"/>
      <c r="AU449" s="219"/>
      <c r="AV449" s="219"/>
      <c r="AW449" s="219"/>
      <c r="AX449" s="229" t="str">
        <f>AX433</f>
        <v>физкультурно-спортивной</v>
      </c>
      <c r="AY449" s="229"/>
      <c r="AZ449" s="229"/>
      <c r="BA449" s="229"/>
      <c r="BB449" s="229"/>
      <c r="BC449" s="229"/>
      <c r="BD449" s="229"/>
      <c r="BE449" s="229"/>
      <c r="BF449" s="229"/>
      <c r="BG449" s="229"/>
      <c r="BH449" s="229"/>
      <c r="BI449" s="229"/>
      <c r="BJ449" s="220" t="str">
        <f>BJ446</f>
        <v>очная</v>
      </c>
      <c r="BK449" s="220"/>
      <c r="BL449" s="220"/>
      <c r="BM449" s="220"/>
      <c r="BN449" s="220"/>
      <c r="BO449" s="220"/>
      <c r="BP449" s="220"/>
      <c r="BQ449" s="220"/>
      <c r="BR449" s="220"/>
      <c r="BS449" s="220"/>
      <c r="BT449" s="220"/>
      <c r="BU449" s="220"/>
      <c r="BV449" s="220"/>
      <c r="BW449" s="220"/>
      <c r="BX449" s="220"/>
      <c r="BY449" s="221" t="s">
        <v>602</v>
      </c>
      <c r="BZ449" s="222"/>
      <c r="CA449" s="222"/>
      <c r="CB449" s="222"/>
      <c r="CC449" s="222"/>
      <c r="CD449" s="222"/>
      <c r="CE449" s="222"/>
      <c r="CF449" s="222"/>
      <c r="CG449" s="222"/>
      <c r="CH449" s="222"/>
      <c r="CI449" s="222"/>
      <c r="CJ449" s="222"/>
      <c r="CK449" s="222"/>
      <c r="CL449" s="222"/>
      <c r="CM449" s="222"/>
      <c r="CN449" s="222"/>
      <c r="CO449" s="222"/>
      <c r="CP449" s="222"/>
      <c r="CQ449" s="222"/>
      <c r="CR449" s="222"/>
      <c r="CS449" s="222"/>
      <c r="CT449" s="222"/>
      <c r="CU449" s="222"/>
      <c r="CV449" s="222"/>
      <c r="CW449" s="222"/>
      <c r="CX449" s="222"/>
      <c r="CY449" s="222"/>
      <c r="CZ449" s="222"/>
      <c r="DA449" s="222"/>
      <c r="DB449" s="222"/>
      <c r="DC449" s="222"/>
      <c r="DD449" s="222"/>
      <c r="DE449" s="222"/>
      <c r="DF449" s="222"/>
      <c r="DG449" s="222"/>
      <c r="DH449" s="222"/>
      <c r="DI449" s="222"/>
      <c r="DJ449" s="222"/>
      <c r="DK449" s="222"/>
      <c r="DL449" s="222"/>
      <c r="DM449" s="222"/>
      <c r="DN449" s="222"/>
      <c r="DO449" s="222"/>
      <c r="DP449" s="222"/>
      <c r="DQ449" s="222"/>
      <c r="DR449" s="222"/>
      <c r="DS449" s="222"/>
      <c r="DT449" s="222"/>
      <c r="DU449" s="222"/>
      <c r="DV449" s="222"/>
      <c r="DW449" s="222"/>
      <c r="DX449" s="222"/>
      <c r="DY449" s="222"/>
      <c r="DZ449" s="222"/>
      <c r="EA449" s="222"/>
      <c r="EB449" s="222"/>
      <c r="EC449" s="222"/>
      <c r="ED449" s="222"/>
      <c r="EE449" s="222"/>
      <c r="EF449" s="222"/>
      <c r="EG449" s="222"/>
      <c r="EH449" s="222"/>
      <c r="EI449" s="222"/>
      <c r="EJ449" s="222"/>
      <c r="EK449" s="222"/>
      <c r="EL449" s="222"/>
      <c r="EM449" s="222"/>
      <c r="EN449" s="222"/>
      <c r="EO449" s="222"/>
      <c r="EP449" s="222"/>
      <c r="EQ449" s="222"/>
      <c r="ER449" s="222"/>
      <c r="ES449" s="222"/>
      <c r="ET449" s="222"/>
      <c r="EU449" s="222"/>
      <c r="EV449" s="222"/>
      <c r="EW449" s="222"/>
      <c r="EX449" s="222"/>
      <c r="EY449" s="222"/>
      <c r="EZ449" s="222"/>
      <c r="FA449" s="222"/>
      <c r="FB449" s="222"/>
      <c r="FC449" s="223"/>
      <c r="FD449" s="227" t="s">
        <v>45</v>
      </c>
      <c r="FE449" s="227"/>
      <c r="FF449" s="227"/>
      <c r="FG449" s="227"/>
      <c r="FH449" s="227"/>
      <c r="FI449" s="227"/>
      <c r="FJ449" s="227"/>
      <c r="FK449" s="227"/>
      <c r="FL449" s="227"/>
      <c r="FM449" s="227"/>
      <c r="FN449" s="227"/>
      <c r="FO449" s="228" t="s">
        <v>46</v>
      </c>
      <c r="FP449" s="228"/>
      <c r="FQ449" s="228"/>
      <c r="FR449" s="228"/>
      <c r="FS449" s="228"/>
      <c r="FT449" s="228"/>
      <c r="FU449" s="228"/>
      <c r="FV449" s="211"/>
      <c r="FW449" s="212"/>
      <c r="FX449" s="212"/>
      <c r="FY449" s="212"/>
      <c r="FZ449" s="212"/>
      <c r="GA449" s="212"/>
      <c r="GB449" s="212"/>
      <c r="GC449" s="212"/>
      <c r="GD449" s="212"/>
      <c r="GE449" s="212"/>
      <c r="GF449" s="212"/>
      <c r="GG449" s="212"/>
      <c r="GH449" s="213"/>
      <c r="GI449" s="214">
        <f t="shared" si="7"/>
        <v>0</v>
      </c>
      <c r="GJ449" s="215"/>
      <c r="GK449" s="215"/>
      <c r="GL449" s="215"/>
      <c r="GM449" s="215"/>
      <c r="GN449" s="215"/>
      <c r="GO449" s="215"/>
      <c r="GP449" s="215"/>
      <c r="GQ449" s="215"/>
      <c r="GR449" s="215"/>
      <c r="GS449" s="215"/>
      <c r="GT449" s="215"/>
      <c r="GU449" s="216"/>
      <c r="GV449" s="217">
        <f t="shared" si="8"/>
        <v>0</v>
      </c>
      <c r="GW449" s="217"/>
      <c r="GX449" s="217"/>
      <c r="GY449" s="217"/>
      <c r="GZ449" s="217"/>
      <c r="HA449" s="217"/>
      <c r="HB449" s="217"/>
      <c r="HC449" s="217"/>
      <c r="HD449" s="217"/>
      <c r="HE449" s="217"/>
      <c r="HF449" s="217"/>
      <c r="HG449" s="217"/>
      <c r="HH449" s="217"/>
      <c r="HI449" s="90"/>
      <c r="HJ449" s="90"/>
    </row>
    <row r="450" spans="1:218" s="87" customFormat="1" ht="27.75" hidden="1" customHeight="1" x14ac:dyDescent="0.25">
      <c r="A450" s="218"/>
      <c r="B450" s="218"/>
      <c r="C450" s="218"/>
      <c r="D450" s="218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9"/>
      <c r="AA450" s="219"/>
      <c r="AB450" s="219"/>
      <c r="AC450" s="219"/>
      <c r="AD450" s="219"/>
      <c r="AE450" s="219"/>
      <c r="AF450" s="219"/>
      <c r="AG450" s="219"/>
      <c r="AH450" s="219"/>
      <c r="AI450" s="219"/>
      <c r="AJ450" s="219"/>
      <c r="AK450" s="219"/>
      <c r="AL450" s="219"/>
      <c r="AM450" s="219"/>
      <c r="AN450" s="219"/>
      <c r="AO450" s="219"/>
      <c r="AP450" s="219"/>
      <c r="AQ450" s="219"/>
      <c r="AR450" s="219"/>
      <c r="AS450" s="219"/>
      <c r="AT450" s="219"/>
      <c r="AU450" s="219"/>
      <c r="AV450" s="219"/>
      <c r="AW450" s="219"/>
      <c r="AX450" s="229"/>
      <c r="AY450" s="229"/>
      <c r="AZ450" s="229"/>
      <c r="BA450" s="229"/>
      <c r="BB450" s="229"/>
      <c r="BC450" s="229"/>
      <c r="BD450" s="229"/>
      <c r="BE450" s="229"/>
      <c r="BF450" s="229"/>
      <c r="BG450" s="229"/>
      <c r="BH450" s="229"/>
      <c r="BI450" s="229"/>
      <c r="BJ450" s="220"/>
      <c r="BK450" s="220"/>
      <c r="BL450" s="220"/>
      <c r="BM450" s="220"/>
      <c r="BN450" s="220"/>
      <c r="BO450" s="220"/>
      <c r="BP450" s="220"/>
      <c r="BQ450" s="220"/>
      <c r="BR450" s="220"/>
      <c r="BS450" s="220"/>
      <c r="BT450" s="220"/>
      <c r="BU450" s="220"/>
      <c r="BV450" s="220"/>
      <c r="BW450" s="220"/>
      <c r="BX450" s="220"/>
      <c r="BY450" s="221" t="s">
        <v>94</v>
      </c>
      <c r="BZ450" s="222"/>
      <c r="CA450" s="222"/>
      <c r="CB450" s="222"/>
      <c r="CC450" s="222"/>
      <c r="CD450" s="222"/>
      <c r="CE450" s="222"/>
      <c r="CF450" s="222"/>
      <c r="CG450" s="222"/>
      <c r="CH450" s="222"/>
      <c r="CI450" s="222"/>
      <c r="CJ450" s="222"/>
      <c r="CK450" s="222"/>
      <c r="CL450" s="222"/>
      <c r="CM450" s="222"/>
      <c r="CN450" s="222"/>
      <c r="CO450" s="222"/>
      <c r="CP450" s="222"/>
      <c r="CQ450" s="222"/>
      <c r="CR450" s="222"/>
      <c r="CS450" s="222"/>
      <c r="CT450" s="222"/>
      <c r="CU450" s="222"/>
      <c r="CV450" s="222"/>
      <c r="CW450" s="222"/>
      <c r="CX450" s="222"/>
      <c r="CY450" s="222"/>
      <c r="CZ450" s="222"/>
      <c r="DA450" s="222"/>
      <c r="DB450" s="222"/>
      <c r="DC450" s="222"/>
      <c r="DD450" s="222"/>
      <c r="DE450" s="222"/>
      <c r="DF450" s="222"/>
      <c r="DG450" s="222"/>
      <c r="DH450" s="222"/>
      <c r="DI450" s="222"/>
      <c r="DJ450" s="222"/>
      <c r="DK450" s="222"/>
      <c r="DL450" s="222"/>
      <c r="DM450" s="222"/>
      <c r="DN450" s="222"/>
      <c r="DO450" s="222"/>
      <c r="DP450" s="222"/>
      <c r="DQ450" s="222"/>
      <c r="DR450" s="222"/>
      <c r="DS450" s="222"/>
      <c r="DT450" s="222"/>
      <c r="DU450" s="222"/>
      <c r="DV450" s="222"/>
      <c r="DW450" s="222"/>
      <c r="DX450" s="222"/>
      <c r="DY450" s="222"/>
      <c r="DZ450" s="222"/>
      <c r="EA450" s="222"/>
      <c r="EB450" s="222"/>
      <c r="EC450" s="222"/>
      <c r="ED450" s="222"/>
      <c r="EE450" s="222"/>
      <c r="EF450" s="222"/>
      <c r="EG450" s="222"/>
      <c r="EH450" s="222"/>
      <c r="EI450" s="222"/>
      <c r="EJ450" s="222"/>
      <c r="EK450" s="222"/>
      <c r="EL450" s="222"/>
      <c r="EM450" s="222"/>
      <c r="EN450" s="222"/>
      <c r="EO450" s="222"/>
      <c r="EP450" s="222"/>
      <c r="EQ450" s="222"/>
      <c r="ER450" s="222"/>
      <c r="ES450" s="222"/>
      <c r="ET450" s="222"/>
      <c r="EU450" s="222"/>
      <c r="EV450" s="222"/>
      <c r="EW450" s="222"/>
      <c r="EX450" s="222"/>
      <c r="EY450" s="222"/>
      <c r="EZ450" s="222"/>
      <c r="FA450" s="222"/>
      <c r="FB450" s="222"/>
      <c r="FC450" s="223"/>
      <c r="FD450" s="227" t="s">
        <v>45</v>
      </c>
      <c r="FE450" s="227"/>
      <c r="FF450" s="227"/>
      <c r="FG450" s="227"/>
      <c r="FH450" s="227"/>
      <c r="FI450" s="227"/>
      <c r="FJ450" s="227"/>
      <c r="FK450" s="227"/>
      <c r="FL450" s="227"/>
      <c r="FM450" s="227"/>
      <c r="FN450" s="227"/>
      <c r="FO450" s="228" t="s">
        <v>46</v>
      </c>
      <c r="FP450" s="228"/>
      <c r="FQ450" s="228"/>
      <c r="FR450" s="228"/>
      <c r="FS450" s="228"/>
      <c r="FT450" s="228"/>
      <c r="FU450" s="228"/>
      <c r="FV450" s="265">
        <v>100</v>
      </c>
      <c r="FW450" s="265"/>
      <c r="FX450" s="265"/>
      <c r="FY450" s="265"/>
      <c r="FZ450" s="265"/>
      <c r="GA450" s="265"/>
      <c r="GB450" s="265"/>
      <c r="GC450" s="265"/>
      <c r="GD450" s="265"/>
      <c r="GE450" s="265"/>
      <c r="GF450" s="265"/>
      <c r="GG450" s="265"/>
      <c r="GH450" s="265"/>
      <c r="GI450" s="214">
        <f t="shared" si="7"/>
        <v>100</v>
      </c>
      <c r="GJ450" s="215"/>
      <c r="GK450" s="215"/>
      <c r="GL450" s="215"/>
      <c r="GM450" s="215"/>
      <c r="GN450" s="215"/>
      <c r="GO450" s="215"/>
      <c r="GP450" s="215"/>
      <c r="GQ450" s="215"/>
      <c r="GR450" s="215"/>
      <c r="GS450" s="215"/>
      <c r="GT450" s="215"/>
      <c r="GU450" s="216"/>
      <c r="GV450" s="217">
        <f t="shared" si="8"/>
        <v>100</v>
      </c>
      <c r="GW450" s="217"/>
      <c r="GX450" s="217"/>
      <c r="GY450" s="217"/>
      <c r="GZ450" s="217"/>
      <c r="HA450" s="217"/>
      <c r="HB450" s="217"/>
      <c r="HC450" s="217"/>
      <c r="HD450" s="217"/>
      <c r="HE450" s="217"/>
      <c r="HF450" s="217"/>
      <c r="HG450" s="217"/>
      <c r="HH450" s="217"/>
      <c r="HI450" s="88"/>
      <c r="HJ450" s="88"/>
    </row>
    <row r="451" spans="1:218" s="87" customFormat="1" ht="27.75" hidden="1" customHeight="1" x14ac:dyDescent="0.25">
      <c r="A451" s="218"/>
      <c r="B451" s="218"/>
      <c r="C451" s="218"/>
      <c r="D451" s="218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9"/>
      <c r="AA451" s="219"/>
      <c r="AB451" s="219"/>
      <c r="AC451" s="219"/>
      <c r="AD451" s="219"/>
      <c r="AE451" s="219"/>
      <c r="AF451" s="219"/>
      <c r="AG451" s="219"/>
      <c r="AH451" s="219"/>
      <c r="AI451" s="219"/>
      <c r="AJ451" s="219"/>
      <c r="AK451" s="219"/>
      <c r="AL451" s="219"/>
      <c r="AM451" s="219"/>
      <c r="AN451" s="219"/>
      <c r="AO451" s="219"/>
      <c r="AP451" s="219"/>
      <c r="AQ451" s="219"/>
      <c r="AR451" s="219"/>
      <c r="AS451" s="219"/>
      <c r="AT451" s="219"/>
      <c r="AU451" s="219"/>
      <c r="AV451" s="219"/>
      <c r="AW451" s="219"/>
      <c r="AX451" s="229"/>
      <c r="AY451" s="229"/>
      <c r="AZ451" s="229"/>
      <c r="BA451" s="229"/>
      <c r="BB451" s="229"/>
      <c r="BC451" s="229"/>
      <c r="BD451" s="229"/>
      <c r="BE451" s="229"/>
      <c r="BF451" s="229"/>
      <c r="BG451" s="229"/>
      <c r="BH451" s="229"/>
      <c r="BI451" s="229"/>
      <c r="BJ451" s="220"/>
      <c r="BK451" s="220"/>
      <c r="BL451" s="220"/>
      <c r="BM451" s="220"/>
      <c r="BN451" s="220"/>
      <c r="BO451" s="220"/>
      <c r="BP451" s="220"/>
      <c r="BQ451" s="220"/>
      <c r="BR451" s="220"/>
      <c r="BS451" s="220"/>
      <c r="BT451" s="220"/>
      <c r="BU451" s="220"/>
      <c r="BV451" s="220"/>
      <c r="BW451" s="220"/>
      <c r="BX451" s="220"/>
      <c r="BY451" s="230" t="s">
        <v>86</v>
      </c>
      <c r="BZ451" s="230"/>
      <c r="CA451" s="230"/>
      <c r="CB451" s="230"/>
      <c r="CC451" s="230"/>
      <c r="CD451" s="230"/>
      <c r="CE451" s="230"/>
      <c r="CF451" s="230"/>
      <c r="CG451" s="230"/>
      <c r="CH451" s="230"/>
      <c r="CI451" s="230"/>
      <c r="CJ451" s="230"/>
      <c r="CK451" s="230"/>
      <c r="CL451" s="230"/>
      <c r="CM451" s="230"/>
      <c r="CN451" s="230"/>
      <c r="CO451" s="230"/>
      <c r="CP451" s="230"/>
      <c r="CQ451" s="230"/>
      <c r="CR451" s="230"/>
      <c r="CS451" s="230"/>
      <c r="CT451" s="230"/>
      <c r="CU451" s="230"/>
      <c r="CV451" s="230"/>
      <c r="CW451" s="230"/>
      <c r="CX451" s="230"/>
      <c r="CY451" s="230"/>
      <c r="CZ451" s="230"/>
      <c r="DA451" s="230"/>
      <c r="DB451" s="230"/>
      <c r="DC451" s="230"/>
      <c r="DD451" s="230"/>
      <c r="DE451" s="230"/>
      <c r="DF451" s="230"/>
      <c r="DG451" s="230"/>
      <c r="DH451" s="230"/>
      <c r="DI451" s="230"/>
      <c r="DJ451" s="230"/>
      <c r="DK451" s="230"/>
      <c r="DL451" s="230"/>
      <c r="DM451" s="230"/>
      <c r="DN451" s="230"/>
      <c r="DO451" s="230"/>
      <c r="DP451" s="230"/>
      <c r="DQ451" s="230"/>
      <c r="DR451" s="230"/>
      <c r="DS451" s="230"/>
      <c r="DT451" s="230"/>
      <c r="DU451" s="230"/>
      <c r="DV451" s="230"/>
      <c r="DW451" s="230"/>
      <c r="DX451" s="230"/>
      <c r="DY451" s="230"/>
      <c r="DZ451" s="230"/>
      <c r="EA451" s="230"/>
      <c r="EB451" s="230"/>
      <c r="EC451" s="230"/>
      <c r="ED451" s="230"/>
      <c r="EE451" s="230"/>
      <c r="EF451" s="230"/>
      <c r="EG451" s="230"/>
      <c r="EH451" s="230"/>
      <c r="EI451" s="230"/>
      <c r="EJ451" s="230"/>
      <c r="EK451" s="230"/>
      <c r="EL451" s="230"/>
      <c r="EM451" s="230"/>
      <c r="EN451" s="230"/>
      <c r="EO451" s="230"/>
      <c r="EP451" s="230"/>
      <c r="EQ451" s="230"/>
      <c r="ER451" s="230"/>
      <c r="ES451" s="230"/>
      <c r="ET451" s="230"/>
      <c r="EU451" s="230"/>
      <c r="EV451" s="230"/>
      <c r="EW451" s="230"/>
      <c r="EX451" s="230"/>
      <c r="EY451" s="230"/>
      <c r="EZ451" s="230"/>
      <c r="FA451" s="230"/>
      <c r="FB451" s="230"/>
      <c r="FC451" s="230"/>
      <c r="FD451" s="227" t="s">
        <v>45</v>
      </c>
      <c r="FE451" s="227"/>
      <c r="FF451" s="227"/>
      <c r="FG451" s="227"/>
      <c r="FH451" s="227"/>
      <c r="FI451" s="227"/>
      <c r="FJ451" s="227"/>
      <c r="FK451" s="227"/>
      <c r="FL451" s="227"/>
      <c r="FM451" s="227"/>
      <c r="FN451" s="227"/>
      <c r="FO451" s="228" t="s">
        <v>46</v>
      </c>
      <c r="FP451" s="228"/>
      <c r="FQ451" s="228"/>
      <c r="FR451" s="228"/>
      <c r="FS451" s="228"/>
      <c r="FT451" s="228"/>
      <c r="FU451" s="228"/>
      <c r="FV451" s="265"/>
      <c r="FW451" s="265"/>
      <c r="FX451" s="265"/>
      <c r="FY451" s="265"/>
      <c r="FZ451" s="265"/>
      <c r="GA451" s="265"/>
      <c r="GB451" s="265"/>
      <c r="GC451" s="265"/>
      <c r="GD451" s="265"/>
      <c r="GE451" s="265"/>
      <c r="GF451" s="265"/>
      <c r="GG451" s="265"/>
      <c r="GH451" s="265"/>
      <c r="GI451" s="214">
        <f t="shared" si="7"/>
        <v>0</v>
      </c>
      <c r="GJ451" s="215"/>
      <c r="GK451" s="215"/>
      <c r="GL451" s="215"/>
      <c r="GM451" s="215"/>
      <c r="GN451" s="215"/>
      <c r="GO451" s="215"/>
      <c r="GP451" s="215"/>
      <c r="GQ451" s="215"/>
      <c r="GR451" s="215"/>
      <c r="GS451" s="215"/>
      <c r="GT451" s="215"/>
      <c r="GU451" s="216"/>
      <c r="GV451" s="217">
        <f t="shared" si="8"/>
        <v>0</v>
      </c>
      <c r="GW451" s="217"/>
      <c r="GX451" s="217"/>
      <c r="GY451" s="217"/>
      <c r="GZ451" s="217"/>
      <c r="HA451" s="217"/>
      <c r="HB451" s="217"/>
      <c r="HC451" s="217"/>
      <c r="HD451" s="217"/>
      <c r="HE451" s="217"/>
      <c r="HF451" s="217"/>
      <c r="HG451" s="217"/>
      <c r="HH451" s="217"/>
      <c r="HI451" s="88"/>
      <c r="HJ451" s="88"/>
    </row>
    <row r="452" spans="1:218" s="87" customFormat="1" ht="27.75" hidden="1" customHeight="1" x14ac:dyDescent="0.25">
      <c r="A452" s="540" t="str">
        <f>A481</f>
        <v>804200О.99.0.ББ52АЖ00000</v>
      </c>
      <c r="B452" s="540"/>
      <c r="C452" s="540"/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  <c r="N452" s="540"/>
      <c r="O452" s="540"/>
      <c r="P452" s="540"/>
      <c r="Q452" s="540"/>
      <c r="R452" s="540"/>
      <c r="S452" s="540"/>
      <c r="T452" s="540"/>
      <c r="U452" s="540"/>
      <c r="V452" s="540"/>
      <c r="W452" s="540"/>
      <c r="X452" s="540"/>
      <c r="Y452" s="540"/>
      <c r="Z452" s="219" t="str">
        <f>Z449</f>
        <v>не указано</v>
      </c>
      <c r="AA452" s="219"/>
      <c r="AB452" s="219"/>
      <c r="AC452" s="219"/>
      <c r="AD452" s="219"/>
      <c r="AE452" s="219"/>
      <c r="AF452" s="219"/>
      <c r="AG452" s="219"/>
      <c r="AH452" s="219"/>
      <c r="AI452" s="219"/>
      <c r="AJ452" s="219"/>
      <c r="AK452" s="219"/>
      <c r="AL452" s="219" t="str">
        <f>AL449</f>
        <v>не указано</v>
      </c>
      <c r="AM452" s="219"/>
      <c r="AN452" s="219"/>
      <c r="AO452" s="219"/>
      <c r="AP452" s="219"/>
      <c r="AQ452" s="219"/>
      <c r="AR452" s="219"/>
      <c r="AS452" s="219"/>
      <c r="AT452" s="219"/>
      <c r="AU452" s="219"/>
      <c r="AV452" s="219"/>
      <c r="AW452" s="219"/>
      <c r="AX452" s="229" t="str">
        <f>AX435</f>
        <v>туристско-краеведческой</v>
      </c>
      <c r="AY452" s="229"/>
      <c r="AZ452" s="229"/>
      <c r="BA452" s="229"/>
      <c r="BB452" s="229"/>
      <c r="BC452" s="229"/>
      <c r="BD452" s="229"/>
      <c r="BE452" s="229"/>
      <c r="BF452" s="229"/>
      <c r="BG452" s="229"/>
      <c r="BH452" s="229"/>
      <c r="BI452" s="229"/>
      <c r="BJ452" s="220" t="str">
        <f>BJ449</f>
        <v>очная</v>
      </c>
      <c r="BK452" s="220"/>
      <c r="BL452" s="220"/>
      <c r="BM452" s="220"/>
      <c r="BN452" s="220"/>
      <c r="BO452" s="220"/>
      <c r="BP452" s="220"/>
      <c r="BQ452" s="220"/>
      <c r="BR452" s="220"/>
      <c r="BS452" s="220"/>
      <c r="BT452" s="220"/>
      <c r="BU452" s="220"/>
      <c r="BV452" s="220"/>
      <c r="BW452" s="220"/>
      <c r="BX452" s="220"/>
      <c r="BY452" s="221" t="s">
        <v>94</v>
      </c>
      <c r="BZ452" s="222"/>
      <c r="CA452" s="222"/>
      <c r="CB452" s="222"/>
      <c r="CC452" s="222"/>
      <c r="CD452" s="222"/>
      <c r="CE452" s="222"/>
      <c r="CF452" s="222"/>
      <c r="CG452" s="222"/>
      <c r="CH452" s="222"/>
      <c r="CI452" s="222"/>
      <c r="CJ452" s="222"/>
      <c r="CK452" s="222"/>
      <c r="CL452" s="222"/>
      <c r="CM452" s="222"/>
      <c r="CN452" s="222"/>
      <c r="CO452" s="222"/>
      <c r="CP452" s="222"/>
      <c r="CQ452" s="222"/>
      <c r="CR452" s="222"/>
      <c r="CS452" s="222"/>
      <c r="CT452" s="222"/>
      <c r="CU452" s="222"/>
      <c r="CV452" s="222"/>
      <c r="CW452" s="222"/>
      <c r="CX452" s="222"/>
      <c r="CY452" s="222"/>
      <c r="CZ452" s="222"/>
      <c r="DA452" s="222"/>
      <c r="DB452" s="222"/>
      <c r="DC452" s="222"/>
      <c r="DD452" s="222"/>
      <c r="DE452" s="222"/>
      <c r="DF452" s="222"/>
      <c r="DG452" s="222"/>
      <c r="DH452" s="222"/>
      <c r="DI452" s="222"/>
      <c r="DJ452" s="222"/>
      <c r="DK452" s="222"/>
      <c r="DL452" s="222"/>
      <c r="DM452" s="222"/>
      <c r="DN452" s="222"/>
      <c r="DO452" s="222"/>
      <c r="DP452" s="222"/>
      <c r="DQ452" s="222"/>
      <c r="DR452" s="222"/>
      <c r="DS452" s="222"/>
      <c r="DT452" s="222"/>
      <c r="DU452" s="222"/>
      <c r="DV452" s="222"/>
      <c r="DW452" s="222"/>
      <c r="DX452" s="222"/>
      <c r="DY452" s="222"/>
      <c r="DZ452" s="222"/>
      <c r="EA452" s="222"/>
      <c r="EB452" s="222"/>
      <c r="EC452" s="222"/>
      <c r="ED452" s="222"/>
      <c r="EE452" s="222"/>
      <c r="EF452" s="222"/>
      <c r="EG452" s="222"/>
      <c r="EH452" s="222"/>
      <c r="EI452" s="222"/>
      <c r="EJ452" s="222"/>
      <c r="EK452" s="222"/>
      <c r="EL452" s="222"/>
      <c r="EM452" s="222"/>
      <c r="EN452" s="222"/>
      <c r="EO452" s="222"/>
      <c r="EP452" s="222"/>
      <c r="EQ452" s="222"/>
      <c r="ER452" s="222"/>
      <c r="ES452" s="222"/>
      <c r="ET452" s="222"/>
      <c r="EU452" s="222"/>
      <c r="EV452" s="222"/>
      <c r="EW452" s="222"/>
      <c r="EX452" s="222"/>
      <c r="EY452" s="222"/>
      <c r="EZ452" s="222"/>
      <c r="FA452" s="222"/>
      <c r="FB452" s="222"/>
      <c r="FC452" s="223"/>
      <c r="FD452" s="227" t="s">
        <v>45</v>
      </c>
      <c r="FE452" s="227"/>
      <c r="FF452" s="227"/>
      <c r="FG452" s="227"/>
      <c r="FH452" s="227"/>
      <c r="FI452" s="227"/>
      <c r="FJ452" s="227"/>
      <c r="FK452" s="227"/>
      <c r="FL452" s="227"/>
      <c r="FM452" s="227"/>
      <c r="FN452" s="227"/>
      <c r="FO452" s="228" t="s">
        <v>46</v>
      </c>
      <c r="FP452" s="228"/>
      <c r="FQ452" s="228"/>
      <c r="FR452" s="228"/>
      <c r="FS452" s="228"/>
      <c r="FT452" s="228"/>
      <c r="FU452" s="228"/>
      <c r="FV452" s="265"/>
      <c r="FW452" s="265"/>
      <c r="FX452" s="265"/>
      <c r="FY452" s="265"/>
      <c r="FZ452" s="265"/>
      <c r="GA452" s="265"/>
      <c r="GB452" s="265"/>
      <c r="GC452" s="265"/>
      <c r="GD452" s="265"/>
      <c r="GE452" s="265"/>
      <c r="GF452" s="265"/>
      <c r="GG452" s="265"/>
      <c r="GH452" s="265"/>
      <c r="GI452" s="214">
        <f t="shared" si="7"/>
        <v>0</v>
      </c>
      <c r="GJ452" s="215"/>
      <c r="GK452" s="215"/>
      <c r="GL452" s="215"/>
      <c r="GM452" s="215"/>
      <c r="GN452" s="215"/>
      <c r="GO452" s="215"/>
      <c r="GP452" s="215"/>
      <c r="GQ452" s="215"/>
      <c r="GR452" s="215"/>
      <c r="GS452" s="215"/>
      <c r="GT452" s="215"/>
      <c r="GU452" s="216"/>
      <c r="GV452" s="217">
        <f t="shared" si="8"/>
        <v>0</v>
      </c>
      <c r="GW452" s="217"/>
      <c r="GX452" s="217"/>
      <c r="GY452" s="217"/>
      <c r="GZ452" s="217"/>
      <c r="HA452" s="217"/>
      <c r="HB452" s="217"/>
      <c r="HC452" s="217"/>
      <c r="HD452" s="217"/>
      <c r="HE452" s="217"/>
      <c r="HF452" s="217"/>
      <c r="HG452" s="217"/>
      <c r="HH452" s="217"/>
      <c r="HI452" s="88"/>
      <c r="HJ452" s="88"/>
    </row>
    <row r="453" spans="1:218" s="87" customFormat="1" ht="27.75" hidden="1" customHeight="1" x14ac:dyDescent="0.25">
      <c r="A453" s="540"/>
      <c r="B453" s="540"/>
      <c r="C453" s="540"/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  <c r="N453" s="540"/>
      <c r="O453" s="540"/>
      <c r="P453" s="540"/>
      <c r="Q453" s="540"/>
      <c r="R453" s="540"/>
      <c r="S453" s="540"/>
      <c r="T453" s="540"/>
      <c r="U453" s="540"/>
      <c r="V453" s="540"/>
      <c r="W453" s="540"/>
      <c r="X453" s="540"/>
      <c r="Y453" s="540"/>
      <c r="Z453" s="219"/>
      <c r="AA453" s="219"/>
      <c r="AB453" s="219"/>
      <c r="AC453" s="219"/>
      <c r="AD453" s="219"/>
      <c r="AE453" s="219"/>
      <c r="AF453" s="219"/>
      <c r="AG453" s="219"/>
      <c r="AH453" s="219"/>
      <c r="AI453" s="219"/>
      <c r="AJ453" s="219"/>
      <c r="AK453" s="219"/>
      <c r="AL453" s="219"/>
      <c r="AM453" s="219"/>
      <c r="AN453" s="219"/>
      <c r="AO453" s="219"/>
      <c r="AP453" s="219"/>
      <c r="AQ453" s="219"/>
      <c r="AR453" s="219"/>
      <c r="AS453" s="219"/>
      <c r="AT453" s="219"/>
      <c r="AU453" s="219"/>
      <c r="AV453" s="219"/>
      <c r="AW453" s="219"/>
      <c r="AX453" s="229"/>
      <c r="AY453" s="229"/>
      <c r="AZ453" s="229"/>
      <c r="BA453" s="229"/>
      <c r="BB453" s="229"/>
      <c r="BC453" s="229"/>
      <c r="BD453" s="229"/>
      <c r="BE453" s="229"/>
      <c r="BF453" s="229"/>
      <c r="BG453" s="229"/>
      <c r="BH453" s="229"/>
      <c r="BI453" s="229"/>
      <c r="BJ453" s="220"/>
      <c r="BK453" s="220"/>
      <c r="BL453" s="220"/>
      <c r="BM453" s="220"/>
      <c r="BN453" s="220"/>
      <c r="BO453" s="220"/>
      <c r="BP453" s="220"/>
      <c r="BQ453" s="220"/>
      <c r="BR453" s="220"/>
      <c r="BS453" s="220"/>
      <c r="BT453" s="220"/>
      <c r="BU453" s="220"/>
      <c r="BV453" s="220"/>
      <c r="BW453" s="220"/>
      <c r="BX453" s="220"/>
      <c r="BY453" s="230" t="s">
        <v>86</v>
      </c>
      <c r="BZ453" s="230"/>
      <c r="CA453" s="230"/>
      <c r="CB453" s="230"/>
      <c r="CC453" s="230"/>
      <c r="CD453" s="230"/>
      <c r="CE453" s="230"/>
      <c r="CF453" s="230"/>
      <c r="CG453" s="230"/>
      <c r="CH453" s="230"/>
      <c r="CI453" s="230"/>
      <c r="CJ453" s="230"/>
      <c r="CK453" s="230"/>
      <c r="CL453" s="230"/>
      <c r="CM453" s="230"/>
      <c r="CN453" s="230"/>
      <c r="CO453" s="230"/>
      <c r="CP453" s="230"/>
      <c r="CQ453" s="230"/>
      <c r="CR453" s="230"/>
      <c r="CS453" s="230"/>
      <c r="CT453" s="230"/>
      <c r="CU453" s="230"/>
      <c r="CV453" s="230"/>
      <c r="CW453" s="230"/>
      <c r="CX453" s="230"/>
      <c r="CY453" s="230"/>
      <c r="CZ453" s="230"/>
      <c r="DA453" s="230"/>
      <c r="DB453" s="230"/>
      <c r="DC453" s="230"/>
      <c r="DD453" s="230"/>
      <c r="DE453" s="230"/>
      <c r="DF453" s="230"/>
      <c r="DG453" s="230"/>
      <c r="DH453" s="230"/>
      <c r="DI453" s="230"/>
      <c r="DJ453" s="230"/>
      <c r="DK453" s="230"/>
      <c r="DL453" s="230"/>
      <c r="DM453" s="230"/>
      <c r="DN453" s="230"/>
      <c r="DO453" s="230"/>
      <c r="DP453" s="230"/>
      <c r="DQ453" s="230"/>
      <c r="DR453" s="230"/>
      <c r="DS453" s="230"/>
      <c r="DT453" s="230"/>
      <c r="DU453" s="230"/>
      <c r="DV453" s="230"/>
      <c r="DW453" s="230"/>
      <c r="DX453" s="230"/>
      <c r="DY453" s="230"/>
      <c r="DZ453" s="230"/>
      <c r="EA453" s="230"/>
      <c r="EB453" s="230"/>
      <c r="EC453" s="230"/>
      <c r="ED453" s="230"/>
      <c r="EE453" s="230"/>
      <c r="EF453" s="230"/>
      <c r="EG453" s="230"/>
      <c r="EH453" s="230"/>
      <c r="EI453" s="230"/>
      <c r="EJ453" s="230"/>
      <c r="EK453" s="230"/>
      <c r="EL453" s="230"/>
      <c r="EM453" s="230"/>
      <c r="EN453" s="230"/>
      <c r="EO453" s="230"/>
      <c r="EP453" s="230"/>
      <c r="EQ453" s="230"/>
      <c r="ER453" s="230"/>
      <c r="ES453" s="230"/>
      <c r="ET453" s="230"/>
      <c r="EU453" s="230"/>
      <c r="EV453" s="230"/>
      <c r="EW453" s="230"/>
      <c r="EX453" s="230"/>
      <c r="EY453" s="230"/>
      <c r="EZ453" s="230"/>
      <c r="FA453" s="230"/>
      <c r="FB453" s="230"/>
      <c r="FC453" s="230"/>
      <c r="FD453" s="227" t="s">
        <v>45</v>
      </c>
      <c r="FE453" s="227"/>
      <c r="FF453" s="227"/>
      <c r="FG453" s="227"/>
      <c r="FH453" s="227"/>
      <c r="FI453" s="227"/>
      <c r="FJ453" s="227"/>
      <c r="FK453" s="227"/>
      <c r="FL453" s="227"/>
      <c r="FM453" s="227"/>
      <c r="FN453" s="227"/>
      <c r="FO453" s="228" t="s">
        <v>46</v>
      </c>
      <c r="FP453" s="228"/>
      <c r="FQ453" s="228"/>
      <c r="FR453" s="228"/>
      <c r="FS453" s="228"/>
      <c r="FT453" s="228"/>
      <c r="FU453" s="228"/>
      <c r="FV453" s="265"/>
      <c r="FW453" s="265"/>
      <c r="FX453" s="265"/>
      <c r="FY453" s="265"/>
      <c r="FZ453" s="265"/>
      <c r="GA453" s="265"/>
      <c r="GB453" s="265"/>
      <c r="GC453" s="265"/>
      <c r="GD453" s="265"/>
      <c r="GE453" s="265"/>
      <c r="GF453" s="265"/>
      <c r="GG453" s="265"/>
      <c r="GH453" s="265"/>
      <c r="GI453" s="214">
        <f t="shared" si="7"/>
        <v>0</v>
      </c>
      <c r="GJ453" s="215"/>
      <c r="GK453" s="215"/>
      <c r="GL453" s="215"/>
      <c r="GM453" s="215"/>
      <c r="GN453" s="215"/>
      <c r="GO453" s="215"/>
      <c r="GP453" s="215"/>
      <c r="GQ453" s="215"/>
      <c r="GR453" s="215"/>
      <c r="GS453" s="215"/>
      <c r="GT453" s="215"/>
      <c r="GU453" s="216"/>
      <c r="GV453" s="217">
        <f t="shared" si="8"/>
        <v>0</v>
      </c>
      <c r="GW453" s="217"/>
      <c r="GX453" s="217"/>
      <c r="GY453" s="217"/>
      <c r="GZ453" s="217"/>
      <c r="HA453" s="217"/>
      <c r="HB453" s="217"/>
      <c r="HC453" s="217"/>
      <c r="HD453" s="217"/>
      <c r="HE453" s="217"/>
      <c r="HF453" s="217"/>
      <c r="HG453" s="217"/>
      <c r="HH453" s="217"/>
      <c r="HI453" s="88"/>
      <c r="HJ453" s="88"/>
    </row>
    <row r="454" spans="1:218" s="89" customFormat="1" ht="27.75" hidden="1" customHeight="1" x14ac:dyDescent="0.25">
      <c r="A454" s="218" t="str">
        <f>A482</f>
        <v>804200О.99.0.ББ52АЖ24000</v>
      </c>
      <c r="B454" s="218"/>
      <c r="C454" s="218"/>
      <c r="D454" s="21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9" t="str">
        <f>Z452</f>
        <v>не указано</v>
      </c>
      <c r="AA454" s="219"/>
      <c r="AB454" s="219"/>
      <c r="AC454" s="219"/>
      <c r="AD454" s="219"/>
      <c r="AE454" s="219"/>
      <c r="AF454" s="219"/>
      <c r="AG454" s="219"/>
      <c r="AH454" s="219"/>
      <c r="AI454" s="219"/>
      <c r="AJ454" s="219"/>
      <c r="AK454" s="219"/>
      <c r="AL454" s="219" t="str">
        <f>AL452</f>
        <v>не указано</v>
      </c>
      <c r="AM454" s="219"/>
      <c r="AN454" s="219"/>
      <c r="AO454" s="219"/>
      <c r="AP454" s="219"/>
      <c r="AQ454" s="219"/>
      <c r="AR454" s="219"/>
      <c r="AS454" s="219"/>
      <c r="AT454" s="219"/>
      <c r="AU454" s="219"/>
      <c r="AV454" s="219"/>
      <c r="AW454" s="219"/>
      <c r="AX454" s="229" t="str">
        <f>AX437</f>
        <v>социально-гуманитарной</v>
      </c>
      <c r="AY454" s="229"/>
      <c r="AZ454" s="229"/>
      <c r="BA454" s="229"/>
      <c r="BB454" s="229"/>
      <c r="BC454" s="229"/>
      <c r="BD454" s="229"/>
      <c r="BE454" s="229"/>
      <c r="BF454" s="229"/>
      <c r="BG454" s="229"/>
      <c r="BH454" s="229"/>
      <c r="BI454" s="229"/>
      <c r="BJ454" s="220" t="str">
        <f>BJ452</f>
        <v>очная</v>
      </c>
      <c r="BK454" s="220"/>
      <c r="BL454" s="220"/>
      <c r="BM454" s="220"/>
      <c r="BN454" s="220"/>
      <c r="BO454" s="220"/>
      <c r="BP454" s="220"/>
      <c r="BQ454" s="220"/>
      <c r="BR454" s="220"/>
      <c r="BS454" s="220"/>
      <c r="BT454" s="220"/>
      <c r="BU454" s="220"/>
      <c r="BV454" s="220"/>
      <c r="BW454" s="220"/>
      <c r="BX454" s="220"/>
      <c r="BY454" s="221" t="s">
        <v>602</v>
      </c>
      <c r="BZ454" s="222"/>
      <c r="CA454" s="222"/>
      <c r="CB454" s="222"/>
      <c r="CC454" s="222"/>
      <c r="CD454" s="222"/>
      <c r="CE454" s="222"/>
      <c r="CF454" s="222"/>
      <c r="CG454" s="222"/>
      <c r="CH454" s="222"/>
      <c r="CI454" s="222"/>
      <c r="CJ454" s="222"/>
      <c r="CK454" s="222"/>
      <c r="CL454" s="222"/>
      <c r="CM454" s="222"/>
      <c r="CN454" s="222"/>
      <c r="CO454" s="222"/>
      <c r="CP454" s="222"/>
      <c r="CQ454" s="222"/>
      <c r="CR454" s="222"/>
      <c r="CS454" s="222"/>
      <c r="CT454" s="222"/>
      <c r="CU454" s="222"/>
      <c r="CV454" s="222"/>
      <c r="CW454" s="222"/>
      <c r="CX454" s="222"/>
      <c r="CY454" s="222"/>
      <c r="CZ454" s="222"/>
      <c r="DA454" s="222"/>
      <c r="DB454" s="222"/>
      <c r="DC454" s="222"/>
      <c r="DD454" s="222"/>
      <c r="DE454" s="222"/>
      <c r="DF454" s="222"/>
      <c r="DG454" s="222"/>
      <c r="DH454" s="222"/>
      <c r="DI454" s="222"/>
      <c r="DJ454" s="222"/>
      <c r="DK454" s="222"/>
      <c r="DL454" s="222"/>
      <c r="DM454" s="222"/>
      <c r="DN454" s="222"/>
      <c r="DO454" s="222"/>
      <c r="DP454" s="222"/>
      <c r="DQ454" s="222"/>
      <c r="DR454" s="222"/>
      <c r="DS454" s="222"/>
      <c r="DT454" s="222"/>
      <c r="DU454" s="222"/>
      <c r="DV454" s="222"/>
      <c r="DW454" s="222"/>
      <c r="DX454" s="222"/>
      <c r="DY454" s="222"/>
      <c r="DZ454" s="222"/>
      <c r="EA454" s="222"/>
      <c r="EB454" s="222"/>
      <c r="EC454" s="222"/>
      <c r="ED454" s="222"/>
      <c r="EE454" s="222"/>
      <c r="EF454" s="222"/>
      <c r="EG454" s="222"/>
      <c r="EH454" s="222"/>
      <c r="EI454" s="222"/>
      <c r="EJ454" s="222"/>
      <c r="EK454" s="222"/>
      <c r="EL454" s="222"/>
      <c r="EM454" s="222"/>
      <c r="EN454" s="222"/>
      <c r="EO454" s="222"/>
      <c r="EP454" s="222"/>
      <c r="EQ454" s="222"/>
      <c r="ER454" s="222"/>
      <c r="ES454" s="222"/>
      <c r="ET454" s="222"/>
      <c r="EU454" s="222"/>
      <c r="EV454" s="222"/>
      <c r="EW454" s="222"/>
      <c r="EX454" s="222"/>
      <c r="EY454" s="222"/>
      <c r="EZ454" s="222"/>
      <c r="FA454" s="222"/>
      <c r="FB454" s="222"/>
      <c r="FC454" s="223"/>
      <c r="FD454" s="227" t="s">
        <v>45</v>
      </c>
      <c r="FE454" s="227"/>
      <c r="FF454" s="227"/>
      <c r="FG454" s="227"/>
      <c r="FH454" s="227"/>
      <c r="FI454" s="227"/>
      <c r="FJ454" s="227"/>
      <c r="FK454" s="227"/>
      <c r="FL454" s="227"/>
      <c r="FM454" s="227"/>
      <c r="FN454" s="227"/>
      <c r="FO454" s="228" t="s">
        <v>46</v>
      </c>
      <c r="FP454" s="228"/>
      <c r="FQ454" s="228"/>
      <c r="FR454" s="228"/>
      <c r="FS454" s="228"/>
      <c r="FT454" s="228"/>
      <c r="FU454" s="228"/>
      <c r="FV454" s="211"/>
      <c r="FW454" s="212"/>
      <c r="FX454" s="212"/>
      <c r="FY454" s="212"/>
      <c r="FZ454" s="212"/>
      <c r="GA454" s="212"/>
      <c r="GB454" s="212"/>
      <c r="GC454" s="212"/>
      <c r="GD454" s="212"/>
      <c r="GE454" s="212"/>
      <c r="GF454" s="212"/>
      <c r="GG454" s="212"/>
      <c r="GH454" s="213"/>
      <c r="GI454" s="214">
        <f t="shared" si="7"/>
        <v>0</v>
      </c>
      <c r="GJ454" s="215"/>
      <c r="GK454" s="215"/>
      <c r="GL454" s="215"/>
      <c r="GM454" s="215"/>
      <c r="GN454" s="215"/>
      <c r="GO454" s="215"/>
      <c r="GP454" s="215"/>
      <c r="GQ454" s="215"/>
      <c r="GR454" s="215"/>
      <c r="GS454" s="215"/>
      <c r="GT454" s="215"/>
      <c r="GU454" s="216"/>
      <c r="GV454" s="217">
        <f t="shared" si="8"/>
        <v>0</v>
      </c>
      <c r="GW454" s="217"/>
      <c r="GX454" s="217"/>
      <c r="GY454" s="217"/>
      <c r="GZ454" s="217"/>
      <c r="HA454" s="217"/>
      <c r="HB454" s="217"/>
      <c r="HC454" s="217"/>
      <c r="HD454" s="217"/>
      <c r="HE454" s="217"/>
      <c r="HF454" s="217"/>
      <c r="HG454" s="217"/>
      <c r="HH454" s="217"/>
      <c r="HI454" s="90"/>
      <c r="HJ454" s="90"/>
    </row>
    <row r="455" spans="1:218" s="87" customFormat="1" ht="27.75" hidden="1" customHeight="1" x14ac:dyDescent="0.25">
      <c r="A455" s="218"/>
      <c r="B455" s="218"/>
      <c r="C455" s="218"/>
      <c r="D455" s="218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9"/>
      <c r="AA455" s="219"/>
      <c r="AB455" s="219"/>
      <c r="AC455" s="219"/>
      <c r="AD455" s="219"/>
      <c r="AE455" s="219"/>
      <c r="AF455" s="219"/>
      <c r="AG455" s="219"/>
      <c r="AH455" s="219"/>
      <c r="AI455" s="219"/>
      <c r="AJ455" s="219"/>
      <c r="AK455" s="219"/>
      <c r="AL455" s="219"/>
      <c r="AM455" s="219"/>
      <c r="AN455" s="219"/>
      <c r="AO455" s="219"/>
      <c r="AP455" s="219"/>
      <c r="AQ455" s="219"/>
      <c r="AR455" s="219"/>
      <c r="AS455" s="219"/>
      <c r="AT455" s="219"/>
      <c r="AU455" s="219"/>
      <c r="AV455" s="219"/>
      <c r="AW455" s="219"/>
      <c r="AX455" s="229"/>
      <c r="AY455" s="229"/>
      <c r="AZ455" s="229"/>
      <c r="BA455" s="229"/>
      <c r="BB455" s="229"/>
      <c r="BC455" s="229"/>
      <c r="BD455" s="229"/>
      <c r="BE455" s="229"/>
      <c r="BF455" s="229"/>
      <c r="BG455" s="229"/>
      <c r="BH455" s="229"/>
      <c r="BI455" s="229"/>
      <c r="BJ455" s="220"/>
      <c r="BK455" s="220"/>
      <c r="BL455" s="220"/>
      <c r="BM455" s="220"/>
      <c r="BN455" s="220"/>
      <c r="BO455" s="220"/>
      <c r="BP455" s="220"/>
      <c r="BQ455" s="220"/>
      <c r="BR455" s="220"/>
      <c r="BS455" s="220"/>
      <c r="BT455" s="220"/>
      <c r="BU455" s="220"/>
      <c r="BV455" s="220"/>
      <c r="BW455" s="220"/>
      <c r="BX455" s="220"/>
      <c r="BY455" s="221" t="s">
        <v>94</v>
      </c>
      <c r="BZ455" s="222"/>
      <c r="CA455" s="222"/>
      <c r="CB455" s="222"/>
      <c r="CC455" s="222"/>
      <c r="CD455" s="222"/>
      <c r="CE455" s="222"/>
      <c r="CF455" s="222"/>
      <c r="CG455" s="222"/>
      <c r="CH455" s="222"/>
      <c r="CI455" s="222"/>
      <c r="CJ455" s="222"/>
      <c r="CK455" s="222"/>
      <c r="CL455" s="222"/>
      <c r="CM455" s="222"/>
      <c r="CN455" s="222"/>
      <c r="CO455" s="222"/>
      <c r="CP455" s="222"/>
      <c r="CQ455" s="222"/>
      <c r="CR455" s="222"/>
      <c r="CS455" s="222"/>
      <c r="CT455" s="222"/>
      <c r="CU455" s="222"/>
      <c r="CV455" s="222"/>
      <c r="CW455" s="222"/>
      <c r="CX455" s="222"/>
      <c r="CY455" s="222"/>
      <c r="CZ455" s="222"/>
      <c r="DA455" s="222"/>
      <c r="DB455" s="222"/>
      <c r="DC455" s="222"/>
      <c r="DD455" s="222"/>
      <c r="DE455" s="222"/>
      <c r="DF455" s="222"/>
      <c r="DG455" s="222"/>
      <c r="DH455" s="222"/>
      <c r="DI455" s="222"/>
      <c r="DJ455" s="222"/>
      <c r="DK455" s="222"/>
      <c r="DL455" s="222"/>
      <c r="DM455" s="222"/>
      <c r="DN455" s="222"/>
      <c r="DO455" s="222"/>
      <c r="DP455" s="222"/>
      <c r="DQ455" s="222"/>
      <c r="DR455" s="222"/>
      <c r="DS455" s="222"/>
      <c r="DT455" s="222"/>
      <c r="DU455" s="222"/>
      <c r="DV455" s="222"/>
      <c r="DW455" s="222"/>
      <c r="DX455" s="222"/>
      <c r="DY455" s="222"/>
      <c r="DZ455" s="222"/>
      <c r="EA455" s="222"/>
      <c r="EB455" s="222"/>
      <c r="EC455" s="222"/>
      <c r="ED455" s="222"/>
      <c r="EE455" s="222"/>
      <c r="EF455" s="222"/>
      <c r="EG455" s="222"/>
      <c r="EH455" s="222"/>
      <c r="EI455" s="222"/>
      <c r="EJ455" s="222"/>
      <c r="EK455" s="222"/>
      <c r="EL455" s="222"/>
      <c r="EM455" s="222"/>
      <c r="EN455" s="222"/>
      <c r="EO455" s="222"/>
      <c r="EP455" s="222"/>
      <c r="EQ455" s="222"/>
      <c r="ER455" s="222"/>
      <c r="ES455" s="222"/>
      <c r="ET455" s="222"/>
      <c r="EU455" s="222"/>
      <c r="EV455" s="222"/>
      <c r="EW455" s="222"/>
      <c r="EX455" s="222"/>
      <c r="EY455" s="222"/>
      <c r="EZ455" s="222"/>
      <c r="FA455" s="222"/>
      <c r="FB455" s="222"/>
      <c r="FC455" s="223"/>
      <c r="FD455" s="227" t="s">
        <v>45</v>
      </c>
      <c r="FE455" s="227"/>
      <c r="FF455" s="227"/>
      <c r="FG455" s="227"/>
      <c r="FH455" s="227"/>
      <c r="FI455" s="227"/>
      <c r="FJ455" s="227"/>
      <c r="FK455" s="227"/>
      <c r="FL455" s="227"/>
      <c r="FM455" s="227"/>
      <c r="FN455" s="227"/>
      <c r="FO455" s="228" t="s">
        <v>46</v>
      </c>
      <c r="FP455" s="228"/>
      <c r="FQ455" s="228"/>
      <c r="FR455" s="228"/>
      <c r="FS455" s="228"/>
      <c r="FT455" s="228"/>
      <c r="FU455" s="228"/>
      <c r="FV455" s="265">
        <v>100</v>
      </c>
      <c r="FW455" s="265"/>
      <c r="FX455" s="265"/>
      <c r="FY455" s="265"/>
      <c r="FZ455" s="265"/>
      <c r="GA455" s="265"/>
      <c r="GB455" s="265"/>
      <c r="GC455" s="265"/>
      <c r="GD455" s="265"/>
      <c r="GE455" s="265"/>
      <c r="GF455" s="265"/>
      <c r="GG455" s="265"/>
      <c r="GH455" s="265"/>
      <c r="GI455" s="214">
        <f t="shared" si="7"/>
        <v>100</v>
      </c>
      <c r="GJ455" s="215"/>
      <c r="GK455" s="215"/>
      <c r="GL455" s="215"/>
      <c r="GM455" s="215"/>
      <c r="GN455" s="215"/>
      <c r="GO455" s="215"/>
      <c r="GP455" s="215"/>
      <c r="GQ455" s="215"/>
      <c r="GR455" s="215"/>
      <c r="GS455" s="215"/>
      <c r="GT455" s="215"/>
      <c r="GU455" s="216"/>
      <c r="GV455" s="217">
        <f t="shared" si="8"/>
        <v>100</v>
      </c>
      <c r="GW455" s="217"/>
      <c r="GX455" s="217"/>
      <c r="GY455" s="217"/>
      <c r="GZ455" s="217"/>
      <c r="HA455" s="217"/>
      <c r="HB455" s="217"/>
      <c r="HC455" s="217"/>
      <c r="HD455" s="217"/>
      <c r="HE455" s="217"/>
      <c r="HF455" s="217"/>
      <c r="HG455" s="217"/>
      <c r="HH455" s="217"/>
      <c r="HI455" s="88"/>
      <c r="HJ455" s="88"/>
    </row>
    <row r="456" spans="1:218" s="87" customFormat="1" ht="27.75" hidden="1" customHeight="1" x14ac:dyDescent="0.25">
      <c r="A456" s="218"/>
      <c r="B456" s="218"/>
      <c r="C456" s="218"/>
      <c r="D456" s="218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19"/>
      <c r="AL456" s="219"/>
      <c r="AM456" s="219"/>
      <c r="AN456" s="219"/>
      <c r="AO456" s="219"/>
      <c r="AP456" s="219"/>
      <c r="AQ456" s="219"/>
      <c r="AR456" s="219"/>
      <c r="AS456" s="219"/>
      <c r="AT456" s="219"/>
      <c r="AU456" s="219"/>
      <c r="AV456" s="219"/>
      <c r="AW456" s="219"/>
      <c r="AX456" s="229"/>
      <c r="AY456" s="229"/>
      <c r="AZ456" s="229"/>
      <c r="BA456" s="229"/>
      <c r="BB456" s="229"/>
      <c r="BC456" s="229"/>
      <c r="BD456" s="229"/>
      <c r="BE456" s="229"/>
      <c r="BF456" s="229"/>
      <c r="BG456" s="229"/>
      <c r="BH456" s="229"/>
      <c r="BI456" s="229"/>
      <c r="BJ456" s="220"/>
      <c r="BK456" s="220"/>
      <c r="BL456" s="220"/>
      <c r="BM456" s="220"/>
      <c r="BN456" s="220"/>
      <c r="BO456" s="220"/>
      <c r="BP456" s="220"/>
      <c r="BQ456" s="220"/>
      <c r="BR456" s="220"/>
      <c r="BS456" s="220"/>
      <c r="BT456" s="220"/>
      <c r="BU456" s="220"/>
      <c r="BV456" s="220"/>
      <c r="BW456" s="220"/>
      <c r="BX456" s="220"/>
      <c r="BY456" s="230" t="s">
        <v>86</v>
      </c>
      <c r="BZ456" s="230"/>
      <c r="CA456" s="230"/>
      <c r="CB456" s="230"/>
      <c r="CC456" s="230"/>
      <c r="CD456" s="230"/>
      <c r="CE456" s="230"/>
      <c r="CF456" s="230"/>
      <c r="CG456" s="230"/>
      <c r="CH456" s="230"/>
      <c r="CI456" s="230"/>
      <c r="CJ456" s="230"/>
      <c r="CK456" s="230"/>
      <c r="CL456" s="230"/>
      <c r="CM456" s="230"/>
      <c r="CN456" s="230"/>
      <c r="CO456" s="230"/>
      <c r="CP456" s="230"/>
      <c r="CQ456" s="230"/>
      <c r="CR456" s="230"/>
      <c r="CS456" s="230"/>
      <c r="CT456" s="230"/>
      <c r="CU456" s="230"/>
      <c r="CV456" s="230"/>
      <c r="CW456" s="230"/>
      <c r="CX456" s="230"/>
      <c r="CY456" s="230"/>
      <c r="CZ456" s="230"/>
      <c r="DA456" s="230"/>
      <c r="DB456" s="230"/>
      <c r="DC456" s="230"/>
      <c r="DD456" s="230"/>
      <c r="DE456" s="230"/>
      <c r="DF456" s="230"/>
      <c r="DG456" s="230"/>
      <c r="DH456" s="230"/>
      <c r="DI456" s="230"/>
      <c r="DJ456" s="230"/>
      <c r="DK456" s="230"/>
      <c r="DL456" s="230"/>
      <c r="DM456" s="230"/>
      <c r="DN456" s="230"/>
      <c r="DO456" s="230"/>
      <c r="DP456" s="230"/>
      <c r="DQ456" s="230"/>
      <c r="DR456" s="230"/>
      <c r="DS456" s="230"/>
      <c r="DT456" s="230"/>
      <c r="DU456" s="230"/>
      <c r="DV456" s="230"/>
      <c r="DW456" s="230"/>
      <c r="DX456" s="230"/>
      <c r="DY456" s="230"/>
      <c r="DZ456" s="230"/>
      <c r="EA456" s="230"/>
      <c r="EB456" s="230"/>
      <c r="EC456" s="230"/>
      <c r="ED456" s="230"/>
      <c r="EE456" s="230"/>
      <c r="EF456" s="230"/>
      <c r="EG456" s="230"/>
      <c r="EH456" s="230"/>
      <c r="EI456" s="230"/>
      <c r="EJ456" s="230"/>
      <c r="EK456" s="230"/>
      <c r="EL456" s="230"/>
      <c r="EM456" s="230"/>
      <c r="EN456" s="230"/>
      <c r="EO456" s="230"/>
      <c r="EP456" s="230"/>
      <c r="EQ456" s="230"/>
      <c r="ER456" s="230"/>
      <c r="ES456" s="230"/>
      <c r="ET456" s="230"/>
      <c r="EU456" s="230"/>
      <c r="EV456" s="230"/>
      <c r="EW456" s="230"/>
      <c r="EX456" s="230"/>
      <c r="EY456" s="230"/>
      <c r="EZ456" s="230"/>
      <c r="FA456" s="230"/>
      <c r="FB456" s="230"/>
      <c r="FC456" s="230"/>
      <c r="FD456" s="227" t="s">
        <v>45</v>
      </c>
      <c r="FE456" s="227"/>
      <c r="FF456" s="227"/>
      <c r="FG456" s="227"/>
      <c r="FH456" s="227"/>
      <c r="FI456" s="227"/>
      <c r="FJ456" s="227"/>
      <c r="FK456" s="227"/>
      <c r="FL456" s="227"/>
      <c r="FM456" s="227"/>
      <c r="FN456" s="227"/>
      <c r="FO456" s="228" t="s">
        <v>46</v>
      </c>
      <c r="FP456" s="228"/>
      <c r="FQ456" s="228"/>
      <c r="FR456" s="228"/>
      <c r="FS456" s="228"/>
      <c r="FT456" s="228"/>
      <c r="FU456" s="228"/>
      <c r="FV456" s="265"/>
      <c r="FW456" s="265"/>
      <c r="FX456" s="265"/>
      <c r="FY456" s="265"/>
      <c r="FZ456" s="265"/>
      <c r="GA456" s="265"/>
      <c r="GB456" s="265"/>
      <c r="GC456" s="265"/>
      <c r="GD456" s="265"/>
      <c r="GE456" s="265"/>
      <c r="GF456" s="265"/>
      <c r="GG456" s="265"/>
      <c r="GH456" s="265"/>
      <c r="GI456" s="214">
        <f t="shared" si="7"/>
        <v>0</v>
      </c>
      <c r="GJ456" s="215"/>
      <c r="GK456" s="215"/>
      <c r="GL456" s="215"/>
      <c r="GM456" s="215"/>
      <c r="GN456" s="215"/>
      <c r="GO456" s="215"/>
      <c r="GP456" s="215"/>
      <c r="GQ456" s="215"/>
      <c r="GR456" s="215"/>
      <c r="GS456" s="215"/>
      <c r="GT456" s="215"/>
      <c r="GU456" s="216"/>
      <c r="GV456" s="217">
        <f t="shared" si="8"/>
        <v>0</v>
      </c>
      <c r="GW456" s="217"/>
      <c r="GX456" s="217"/>
      <c r="GY456" s="217"/>
      <c r="GZ456" s="217"/>
      <c r="HA456" s="217"/>
      <c r="HB456" s="217"/>
      <c r="HC456" s="217"/>
      <c r="HD456" s="217"/>
      <c r="HE456" s="217"/>
      <c r="HF456" s="217"/>
      <c r="HG456" s="217"/>
      <c r="HH456" s="217"/>
      <c r="HI456" s="88"/>
      <c r="HJ456" s="88"/>
    </row>
    <row r="457" spans="1:218" s="89" customFormat="1" ht="27.75" hidden="1" customHeight="1" x14ac:dyDescent="0.25">
      <c r="A457" s="218" t="s">
        <v>96</v>
      </c>
      <c r="B457" s="218"/>
      <c r="C457" s="218"/>
      <c r="D457" s="218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9" t="s">
        <v>43</v>
      </c>
      <c r="AA457" s="219"/>
      <c r="AB457" s="219"/>
      <c r="AC457" s="219"/>
      <c r="AD457" s="219"/>
      <c r="AE457" s="219"/>
      <c r="AF457" s="219"/>
      <c r="AG457" s="219"/>
      <c r="AH457" s="219"/>
      <c r="AI457" s="219"/>
      <c r="AJ457" s="219"/>
      <c r="AK457" s="219"/>
      <c r="AL457" s="219" t="s">
        <v>43</v>
      </c>
      <c r="AM457" s="219"/>
      <c r="AN457" s="219"/>
      <c r="AO457" s="219"/>
      <c r="AP457" s="219"/>
      <c r="AQ457" s="219"/>
      <c r="AR457" s="219"/>
      <c r="AS457" s="219"/>
      <c r="AT457" s="219"/>
      <c r="AU457" s="219"/>
      <c r="AV457" s="219"/>
      <c r="AW457" s="219"/>
      <c r="AX457" s="219" t="s">
        <v>43</v>
      </c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19"/>
      <c r="BJ457" s="220" t="str">
        <f>BJ454</f>
        <v>очная</v>
      </c>
      <c r="BK457" s="220"/>
      <c r="BL457" s="220"/>
      <c r="BM457" s="220"/>
      <c r="BN457" s="220"/>
      <c r="BO457" s="220"/>
      <c r="BP457" s="220"/>
      <c r="BQ457" s="220"/>
      <c r="BR457" s="220"/>
      <c r="BS457" s="220"/>
      <c r="BT457" s="220"/>
      <c r="BU457" s="220"/>
      <c r="BV457" s="220"/>
      <c r="BW457" s="220"/>
      <c r="BX457" s="220"/>
      <c r="BY457" s="224" t="s">
        <v>589</v>
      </c>
      <c r="BZ457" s="225"/>
      <c r="CA457" s="225"/>
      <c r="CB457" s="225"/>
      <c r="CC457" s="225"/>
      <c r="CD457" s="225"/>
      <c r="CE457" s="225"/>
      <c r="CF457" s="225"/>
      <c r="CG457" s="225"/>
      <c r="CH457" s="225"/>
      <c r="CI457" s="225"/>
      <c r="CJ457" s="225"/>
      <c r="CK457" s="225"/>
      <c r="CL457" s="225"/>
      <c r="CM457" s="225"/>
      <c r="CN457" s="225"/>
      <c r="CO457" s="225"/>
      <c r="CP457" s="225"/>
      <c r="CQ457" s="225"/>
      <c r="CR457" s="225"/>
      <c r="CS457" s="225"/>
      <c r="CT457" s="225"/>
      <c r="CU457" s="225"/>
      <c r="CV457" s="225"/>
      <c r="CW457" s="225"/>
      <c r="CX457" s="225"/>
      <c r="CY457" s="225"/>
      <c r="CZ457" s="225"/>
      <c r="DA457" s="225"/>
      <c r="DB457" s="225"/>
      <c r="DC457" s="225"/>
      <c r="DD457" s="225"/>
      <c r="DE457" s="225"/>
      <c r="DF457" s="225"/>
      <c r="DG457" s="225"/>
      <c r="DH457" s="225"/>
      <c r="DI457" s="225"/>
      <c r="DJ457" s="225"/>
      <c r="DK457" s="225"/>
      <c r="DL457" s="225"/>
      <c r="DM457" s="225"/>
      <c r="DN457" s="225"/>
      <c r="DO457" s="225"/>
      <c r="DP457" s="225"/>
      <c r="DQ457" s="225"/>
      <c r="DR457" s="225"/>
      <c r="DS457" s="225"/>
      <c r="DT457" s="225"/>
      <c r="DU457" s="225"/>
      <c r="DV457" s="225"/>
      <c r="DW457" s="225"/>
      <c r="DX457" s="225"/>
      <c r="DY457" s="225"/>
      <c r="DZ457" s="225"/>
      <c r="EA457" s="225"/>
      <c r="EB457" s="225"/>
      <c r="EC457" s="225"/>
      <c r="ED457" s="225"/>
      <c r="EE457" s="225"/>
      <c r="EF457" s="225"/>
      <c r="EG457" s="225"/>
      <c r="EH457" s="225"/>
      <c r="EI457" s="225"/>
      <c r="EJ457" s="225"/>
      <c r="EK457" s="225"/>
      <c r="EL457" s="225"/>
      <c r="EM457" s="225"/>
      <c r="EN457" s="225"/>
      <c r="EO457" s="225"/>
      <c r="EP457" s="225"/>
      <c r="EQ457" s="225"/>
      <c r="ER457" s="225"/>
      <c r="ES457" s="225"/>
      <c r="ET457" s="225"/>
      <c r="EU457" s="225"/>
      <c r="EV457" s="225"/>
      <c r="EW457" s="225"/>
      <c r="EX457" s="225"/>
      <c r="EY457" s="225"/>
      <c r="EZ457" s="225"/>
      <c r="FA457" s="225"/>
      <c r="FB457" s="225"/>
      <c r="FC457" s="226"/>
      <c r="FD457" s="227" t="s">
        <v>45</v>
      </c>
      <c r="FE457" s="227"/>
      <c r="FF457" s="227"/>
      <c r="FG457" s="227"/>
      <c r="FH457" s="227"/>
      <c r="FI457" s="227"/>
      <c r="FJ457" s="227"/>
      <c r="FK457" s="227"/>
      <c r="FL457" s="227"/>
      <c r="FM457" s="227"/>
      <c r="FN457" s="227"/>
      <c r="FO457" s="228" t="s">
        <v>46</v>
      </c>
      <c r="FP457" s="228"/>
      <c r="FQ457" s="228"/>
      <c r="FR457" s="228"/>
      <c r="FS457" s="228"/>
      <c r="FT457" s="228"/>
      <c r="FU457" s="228"/>
      <c r="FV457" s="214"/>
      <c r="FW457" s="215"/>
      <c r="FX457" s="215"/>
      <c r="FY457" s="215"/>
      <c r="FZ457" s="215"/>
      <c r="GA457" s="215"/>
      <c r="GB457" s="215"/>
      <c r="GC457" s="215"/>
      <c r="GD457" s="215"/>
      <c r="GE457" s="215"/>
      <c r="GF457" s="215"/>
      <c r="GG457" s="215"/>
      <c r="GH457" s="216"/>
      <c r="GI457" s="214">
        <f t="shared" si="7"/>
        <v>0</v>
      </c>
      <c r="GJ457" s="215"/>
      <c r="GK457" s="215"/>
      <c r="GL457" s="215"/>
      <c r="GM457" s="215"/>
      <c r="GN457" s="215"/>
      <c r="GO457" s="215"/>
      <c r="GP457" s="215"/>
      <c r="GQ457" s="215"/>
      <c r="GR457" s="215"/>
      <c r="GS457" s="215"/>
      <c r="GT457" s="215"/>
      <c r="GU457" s="216"/>
      <c r="GV457" s="217">
        <f t="shared" si="8"/>
        <v>0</v>
      </c>
      <c r="GW457" s="217"/>
      <c r="GX457" s="217"/>
      <c r="GY457" s="217"/>
      <c r="GZ457" s="217"/>
      <c r="HA457" s="217"/>
      <c r="HB457" s="217"/>
      <c r="HC457" s="217"/>
      <c r="HD457" s="217"/>
      <c r="HE457" s="217"/>
      <c r="HF457" s="217"/>
      <c r="HG457" s="217"/>
      <c r="HH457" s="217"/>
      <c r="HI457" s="90"/>
      <c r="HJ457" s="90"/>
    </row>
    <row r="458" spans="1:218" ht="27.75" hidden="1" customHeight="1" x14ac:dyDescent="0.25">
      <c r="A458" s="218"/>
      <c r="B458" s="218"/>
      <c r="C458" s="218"/>
      <c r="D458" s="218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9"/>
      <c r="AA458" s="219"/>
      <c r="AB458" s="219"/>
      <c r="AC458" s="219"/>
      <c r="AD458" s="219"/>
      <c r="AE458" s="219"/>
      <c r="AF458" s="219"/>
      <c r="AG458" s="219"/>
      <c r="AH458" s="219"/>
      <c r="AI458" s="219"/>
      <c r="AJ458" s="219"/>
      <c r="AK458" s="219"/>
      <c r="AL458" s="219"/>
      <c r="AM458" s="219"/>
      <c r="AN458" s="219"/>
      <c r="AO458" s="219"/>
      <c r="AP458" s="219"/>
      <c r="AQ458" s="219"/>
      <c r="AR458" s="219"/>
      <c r="AS458" s="219"/>
      <c r="AT458" s="219"/>
      <c r="AU458" s="219"/>
      <c r="AV458" s="219"/>
      <c r="AW458" s="219"/>
      <c r="AX458" s="219"/>
      <c r="AY458" s="219"/>
      <c r="AZ458" s="219"/>
      <c r="BA458" s="219"/>
      <c r="BB458" s="219"/>
      <c r="BC458" s="219"/>
      <c r="BD458" s="219"/>
      <c r="BE458" s="219"/>
      <c r="BF458" s="219"/>
      <c r="BG458" s="219"/>
      <c r="BH458" s="219"/>
      <c r="BI458" s="219"/>
      <c r="BJ458" s="220"/>
      <c r="BK458" s="220"/>
      <c r="BL458" s="220"/>
      <c r="BM458" s="220"/>
      <c r="BN458" s="220"/>
      <c r="BO458" s="220"/>
      <c r="BP458" s="220"/>
      <c r="BQ458" s="220"/>
      <c r="BR458" s="220"/>
      <c r="BS458" s="220"/>
      <c r="BT458" s="220"/>
      <c r="BU458" s="220"/>
      <c r="BV458" s="220"/>
      <c r="BW458" s="220"/>
      <c r="BX458" s="220"/>
      <c r="BY458" s="221" t="s">
        <v>94</v>
      </c>
      <c r="BZ458" s="222"/>
      <c r="CA458" s="222"/>
      <c r="CB458" s="222"/>
      <c r="CC458" s="222"/>
      <c r="CD458" s="222"/>
      <c r="CE458" s="222"/>
      <c r="CF458" s="222"/>
      <c r="CG458" s="222"/>
      <c r="CH458" s="222"/>
      <c r="CI458" s="222"/>
      <c r="CJ458" s="222"/>
      <c r="CK458" s="222"/>
      <c r="CL458" s="222"/>
      <c r="CM458" s="222"/>
      <c r="CN458" s="222"/>
      <c r="CO458" s="222"/>
      <c r="CP458" s="222"/>
      <c r="CQ458" s="222"/>
      <c r="CR458" s="222"/>
      <c r="CS458" s="222"/>
      <c r="CT458" s="222"/>
      <c r="CU458" s="222"/>
      <c r="CV458" s="222"/>
      <c r="CW458" s="222"/>
      <c r="CX458" s="222"/>
      <c r="CY458" s="222"/>
      <c r="CZ458" s="222"/>
      <c r="DA458" s="222"/>
      <c r="DB458" s="222"/>
      <c r="DC458" s="222"/>
      <c r="DD458" s="222"/>
      <c r="DE458" s="222"/>
      <c r="DF458" s="222"/>
      <c r="DG458" s="222"/>
      <c r="DH458" s="222"/>
      <c r="DI458" s="222"/>
      <c r="DJ458" s="222"/>
      <c r="DK458" s="222"/>
      <c r="DL458" s="222"/>
      <c r="DM458" s="222"/>
      <c r="DN458" s="222"/>
      <c r="DO458" s="222"/>
      <c r="DP458" s="222"/>
      <c r="DQ458" s="222"/>
      <c r="DR458" s="222"/>
      <c r="DS458" s="222"/>
      <c r="DT458" s="222"/>
      <c r="DU458" s="222"/>
      <c r="DV458" s="222"/>
      <c r="DW458" s="222"/>
      <c r="DX458" s="222"/>
      <c r="DY458" s="222"/>
      <c r="DZ458" s="222"/>
      <c r="EA458" s="222"/>
      <c r="EB458" s="222"/>
      <c r="EC458" s="222"/>
      <c r="ED458" s="222"/>
      <c r="EE458" s="222"/>
      <c r="EF458" s="222"/>
      <c r="EG458" s="222"/>
      <c r="EH458" s="222"/>
      <c r="EI458" s="222"/>
      <c r="EJ458" s="222"/>
      <c r="EK458" s="222"/>
      <c r="EL458" s="222"/>
      <c r="EM458" s="222"/>
      <c r="EN458" s="222"/>
      <c r="EO458" s="222"/>
      <c r="EP458" s="222"/>
      <c r="EQ458" s="222"/>
      <c r="ER458" s="222"/>
      <c r="ES458" s="222"/>
      <c r="ET458" s="222"/>
      <c r="EU458" s="222"/>
      <c r="EV458" s="222"/>
      <c r="EW458" s="222"/>
      <c r="EX458" s="222"/>
      <c r="EY458" s="222"/>
      <c r="EZ458" s="222"/>
      <c r="FA458" s="222"/>
      <c r="FB458" s="222"/>
      <c r="FC458" s="223"/>
      <c r="FD458" s="227" t="s">
        <v>45</v>
      </c>
      <c r="FE458" s="227"/>
      <c r="FF458" s="227"/>
      <c r="FG458" s="227"/>
      <c r="FH458" s="227"/>
      <c r="FI458" s="227"/>
      <c r="FJ458" s="227"/>
      <c r="FK458" s="227"/>
      <c r="FL458" s="227"/>
      <c r="FM458" s="227"/>
      <c r="FN458" s="227"/>
      <c r="FO458" s="228" t="s">
        <v>46</v>
      </c>
      <c r="FP458" s="228"/>
      <c r="FQ458" s="228"/>
      <c r="FR458" s="228"/>
      <c r="FS458" s="228"/>
      <c r="FT458" s="228"/>
      <c r="FU458" s="228"/>
      <c r="FV458" s="217"/>
      <c r="FW458" s="217"/>
      <c r="FX458" s="217"/>
      <c r="FY458" s="217"/>
      <c r="FZ458" s="217"/>
      <c r="GA458" s="217"/>
      <c r="GB458" s="217"/>
      <c r="GC458" s="217"/>
      <c r="GD458" s="217"/>
      <c r="GE458" s="217"/>
      <c r="GF458" s="217"/>
      <c r="GG458" s="217"/>
      <c r="GH458" s="217"/>
      <c r="GI458" s="214">
        <f t="shared" si="7"/>
        <v>0</v>
      </c>
      <c r="GJ458" s="215"/>
      <c r="GK458" s="215"/>
      <c r="GL458" s="215"/>
      <c r="GM458" s="215"/>
      <c r="GN458" s="215"/>
      <c r="GO458" s="215"/>
      <c r="GP458" s="215"/>
      <c r="GQ458" s="215"/>
      <c r="GR458" s="215"/>
      <c r="GS458" s="215"/>
      <c r="GT458" s="215"/>
      <c r="GU458" s="216"/>
      <c r="GV458" s="217">
        <f t="shared" si="8"/>
        <v>0</v>
      </c>
      <c r="GW458" s="217"/>
      <c r="GX458" s="217"/>
      <c r="GY458" s="217"/>
      <c r="GZ458" s="217"/>
      <c r="HA458" s="217"/>
      <c r="HB458" s="217"/>
      <c r="HC458" s="217"/>
      <c r="HD458" s="217"/>
      <c r="HE458" s="217"/>
      <c r="HF458" s="217"/>
      <c r="HG458" s="217"/>
      <c r="HH458" s="217"/>
      <c r="HI458" s="10"/>
      <c r="HJ458" s="10"/>
    </row>
    <row r="459" spans="1:218" ht="27.75" hidden="1" customHeight="1" x14ac:dyDescent="0.25">
      <c r="A459" s="218"/>
      <c r="B459" s="218"/>
      <c r="C459" s="218"/>
      <c r="D459" s="218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9"/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19"/>
      <c r="AL459" s="219"/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19"/>
      <c r="AX459" s="219"/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19"/>
      <c r="BJ459" s="220"/>
      <c r="BK459" s="220"/>
      <c r="BL459" s="220"/>
      <c r="BM459" s="220"/>
      <c r="BN459" s="220"/>
      <c r="BO459" s="220"/>
      <c r="BP459" s="220"/>
      <c r="BQ459" s="220"/>
      <c r="BR459" s="220"/>
      <c r="BS459" s="220"/>
      <c r="BT459" s="220"/>
      <c r="BU459" s="220"/>
      <c r="BV459" s="220"/>
      <c r="BW459" s="220"/>
      <c r="BX459" s="220"/>
      <c r="BY459" s="230" t="s">
        <v>86</v>
      </c>
      <c r="BZ459" s="230"/>
      <c r="CA459" s="230"/>
      <c r="CB459" s="230"/>
      <c r="CC459" s="230"/>
      <c r="CD459" s="230"/>
      <c r="CE459" s="230"/>
      <c r="CF459" s="230"/>
      <c r="CG459" s="230"/>
      <c r="CH459" s="230"/>
      <c r="CI459" s="230"/>
      <c r="CJ459" s="230"/>
      <c r="CK459" s="230"/>
      <c r="CL459" s="230"/>
      <c r="CM459" s="230"/>
      <c r="CN459" s="230"/>
      <c r="CO459" s="230"/>
      <c r="CP459" s="230"/>
      <c r="CQ459" s="230"/>
      <c r="CR459" s="230"/>
      <c r="CS459" s="230"/>
      <c r="CT459" s="230"/>
      <c r="CU459" s="230"/>
      <c r="CV459" s="230"/>
      <c r="CW459" s="230"/>
      <c r="CX459" s="230"/>
      <c r="CY459" s="230"/>
      <c r="CZ459" s="230"/>
      <c r="DA459" s="230"/>
      <c r="DB459" s="230"/>
      <c r="DC459" s="230"/>
      <c r="DD459" s="230"/>
      <c r="DE459" s="230"/>
      <c r="DF459" s="230"/>
      <c r="DG459" s="230"/>
      <c r="DH459" s="230"/>
      <c r="DI459" s="230"/>
      <c r="DJ459" s="230"/>
      <c r="DK459" s="230"/>
      <c r="DL459" s="230"/>
      <c r="DM459" s="230"/>
      <c r="DN459" s="230"/>
      <c r="DO459" s="230"/>
      <c r="DP459" s="230"/>
      <c r="DQ459" s="230"/>
      <c r="DR459" s="230"/>
      <c r="DS459" s="230"/>
      <c r="DT459" s="230"/>
      <c r="DU459" s="230"/>
      <c r="DV459" s="230"/>
      <c r="DW459" s="230"/>
      <c r="DX459" s="230"/>
      <c r="DY459" s="230"/>
      <c r="DZ459" s="230"/>
      <c r="EA459" s="230"/>
      <c r="EB459" s="230"/>
      <c r="EC459" s="230"/>
      <c r="ED459" s="230"/>
      <c r="EE459" s="230"/>
      <c r="EF459" s="230"/>
      <c r="EG459" s="230"/>
      <c r="EH459" s="230"/>
      <c r="EI459" s="230"/>
      <c r="EJ459" s="230"/>
      <c r="EK459" s="230"/>
      <c r="EL459" s="230"/>
      <c r="EM459" s="230"/>
      <c r="EN459" s="230"/>
      <c r="EO459" s="230"/>
      <c r="EP459" s="230"/>
      <c r="EQ459" s="230"/>
      <c r="ER459" s="230"/>
      <c r="ES459" s="230"/>
      <c r="ET459" s="230"/>
      <c r="EU459" s="230"/>
      <c r="EV459" s="230"/>
      <c r="EW459" s="230"/>
      <c r="EX459" s="230"/>
      <c r="EY459" s="230"/>
      <c r="EZ459" s="230"/>
      <c r="FA459" s="230"/>
      <c r="FB459" s="230"/>
      <c r="FC459" s="230"/>
      <c r="FD459" s="227" t="s">
        <v>45</v>
      </c>
      <c r="FE459" s="227"/>
      <c r="FF459" s="227"/>
      <c r="FG459" s="227"/>
      <c r="FH459" s="227"/>
      <c r="FI459" s="227"/>
      <c r="FJ459" s="227"/>
      <c r="FK459" s="227"/>
      <c r="FL459" s="227"/>
      <c r="FM459" s="227"/>
      <c r="FN459" s="227"/>
      <c r="FO459" s="228" t="s">
        <v>46</v>
      </c>
      <c r="FP459" s="228"/>
      <c r="FQ459" s="228"/>
      <c r="FR459" s="228"/>
      <c r="FS459" s="228"/>
      <c r="FT459" s="228"/>
      <c r="FU459" s="228"/>
      <c r="FV459" s="217"/>
      <c r="FW459" s="217"/>
      <c r="FX459" s="217"/>
      <c r="FY459" s="217"/>
      <c r="FZ459" s="217"/>
      <c r="GA459" s="217"/>
      <c r="GB459" s="217"/>
      <c r="GC459" s="217"/>
      <c r="GD459" s="217"/>
      <c r="GE459" s="217"/>
      <c r="GF459" s="217"/>
      <c r="GG459" s="217"/>
      <c r="GH459" s="217"/>
      <c r="GI459" s="214">
        <f t="shared" si="7"/>
        <v>0</v>
      </c>
      <c r="GJ459" s="215"/>
      <c r="GK459" s="215"/>
      <c r="GL459" s="215"/>
      <c r="GM459" s="215"/>
      <c r="GN459" s="215"/>
      <c r="GO459" s="215"/>
      <c r="GP459" s="215"/>
      <c r="GQ459" s="215"/>
      <c r="GR459" s="215"/>
      <c r="GS459" s="215"/>
      <c r="GT459" s="215"/>
      <c r="GU459" s="216"/>
      <c r="GV459" s="217">
        <f t="shared" si="8"/>
        <v>0</v>
      </c>
      <c r="GW459" s="217"/>
      <c r="GX459" s="217"/>
      <c r="GY459" s="217"/>
      <c r="GZ459" s="217"/>
      <c r="HA459" s="217"/>
      <c r="HB459" s="217"/>
      <c r="HC459" s="217"/>
      <c r="HD459" s="217"/>
      <c r="HE459" s="217"/>
      <c r="HF459" s="217"/>
      <c r="HG459" s="217"/>
      <c r="HH459" s="217"/>
      <c r="HI459" s="10"/>
      <c r="HJ459" s="10"/>
    </row>
    <row r="460" spans="1:218" ht="12" hidden="1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</row>
    <row r="461" spans="1:218" ht="12" customHeight="1" x14ac:dyDescent="0.25">
      <c r="A461" s="7" t="s">
        <v>619</v>
      </c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</row>
    <row r="462" spans="1:218" ht="12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</row>
    <row r="463" spans="1:218" ht="63" customHeight="1" x14ac:dyDescent="0.25">
      <c r="A463" s="297" t="s">
        <v>29</v>
      </c>
      <c r="B463" s="298"/>
      <c r="C463" s="298"/>
      <c r="D463" s="298"/>
      <c r="E463" s="298"/>
      <c r="F463" s="298"/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9"/>
      <c r="U463" s="297" t="s">
        <v>48</v>
      </c>
      <c r="V463" s="298"/>
      <c r="W463" s="298"/>
      <c r="X463" s="298"/>
      <c r="Y463" s="298"/>
      <c r="Z463" s="298"/>
      <c r="AA463" s="298"/>
      <c r="AB463" s="298"/>
      <c r="AC463" s="298"/>
      <c r="AD463" s="298"/>
      <c r="AE463" s="298"/>
      <c r="AF463" s="298"/>
      <c r="AG463" s="298"/>
      <c r="AH463" s="298"/>
      <c r="AI463" s="298"/>
      <c r="AJ463" s="298"/>
      <c r="AK463" s="298"/>
      <c r="AL463" s="298"/>
      <c r="AM463" s="298"/>
      <c r="AN463" s="298"/>
      <c r="AO463" s="298"/>
      <c r="AP463" s="298"/>
      <c r="AQ463" s="298"/>
      <c r="AR463" s="298"/>
      <c r="AS463" s="298"/>
      <c r="AT463" s="298"/>
      <c r="AU463" s="298"/>
      <c r="AV463" s="298"/>
      <c r="AW463" s="298"/>
      <c r="AX463" s="298"/>
      <c r="AY463" s="298"/>
      <c r="AZ463" s="298"/>
      <c r="BA463" s="298"/>
      <c r="BB463" s="298"/>
      <c r="BC463" s="298"/>
      <c r="BD463" s="299"/>
      <c r="BE463" s="297" t="s">
        <v>49</v>
      </c>
      <c r="BF463" s="298"/>
      <c r="BG463" s="298"/>
      <c r="BH463" s="298"/>
      <c r="BI463" s="298"/>
      <c r="BJ463" s="298"/>
      <c r="BK463" s="298"/>
      <c r="BL463" s="298"/>
      <c r="BM463" s="298"/>
      <c r="BN463" s="298"/>
      <c r="BO463" s="298"/>
      <c r="BP463" s="299"/>
      <c r="BQ463" s="297" t="s">
        <v>50</v>
      </c>
      <c r="BR463" s="298"/>
      <c r="BS463" s="298"/>
      <c r="BT463" s="298"/>
      <c r="BU463" s="298"/>
      <c r="BV463" s="298"/>
      <c r="BW463" s="298"/>
      <c r="BX463" s="298"/>
      <c r="BY463" s="298"/>
      <c r="BZ463" s="298"/>
      <c r="CA463" s="298"/>
      <c r="CB463" s="298"/>
      <c r="CC463" s="298"/>
      <c r="CD463" s="298"/>
      <c r="CE463" s="298"/>
      <c r="CF463" s="298"/>
      <c r="CG463" s="298"/>
      <c r="CH463" s="298"/>
      <c r="CI463" s="298"/>
      <c r="CJ463" s="298"/>
      <c r="CK463" s="298"/>
      <c r="CL463" s="298"/>
      <c r="CM463" s="298"/>
      <c r="CN463" s="298"/>
      <c r="CO463" s="298"/>
      <c r="CP463" s="298"/>
      <c r="CQ463" s="299"/>
      <c r="CR463" s="306" t="s">
        <v>51</v>
      </c>
      <c r="CS463" s="307"/>
      <c r="CT463" s="307"/>
      <c r="CU463" s="307"/>
      <c r="CV463" s="307"/>
      <c r="CW463" s="307"/>
      <c r="CX463" s="307"/>
      <c r="CY463" s="307"/>
      <c r="CZ463" s="307"/>
      <c r="DA463" s="307"/>
      <c r="DB463" s="307"/>
      <c r="DC463" s="307"/>
      <c r="DD463" s="307"/>
      <c r="DE463" s="307"/>
      <c r="DF463" s="307"/>
      <c r="DG463" s="307"/>
      <c r="DH463" s="307"/>
      <c r="DI463" s="307"/>
      <c r="DJ463" s="307"/>
      <c r="DK463" s="307"/>
      <c r="DL463" s="307"/>
      <c r="DM463" s="307"/>
      <c r="DN463" s="307"/>
      <c r="DO463" s="307"/>
      <c r="DP463" s="307"/>
      <c r="DQ463" s="307"/>
      <c r="DR463" s="307"/>
      <c r="DS463" s="307"/>
      <c r="DT463" s="307"/>
      <c r="DU463" s="308"/>
      <c r="DV463" s="306" t="s">
        <v>52</v>
      </c>
      <c r="DW463" s="307"/>
      <c r="DX463" s="307"/>
      <c r="DY463" s="307"/>
      <c r="DZ463" s="307"/>
      <c r="EA463" s="307"/>
      <c r="EB463" s="307"/>
      <c r="EC463" s="307"/>
      <c r="ED463" s="307"/>
      <c r="EE463" s="307"/>
      <c r="EF463" s="307"/>
      <c r="EG463" s="307"/>
      <c r="EH463" s="307"/>
      <c r="EI463" s="307"/>
      <c r="EJ463" s="307"/>
      <c r="EK463" s="307"/>
      <c r="EL463" s="307"/>
      <c r="EM463" s="307"/>
      <c r="EN463" s="307"/>
      <c r="EO463" s="307"/>
      <c r="EP463" s="307"/>
      <c r="EQ463" s="307"/>
      <c r="ER463" s="307"/>
      <c r="ES463" s="307"/>
      <c r="ET463" s="307"/>
      <c r="EU463" s="307"/>
      <c r="EV463" s="307"/>
      <c r="EW463" s="307"/>
      <c r="EX463" s="307"/>
      <c r="EY463" s="307"/>
      <c r="EZ463" s="307"/>
      <c r="FA463" s="307"/>
      <c r="FB463" s="307"/>
      <c r="FC463" s="307"/>
      <c r="FD463" s="307"/>
      <c r="FE463" s="307"/>
      <c r="FF463" s="307"/>
      <c r="FG463" s="307"/>
      <c r="FH463" s="307"/>
      <c r="FI463" s="307"/>
      <c r="FJ463" s="307"/>
      <c r="FK463" s="307"/>
      <c r="FL463" s="307"/>
      <c r="FM463" s="307"/>
      <c r="FN463" s="307"/>
      <c r="FO463" s="307"/>
      <c r="FP463" s="307"/>
      <c r="FQ463" s="307"/>
      <c r="FR463" s="307"/>
      <c r="FS463" s="307"/>
      <c r="FT463" s="307"/>
      <c r="FU463" s="307"/>
      <c r="FV463" s="307"/>
      <c r="FW463" s="307"/>
      <c r="FX463" s="307"/>
      <c r="FY463" s="307"/>
      <c r="FZ463" s="307"/>
      <c r="GA463" s="307"/>
      <c r="GB463" s="307"/>
      <c r="GC463" s="307"/>
      <c r="GD463" s="307"/>
      <c r="GE463" s="307"/>
      <c r="GF463" s="307"/>
      <c r="GG463" s="307"/>
      <c r="GH463" s="307"/>
      <c r="GI463" s="307"/>
      <c r="GJ463" s="307"/>
      <c r="GK463" s="307"/>
      <c r="GL463" s="307"/>
      <c r="GM463" s="307"/>
      <c r="GN463" s="307"/>
      <c r="GO463" s="307"/>
      <c r="GP463" s="307"/>
      <c r="GQ463" s="307"/>
      <c r="GR463" s="308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</row>
    <row r="464" spans="1:218" ht="30" customHeight="1" x14ac:dyDescent="0.25">
      <c r="A464" s="300"/>
      <c r="B464" s="301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  <c r="M464" s="301"/>
      <c r="N464" s="301"/>
      <c r="O464" s="301"/>
      <c r="P464" s="301"/>
      <c r="Q464" s="301"/>
      <c r="R464" s="301"/>
      <c r="S464" s="301"/>
      <c r="T464" s="302"/>
      <c r="U464" s="300"/>
      <c r="V464" s="301"/>
      <c r="W464" s="301"/>
      <c r="X464" s="301"/>
      <c r="Y464" s="301"/>
      <c r="Z464" s="301"/>
      <c r="AA464" s="301"/>
      <c r="AB464" s="301"/>
      <c r="AC464" s="301"/>
      <c r="AD464" s="301"/>
      <c r="AE464" s="301"/>
      <c r="AF464" s="301"/>
      <c r="AG464" s="301"/>
      <c r="AH464" s="301"/>
      <c r="AI464" s="301"/>
      <c r="AJ464" s="301"/>
      <c r="AK464" s="301"/>
      <c r="AL464" s="301"/>
      <c r="AM464" s="301"/>
      <c r="AN464" s="301"/>
      <c r="AO464" s="301"/>
      <c r="AP464" s="301"/>
      <c r="AQ464" s="301"/>
      <c r="AR464" s="301"/>
      <c r="AS464" s="301"/>
      <c r="AT464" s="301"/>
      <c r="AU464" s="301"/>
      <c r="AV464" s="301"/>
      <c r="AW464" s="301"/>
      <c r="AX464" s="301"/>
      <c r="AY464" s="301"/>
      <c r="AZ464" s="301"/>
      <c r="BA464" s="301"/>
      <c r="BB464" s="301"/>
      <c r="BC464" s="301"/>
      <c r="BD464" s="302"/>
      <c r="BE464" s="300"/>
      <c r="BF464" s="301"/>
      <c r="BG464" s="301"/>
      <c r="BH464" s="301"/>
      <c r="BI464" s="301"/>
      <c r="BJ464" s="301"/>
      <c r="BK464" s="301"/>
      <c r="BL464" s="301"/>
      <c r="BM464" s="301"/>
      <c r="BN464" s="301"/>
      <c r="BO464" s="301"/>
      <c r="BP464" s="302"/>
      <c r="BQ464" s="297" t="s">
        <v>53</v>
      </c>
      <c r="BR464" s="298"/>
      <c r="BS464" s="298"/>
      <c r="BT464" s="298"/>
      <c r="BU464" s="298"/>
      <c r="BV464" s="298"/>
      <c r="BW464" s="298"/>
      <c r="BX464" s="298"/>
      <c r="BY464" s="298"/>
      <c r="BZ464" s="298"/>
      <c r="CA464" s="299"/>
      <c r="CB464" s="297" t="s">
        <v>35</v>
      </c>
      <c r="CC464" s="298"/>
      <c r="CD464" s="298"/>
      <c r="CE464" s="298"/>
      <c r="CF464" s="298"/>
      <c r="CG464" s="298"/>
      <c r="CH464" s="298"/>
      <c r="CI464" s="298"/>
      <c r="CJ464" s="298"/>
      <c r="CK464" s="298"/>
      <c r="CL464" s="298"/>
      <c r="CM464" s="298"/>
      <c r="CN464" s="298"/>
      <c r="CO464" s="298"/>
      <c r="CP464" s="298"/>
      <c r="CQ464" s="299"/>
      <c r="CR464" s="367"/>
      <c r="CS464" s="368"/>
      <c r="CT464" s="368"/>
      <c r="CU464" s="368"/>
      <c r="CV464" s="368"/>
      <c r="CW464" s="368"/>
      <c r="CX464" s="368"/>
      <c r="CY464" s="368"/>
      <c r="CZ464" s="368"/>
      <c r="DA464" s="369"/>
      <c r="DB464" s="367"/>
      <c r="DC464" s="368"/>
      <c r="DD464" s="368"/>
      <c r="DE464" s="368"/>
      <c r="DF464" s="368"/>
      <c r="DG464" s="368"/>
      <c r="DH464" s="368"/>
      <c r="DI464" s="368"/>
      <c r="DJ464" s="368"/>
      <c r="DK464" s="369"/>
      <c r="DL464" s="367"/>
      <c r="DM464" s="368"/>
      <c r="DN464" s="368"/>
      <c r="DO464" s="368"/>
      <c r="DP464" s="368"/>
      <c r="DQ464" s="368"/>
      <c r="DR464" s="368"/>
      <c r="DS464" s="368"/>
      <c r="DT464" s="368"/>
      <c r="DU464" s="369"/>
      <c r="DV464" s="377" t="s">
        <v>609</v>
      </c>
      <c r="DW464" s="378"/>
      <c r="DX464" s="378"/>
      <c r="DY464" s="378"/>
      <c r="DZ464" s="378"/>
      <c r="EA464" s="378"/>
      <c r="EB464" s="378"/>
      <c r="EC464" s="378"/>
      <c r="ED464" s="378"/>
      <c r="EE464" s="378"/>
      <c r="EF464" s="378"/>
      <c r="EG464" s="378"/>
      <c r="EH464" s="378"/>
      <c r="EI464" s="378"/>
      <c r="EJ464" s="378"/>
      <c r="EK464" s="378"/>
      <c r="EL464" s="378"/>
      <c r="EM464" s="378"/>
      <c r="EN464" s="378"/>
      <c r="EO464" s="378"/>
      <c r="EP464" s="378"/>
      <c r="EQ464" s="378"/>
      <c r="ER464" s="378"/>
      <c r="ES464" s="378"/>
      <c r="ET464" s="379"/>
      <c r="EU464" s="377" t="s">
        <v>610</v>
      </c>
      <c r="EV464" s="378"/>
      <c r="EW464" s="378"/>
      <c r="EX464" s="378"/>
      <c r="EY464" s="378"/>
      <c r="EZ464" s="378"/>
      <c r="FA464" s="378"/>
      <c r="FB464" s="378"/>
      <c r="FC464" s="378"/>
      <c r="FD464" s="378"/>
      <c r="FE464" s="378"/>
      <c r="FF464" s="378"/>
      <c r="FG464" s="378"/>
      <c r="FH464" s="378"/>
      <c r="FI464" s="378"/>
      <c r="FJ464" s="378"/>
      <c r="FK464" s="378"/>
      <c r="FL464" s="378"/>
      <c r="FM464" s="378"/>
      <c r="FN464" s="378"/>
      <c r="FO464" s="378"/>
      <c r="FP464" s="378"/>
      <c r="FQ464" s="378"/>
      <c r="FR464" s="378"/>
      <c r="FS464" s="378"/>
      <c r="FT464" s="379"/>
      <c r="FU464" s="377" t="s">
        <v>611</v>
      </c>
      <c r="FV464" s="378"/>
      <c r="FW464" s="378"/>
      <c r="FX464" s="378"/>
      <c r="FY464" s="378"/>
      <c r="FZ464" s="378"/>
      <c r="GA464" s="378"/>
      <c r="GB464" s="378"/>
      <c r="GC464" s="378"/>
      <c r="GD464" s="378"/>
      <c r="GE464" s="378"/>
      <c r="GF464" s="378"/>
      <c r="GG464" s="378"/>
      <c r="GH464" s="378"/>
      <c r="GI464" s="378"/>
      <c r="GJ464" s="378"/>
      <c r="GK464" s="378"/>
      <c r="GL464" s="378"/>
      <c r="GM464" s="378"/>
      <c r="GN464" s="378"/>
      <c r="GO464" s="378"/>
      <c r="GP464" s="378"/>
      <c r="GQ464" s="378"/>
      <c r="GR464" s="379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</row>
    <row r="465" spans="1:218" ht="12.75" customHeight="1" x14ac:dyDescent="0.25">
      <c r="A465" s="300"/>
      <c r="B465" s="301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  <c r="M465" s="301"/>
      <c r="N465" s="301"/>
      <c r="O465" s="301"/>
      <c r="P465" s="301"/>
      <c r="Q465" s="301"/>
      <c r="R465" s="301"/>
      <c r="S465" s="301"/>
      <c r="T465" s="302"/>
      <c r="U465" s="300"/>
      <c r="V465" s="301"/>
      <c r="W465" s="301"/>
      <c r="X465" s="301"/>
      <c r="Y465" s="301"/>
      <c r="Z465" s="301"/>
      <c r="AA465" s="301"/>
      <c r="AB465" s="301"/>
      <c r="AC465" s="301"/>
      <c r="AD465" s="301"/>
      <c r="AE465" s="301"/>
      <c r="AF465" s="301"/>
      <c r="AG465" s="301"/>
      <c r="AH465" s="301"/>
      <c r="AI465" s="301"/>
      <c r="AJ465" s="301"/>
      <c r="AK465" s="301"/>
      <c r="AL465" s="301"/>
      <c r="AM465" s="301"/>
      <c r="AN465" s="301"/>
      <c r="AO465" s="301"/>
      <c r="AP465" s="301"/>
      <c r="AQ465" s="301"/>
      <c r="AR465" s="301"/>
      <c r="AS465" s="301"/>
      <c r="AT465" s="301"/>
      <c r="AU465" s="301"/>
      <c r="AV465" s="301"/>
      <c r="AW465" s="301"/>
      <c r="AX465" s="301"/>
      <c r="AY465" s="301"/>
      <c r="AZ465" s="301"/>
      <c r="BA465" s="301"/>
      <c r="BB465" s="301"/>
      <c r="BC465" s="301"/>
      <c r="BD465" s="302"/>
      <c r="BE465" s="300"/>
      <c r="BF465" s="301"/>
      <c r="BG465" s="301"/>
      <c r="BH465" s="301"/>
      <c r="BI465" s="301"/>
      <c r="BJ465" s="301"/>
      <c r="BK465" s="301"/>
      <c r="BL465" s="301"/>
      <c r="BM465" s="301"/>
      <c r="BN465" s="301"/>
      <c r="BO465" s="301"/>
      <c r="BP465" s="302"/>
      <c r="BQ465" s="300"/>
      <c r="BR465" s="301"/>
      <c r="BS465" s="301"/>
      <c r="BT465" s="301"/>
      <c r="BU465" s="301"/>
      <c r="BV465" s="301"/>
      <c r="BW465" s="301"/>
      <c r="BX465" s="301"/>
      <c r="BY465" s="301"/>
      <c r="BZ465" s="301"/>
      <c r="CA465" s="302"/>
      <c r="CB465" s="300"/>
      <c r="CC465" s="301"/>
      <c r="CD465" s="301"/>
      <c r="CE465" s="301"/>
      <c r="CF465" s="301"/>
      <c r="CG465" s="301"/>
      <c r="CH465" s="301"/>
      <c r="CI465" s="301"/>
      <c r="CJ465" s="301"/>
      <c r="CK465" s="301"/>
      <c r="CL465" s="301"/>
      <c r="CM465" s="301"/>
      <c r="CN465" s="301"/>
      <c r="CO465" s="301"/>
      <c r="CP465" s="301"/>
      <c r="CQ465" s="302"/>
      <c r="CR465" s="335">
        <v>20</v>
      </c>
      <c r="CS465" s="336"/>
      <c r="CT465" s="336"/>
      <c r="CU465" s="337" t="s">
        <v>596</v>
      </c>
      <c r="CV465" s="337"/>
      <c r="CW465" s="337"/>
      <c r="CX465" s="333" t="s">
        <v>54</v>
      </c>
      <c r="CY465" s="333"/>
      <c r="CZ465" s="333"/>
      <c r="DA465" s="334"/>
      <c r="DB465" s="335">
        <v>20</v>
      </c>
      <c r="DC465" s="336"/>
      <c r="DD465" s="336"/>
      <c r="DE465" s="337" t="s">
        <v>598</v>
      </c>
      <c r="DF465" s="337"/>
      <c r="DG465" s="337"/>
      <c r="DH465" s="333" t="s">
        <v>54</v>
      </c>
      <c r="DI465" s="333"/>
      <c r="DJ465" s="333"/>
      <c r="DK465" s="334"/>
      <c r="DL465" s="335">
        <v>20</v>
      </c>
      <c r="DM465" s="336"/>
      <c r="DN465" s="336"/>
      <c r="DO465" s="337" t="s">
        <v>608</v>
      </c>
      <c r="DP465" s="337"/>
      <c r="DQ465" s="337"/>
      <c r="DR465" s="333" t="s">
        <v>54</v>
      </c>
      <c r="DS465" s="333"/>
      <c r="DT465" s="333"/>
      <c r="DU465" s="334"/>
      <c r="DV465" s="338" t="s">
        <v>55</v>
      </c>
      <c r="DW465" s="339"/>
      <c r="DX465" s="339"/>
      <c r="DY465" s="339"/>
      <c r="DZ465" s="339"/>
      <c r="EA465" s="339"/>
      <c r="EB465" s="339"/>
      <c r="EC465" s="339"/>
      <c r="ED465" s="339"/>
      <c r="EE465" s="339"/>
      <c r="EF465" s="339"/>
      <c r="EG465" s="339"/>
      <c r="EH465" s="340"/>
      <c r="EI465" s="345" t="s">
        <v>56</v>
      </c>
      <c r="EJ465" s="346"/>
      <c r="EK465" s="346"/>
      <c r="EL465" s="346"/>
      <c r="EM465" s="346"/>
      <c r="EN465" s="346"/>
      <c r="EO465" s="346"/>
      <c r="EP465" s="346"/>
      <c r="EQ465" s="346"/>
      <c r="ER465" s="346"/>
      <c r="ES465" s="346"/>
      <c r="ET465" s="347"/>
      <c r="EU465" s="338" t="s">
        <v>55</v>
      </c>
      <c r="EV465" s="339"/>
      <c r="EW465" s="339"/>
      <c r="EX465" s="339"/>
      <c r="EY465" s="339"/>
      <c r="EZ465" s="339"/>
      <c r="FA465" s="339"/>
      <c r="FB465" s="339"/>
      <c r="FC465" s="339"/>
      <c r="FD465" s="339"/>
      <c r="FE465" s="339"/>
      <c r="FF465" s="339"/>
      <c r="FG465" s="340"/>
      <c r="FH465" s="345" t="s">
        <v>56</v>
      </c>
      <c r="FI465" s="346"/>
      <c r="FJ465" s="346"/>
      <c r="FK465" s="346"/>
      <c r="FL465" s="346"/>
      <c r="FM465" s="346"/>
      <c r="FN465" s="346"/>
      <c r="FO465" s="346"/>
      <c r="FP465" s="346"/>
      <c r="FQ465" s="346"/>
      <c r="FR465" s="346"/>
      <c r="FS465" s="346"/>
      <c r="FT465" s="347"/>
      <c r="FU465" s="338" t="s">
        <v>55</v>
      </c>
      <c r="FV465" s="339"/>
      <c r="FW465" s="339"/>
      <c r="FX465" s="339"/>
      <c r="FY465" s="339"/>
      <c r="FZ465" s="339"/>
      <c r="GA465" s="339"/>
      <c r="GB465" s="339"/>
      <c r="GC465" s="339"/>
      <c r="GD465" s="339"/>
      <c r="GE465" s="339"/>
      <c r="GF465" s="340"/>
      <c r="GG465" s="345" t="s">
        <v>56</v>
      </c>
      <c r="GH465" s="346"/>
      <c r="GI465" s="346"/>
      <c r="GJ465" s="346"/>
      <c r="GK465" s="346"/>
      <c r="GL465" s="346"/>
      <c r="GM465" s="346"/>
      <c r="GN465" s="346"/>
      <c r="GO465" s="346"/>
      <c r="GP465" s="346"/>
      <c r="GQ465" s="346"/>
      <c r="GR465" s="347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</row>
    <row r="466" spans="1:218" ht="12" customHeight="1" x14ac:dyDescent="0.25">
      <c r="A466" s="300"/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  <c r="M466" s="301"/>
      <c r="N466" s="301"/>
      <c r="O466" s="301"/>
      <c r="P466" s="301"/>
      <c r="Q466" s="301"/>
      <c r="R466" s="301"/>
      <c r="S466" s="301"/>
      <c r="T466" s="302"/>
      <c r="U466" s="303"/>
      <c r="V466" s="304"/>
      <c r="W466" s="304"/>
      <c r="X466" s="304"/>
      <c r="Y466" s="304"/>
      <c r="Z466" s="304"/>
      <c r="AA466" s="304"/>
      <c r="AB466" s="304"/>
      <c r="AC466" s="304"/>
      <c r="AD466" s="304"/>
      <c r="AE466" s="304"/>
      <c r="AF466" s="304"/>
      <c r="AG466" s="304"/>
      <c r="AH466" s="304"/>
      <c r="AI466" s="304"/>
      <c r="AJ466" s="304"/>
      <c r="AK466" s="304"/>
      <c r="AL466" s="304"/>
      <c r="AM466" s="304"/>
      <c r="AN466" s="304"/>
      <c r="AO466" s="304"/>
      <c r="AP466" s="304"/>
      <c r="AQ466" s="304"/>
      <c r="AR466" s="304"/>
      <c r="AS466" s="304"/>
      <c r="AT466" s="304"/>
      <c r="AU466" s="304"/>
      <c r="AV466" s="304"/>
      <c r="AW466" s="304"/>
      <c r="AX466" s="304"/>
      <c r="AY466" s="304"/>
      <c r="AZ466" s="304"/>
      <c r="BA466" s="304"/>
      <c r="BB466" s="304"/>
      <c r="BC466" s="304"/>
      <c r="BD466" s="305"/>
      <c r="BE466" s="303"/>
      <c r="BF466" s="304"/>
      <c r="BG466" s="304"/>
      <c r="BH466" s="304"/>
      <c r="BI466" s="304"/>
      <c r="BJ466" s="304"/>
      <c r="BK466" s="304"/>
      <c r="BL466" s="304"/>
      <c r="BM466" s="304"/>
      <c r="BN466" s="304"/>
      <c r="BO466" s="304"/>
      <c r="BP466" s="305"/>
      <c r="BQ466" s="300"/>
      <c r="BR466" s="301"/>
      <c r="BS466" s="301"/>
      <c r="BT466" s="301"/>
      <c r="BU466" s="301"/>
      <c r="BV466" s="301"/>
      <c r="BW466" s="301"/>
      <c r="BX466" s="301"/>
      <c r="BY466" s="301"/>
      <c r="BZ466" s="301"/>
      <c r="CA466" s="302"/>
      <c r="CB466" s="303"/>
      <c r="CC466" s="304"/>
      <c r="CD466" s="304"/>
      <c r="CE466" s="304"/>
      <c r="CF466" s="304"/>
      <c r="CG466" s="304"/>
      <c r="CH466" s="304"/>
      <c r="CI466" s="304"/>
      <c r="CJ466" s="304"/>
      <c r="CK466" s="304"/>
      <c r="CL466" s="304"/>
      <c r="CM466" s="304"/>
      <c r="CN466" s="304"/>
      <c r="CO466" s="304"/>
      <c r="CP466" s="304"/>
      <c r="CQ466" s="305"/>
      <c r="CR466" s="315" t="s">
        <v>57</v>
      </c>
      <c r="CS466" s="316"/>
      <c r="CT466" s="316"/>
      <c r="CU466" s="316"/>
      <c r="CV466" s="316"/>
      <c r="CW466" s="316"/>
      <c r="CX466" s="316"/>
      <c r="CY466" s="316"/>
      <c r="CZ466" s="316"/>
      <c r="DA466" s="317"/>
      <c r="DB466" s="315" t="s">
        <v>38</v>
      </c>
      <c r="DC466" s="316"/>
      <c r="DD466" s="316"/>
      <c r="DE466" s="316"/>
      <c r="DF466" s="316"/>
      <c r="DG466" s="316"/>
      <c r="DH466" s="316"/>
      <c r="DI466" s="316"/>
      <c r="DJ466" s="316"/>
      <c r="DK466" s="317"/>
      <c r="DL466" s="315" t="s">
        <v>39</v>
      </c>
      <c r="DM466" s="316"/>
      <c r="DN466" s="316"/>
      <c r="DO466" s="316"/>
      <c r="DP466" s="316"/>
      <c r="DQ466" s="316"/>
      <c r="DR466" s="316"/>
      <c r="DS466" s="316"/>
      <c r="DT466" s="316"/>
      <c r="DU466" s="317"/>
      <c r="DV466" s="341"/>
      <c r="DW466" s="333"/>
      <c r="DX466" s="333"/>
      <c r="DY466" s="333"/>
      <c r="DZ466" s="333"/>
      <c r="EA466" s="333"/>
      <c r="EB466" s="333"/>
      <c r="EC466" s="333"/>
      <c r="ED466" s="333"/>
      <c r="EE466" s="333"/>
      <c r="EF466" s="333"/>
      <c r="EG466" s="333"/>
      <c r="EH466" s="334"/>
      <c r="EI466" s="348"/>
      <c r="EJ466" s="349"/>
      <c r="EK466" s="349"/>
      <c r="EL466" s="349"/>
      <c r="EM466" s="349"/>
      <c r="EN466" s="349"/>
      <c r="EO466" s="349"/>
      <c r="EP466" s="349"/>
      <c r="EQ466" s="349"/>
      <c r="ER466" s="349"/>
      <c r="ES466" s="349"/>
      <c r="ET466" s="350"/>
      <c r="EU466" s="341"/>
      <c r="EV466" s="333"/>
      <c r="EW466" s="333"/>
      <c r="EX466" s="333"/>
      <c r="EY466" s="333"/>
      <c r="EZ466" s="333"/>
      <c r="FA466" s="333"/>
      <c r="FB466" s="333"/>
      <c r="FC466" s="333"/>
      <c r="FD466" s="333"/>
      <c r="FE466" s="333"/>
      <c r="FF466" s="333"/>
      <c r="FG466" s="334"/>
      <c r="FH466" s="348"/>
      <c r="FI466" s="349"/>
      <c r="FJ466" s="349"/>
      <c r="FK466" s="349"/>
      <c r="FL466" s="349"/>
      <c r="FM466" s="349"/>
      <c r="FN466" s="349"/>
      <c r="FO466" s="349"/>
      <c r="FP466" s="349"/>
      <c r="FQ466" s="349"/>
      <c r="FR466" s="349"/>
      <c r="FS466" s="349"/>
      <c r="FT466" s="350"/>
      <c r="FU466" s="341"/>
      <c r="FV466" s="333"/>
      <c r="FW466" s="333"/>
      <c r="FX466" s="333"/>
      <c r="FY466" s="333"/>
      <c r="FZ466" s="333"/>
      <c r="GA466" s="333"/>
      <c r="GB466" s="333"/>
      <c r="GC466" s="333"/>
      <c r="GD466" s="333"/>
      <c r="GE466" s="333"/>
      <c r="GF466" s="334"/>
      <c r="GG466" s="348"/>
      <c r="GH466" s="349"/>
      <c r="GI466" s="349"/>
      <c r="GJ466" s="349"/>
      <c r="GK466" s="349"/>
      <c r="GL466" s="349"/>
      <c r="GM466" s="349"/>
      <c r="GN466" s="349"/>
      <c r="GO466" s="349"/>
      <c r="GP466" s="349"/>
      <c r="GQ466" s="349"/>
      <c r="GR466" s="35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</row>
    <row r="467" spans="1:218" ht="12" customHeight="1" x14ac:dyDescent="0.25">
      <c r="A467" s="300"/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  <c r="M467" s="301"/>
      <c r="N467" s="301"/>
      <c r="O467" s="301"/>
      <c r="P467" s="301"/>
      <c r="Q467" s="301"/>
      <c r="R467" s="301"/>
      <c r="S467" s="301"/>
      <c r="T467" s="302"/>
      <c r="U467" s="238"/>
      <c r="V467" s="239"/>
      <c r="W467" s="239"/>
      <c r="X467" s="239"/>
      <c r="Y467" s="239"/>
      <c r="Z467" s="239"/>
      <c r="AA467" s="239"/>
      <c r="AB467" s="239"/>
      <c r="AC467" s="239"/>
      <c r="AD467" s="239"/>
      <c r="AE467" s="239"/>
      <c r="AF467" s="240"/>
      <c r="AG467" s="238"/>
      <c r="AH467" s="239"/>
      <c r="AI467" s="239"/>
      <c r="AJ467" s="239"/>
      <c r="AK467" s="239"/>
      <c r="AL467" s="239"/>
      <c r="AM467" s="239"/>
      <c r="AN467" s="239"/>
      <c r="AO467" s="239"/>
      <c r="AP467" s="239"/>
      <c r="AQ467" s="239"/>
      <c r="AR467" s="240"/>
      <c r="AS467" s="238"/>
      <c r="AT467" s="239"/>
      <c r="AU467" s="239"/>
      <c r="AV467" s="239"/>
      <c r="AW467" s="239"/>
      <c r="AX467" s="239"/>
      <c r="AY467" s="239"/>
      <c r="AZ467" s="239"/>
      <c r="BA467" s="239"/>
      <c r="BB467" s="239"/>
      <c r="BC467" s="239"/>
      <c r="BD467" s="240"/>
      <c r="BE467" s="238"/>
      <c r="BF467" s="239"/>
      <c r="BG467" s="239"/>
      <c r="BH467" s="239"/>
      <c r="BI467" s="239"/>
      <c r="BJ467" s="239"/>
      <c r="BK467" s="239"/>
      <c r="BL467" s="239"/>
      <c r="BM467" s="239"/>
      <c r="BN467" s="239"/>
      <c r="BO467" s="239"/>
      <c r="BP467" s="240"/>
      <c r="BQ467" s="300"/>
      <c r="BR467" s="301"/>
      <c r="BS467" s="301"/>
      <c r="BT467" s="301"/>
      <c r="BU467" s="301"/>
      <c r="BV467" s="301"/>
      <c r="BW467" s="301"/>
      <c r="BX467" s="301"/>
      <c r="BY467" s="301"/>
      <c r="BZ467" s="301"/>
      <c r="CA467" s="302"/>
      <c r="CB467" s="297" t="s">
        <v>58</v>
      </c>
      <c r="CC467" s="298"/>
      <c r="CD467" s="298"/>
      <c r="CE467" s="298"/>
      <c r="CF467" s="298"/>
      <c r="CG467" s="298"/>
      <c r="CH467" s="298"/>
      <c r="CI467" s="298"/>
      <c r="CJ467" s="298"/>
      <c r="CK467" s="299"/>
      <c r="CL467" s="297" t="s">
        <v>41</v>
      </c>
      <c r="CM467" s="298"/>
      <c r="CN467" s="298"/>
      <c r="CO467" s="298"/>
      <c r="CP467" s="298"/>
      <c r="CQ467" s="299"/>
      <c r="CR467" s="315"/>
      <c r="CS467" s="316"/>
      <c r="CT467" s="316"/>
      <c r="CU467" s="316"/>
      <c r="CV467" s="316"/>
      <c r="CW467" s="316"/>
      <c r="CX467" s="316"/>
      <c r="CY467" s="316"/>
      <c r="CZ467" s="316"/>
      <c r="DA467" s="317"/>
      <c r="DB467" s="315"/>
      <c r="DC467" s="316"/>
      <c r="DD467" s="316"/>
      <c r="DE467" s="316"/>
      <c r="DF467" s="316"/>
      <c r="DG467" s="316"/>
      <c r="DH467" s="316"/>
      <c r="DI467" s="316"/>
      <c r="DJ467" s="316"/>
      <c r="DK467" s="317"/>
      <c r="DL467" s="315"/>
      <c r="DM467" s="316"/>
      <c r="DN467" s="316"/>
      <c r="DO467" s="316"/>
      <c r="DP467" s="316"/>
      <c r="DQ467" s="316"/>
      <c r="DR467" s="316"/>
      <c r="DS467" s="316"/>
      <c r="DT467" s="316"/>
      <c r="DU467" s="317"/>
      <c r="DV467" s="341"/>
      <c r="DW467" s="333"/>
      <c r="DX467" s="333"/>
      <c r="DY467" s="333"/>
      <c r="DZ467" s="333"/>
      <c r="EA467" s="333"/>
      <c r="EB467" s="333"/>
      <c r="EC467" s="333"/>
      <c r="ED467" s="333"/>
      <c r="EE467" s="333"/>
      <c r="EF467" s="333"/>
      <c r="EG467" s="333"/>
      <c r="EH467" s="334"/>
      <c r="EI467" s="348"/>
      <c r="EJ467" s="349"/>
      <c r="EK467" s="349"/>
      <c r="EL467" s="349"/>
      <c r="EM467" s="349"/>
      <c r="EN467" s="349"/>
      <c r="EO467" s="349"/>
      <c r="EP467" s="349"/>
      <c r="EQ467" s="349"/>
      <c r="ER467" s="349"/>
      <c r="ES467" s="349"/>
      <c r="ET467" s="350"/>
      <c r="EU467" s="341"/>
      <c r="EV467" s="333"/>
      <c r="EW467" s="333"/>
      <c r="EX467" s="333"/>
      <c r="EY467" s="333"/>
      <c r="EZ467" s="333"/>
      <c r="FA467" s="333"/>
      <c r="FB467" s="333"/>
      <c r="FC467" s="333"/>
      <c r="FD467" s="333"/>
      <c r="FE467" s="333"/>
      <c r="FF467" s="333"/>
      <c r="FG467" s="334"/>
      <c r="FH467" s="348"/>
      <c r="FI467" s="349"/>
      <c r="FJ467" s="349"/>
      <c r="FK467" s="349"/>
      <c r="FL467" s="349"/>
      <c r="FM467" s="349"/>
      <c r="FN467" s="349"/>
      <c r="FO467" s="349"/>
      <c r="FP467" s="349"/>
      <c r="FQ467" s="349"/>
      <c r="FR467" s="349"/>
      <c r="FS467" s="349"/>
      <c r="FT467" s="350"/>
      <c r="FU467" s="341"/>
      <c r="FV467" s="333"/>
      <c r="FW467" s="333"/>
      <c r="FX467" s="333"/>
      <c r="FY467" s="333"/>
      <c r="FZ467" s="333"/>
      <c r="GA467" s="333"/>
      <c r="GB467" s="333"/>
      <c r="GC467" s="333"/>
      <c r="GD467" s="333"/>
      <c r="GE467" s="333"/>
      <c r="GF467" s="334"/>
      <c r="GG467" s="348"/>
      <c r="GH467" s="349"/>
      <c r="GI467" s="349"/>
      <c r="GJ467" s="349"/>
      <c r="GK467" s="349"/>
      <c r="GL467" s="349"/>
      <c r="GM467" s="349"/>
      <c r="GN467" s="349"/>
      <c r="GO467" s="349"/>
      <c r="GP467" s="349"/>
      <c r="GQ467" s="349"/>
      <c r="GR467" s="35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</row>
    <row r="468" spans="1:218" ht="29.25" customHeight="1" x14ac:dyDescent="0.25">
      <c r="A468" s="303"/>
      <c r="B468" s="304"/>
      <c r="C468" s="304"/>
      <c r="D468" s="304"/>
      <c r="E468" s="304"/>
      <c r="F468" s="304"/>
      <c r="G468" s="304"/>
      <c r="H468" s="304"/>
      <c r="I468" s="304"/>
      <c r="J468" s="304"/>
      <c r="K468" s="304"/>
      <c r="L468" s="304"/>
      <c r="M468" s="304"/>
      <c r="N468" s="304"/>
      <c r="O468" s="304"/>
      <c r="P468" s="304"/>
      <c r="Q468" s="304"/>
      <c r="R468" s="304"/>
      <c r="S468" s="304"/>
      <c r="T468" s="305"/>
      <c r="U468" s="318" t="s">
        <v>59</v>
      </c>
      <c r="V468" s="319"/>
      <c r="W468" s="319"/>
      <c r="X468" s="319"/>
      <c r="Y468" s="319"/>
      <c r="Z468" s="319"/>
      <c r="AA468" s="319"/>
      <c r="AB468" s="319"/>
      <c r="AC468" s="319"/>
      <c r="AD468" s="319"/>
      <c r="AE468" s="319"/>
      <c r="AF468" s="320"/>
      <c r="AG468" s="318" t="s">
        <v>59</v>
      </c>
      <c r="AH468" s="319"/>
      <c r="AI468" s="319"/>
      <c r="AJ468" s="319"/>
      <c r="AK468" s="319"/>
      <c r="AL468" s="319"/>
      <c r="AM468" s="319"/>
      <c r="AN468" s="319"/>
      <c r="AO468" s="319"/>
      <c r="AP468" s="319"/>
      <c r="AQ468" s="319"/>
      <c r="AR468" s="320"/>
      <c r="AS468" s="318" t="s">
        <v>59</v>
      </c>
      <c r="AT468" s="319"/>
      <c r="AU468" s="319"/>
      <c r="AV468" s="319"/>
      <c r="AW468" s="319"/>
      <c r="AX468" s="319"/>
      <c r="AY468" s="319"/>
      <c r="AZ468" s="319"/>
      <c r="BA468" s="319"/>
      <c r="BB468" s="319"/>
      <c r="BC468" s="319"/>
      <c r="BD468" s="320"/>
      <c r="BE468" s="318" t="s">
        <v>59</v>
      </c>
      <c r="BF468" s="319"/>
      <c r="BG468" s="319"/>
      <c r="BH468" s="319"/>
      <c r="BI468" s="319"/>
      <c r="BJ468" s="319"/>
      <c r="BK468" s="319"/>
      <c r="BL468" s="319"/>
      <c r="BM468" s="319"/>
      <c r="BN468" s="319"/>
      <c r="BO468" s="319"/>
      <c r="BP468" s="320"/>
      <c r="BQ468" s="303"/>
      <c r="BR468" s="304"/>
      <c r="BS468" s="304"/>
      <c r="BT468" s="304"/>
      <c r="BU468" s="304"/>
      <c r="BV468" s="304"/>
      <c r="BW468" s="304"/>
      <c r="BX468" s="304"/>
      <c r="BY468" s="304"/>
      <c r="BZ468" s="304"/>
      <c r="CA468" s="305"/>
      <c r="CB468" s="303"/>
      <c r="CC468" s="304"/>
      <c r="CD468" s="304"/>
      <c r="CE468" s="304"/>
      <c r="CF468" s="304"/>
      <c r="CG468" s="304"/>
      <c r="CH468" s="304"/>
      <c r="CI468" s="304"/>
      <c r="CJ468" s="304"/>
      <c r="CK468" s="305"/>
      <c r="CL468" s="303"/>
      <c r="CM468" s="304"/>
      <c r="CN468" s="304"/>
      <c r="CO468" s="304"/>
      <c r="CP468" s="304"/>
      <c r="CQ468" s="305"/>
      <c r="CR468" s="318"/>
      <c r="CS468" s="319"/>
      <c r="CT468" s="319"/>
      <c r="CU468" s="319"/>
      <c r="CV468" s="319"/>
      <c r="CW468" s="319"/>
      <c r="CX468" s="319"/>
      <c r="CY468" s="319"/>
      <c r="CZ468" s="319"/>
      <c r="DA468" s="320"/>
      <c r="DB468" s="318"/>
      <c r="DC468" s="319"/>
      <c r="DD468" s="319"/>
      <c r="DE468" s="319"/>
      <c r="DF468" s="319"/>
      <c r="DG468" s="319"/>
      <c r="DH468" s="319"/>
      <c r="DI468" s="319"/>
      <c r="DJ468" s="319"/>
      <c r="DK468" s="320"/>
      <c r="DL468" s="318"/>
      <c r="DM468" s="319"/>
      <c r="DN468" s="319"/>
      <c r="DO468" s="319"/>
      <c r="DP468" s="319"/>
      <c r="DQ468" s="319"/>
      <c r="DR468" s="319"/>
      <c r="DS468" s="319"/>
      <c r="DT468" s="319"/>
      <c r="DU468" s="320"/>
      <c r="DV468" s="342"/>
      <c r="DW468" s="343"/>
      <c r="DX468" s="343"/>
      <c r="DY468" s="343"/>
      <c r="DZ468" s="343"/>
      <c r="EA468" s="343"/>
      <c r="EB468" s="343"/>
      <c r="EC468" s="343"/>
      <c r="ED468" s="343"/>
      <c r="EE468" s="343"/>
      <c r="EF468" s="343"/>
      <c r="EG468" s="343"/>
      <c r="EH468" s="344"/>
      <c r="EI468" s="351"/>
      <c r="EJ468" s="352"/>
      <c r="EK468" s="352"/>
      <c r="EL468" s="352"/>
      <c r="EM468" s="352"/>
      <c r="EN468" s="352"/>
      <c r="EO468" s="352"/>
      <c r="EP468" s="352"/>
      <c r="EQ468" s="352"/>
      <c r="ER468" s="352"/>
      <c r="ES468" s="352"/>
      <c r="ET468" s="353"/>
      <c r="EU468" s="342"/>
      <c r="EV468" s="343"/>
      <c r="EW468" s="343"/>
      <c r="EX468" s="343"/>
      <c r="EY468" s="343"/>
      <c r="EZ468" s="343"/>
      <c r="FA468" s="343"/>
      <c r="FB468" s="343"/>
      <c r="FC468" s="343"/>
      <c r="FD468" s="343"/>
      <c r="FE468" s="343"/>
      <c r="FF468" s="343"/>
      <c r="FG468" s="344"/>
      <c r="FH468" s="351"/>
      <c r="FI468" s="352"/>
      <c r="FJ468" s="352"/>
      <c r="FK468" s="352"/>
      <c r="FL468" s="352"/>
      <c r="FM468" s="352"/>
      <c r="FN468" s="352"/>
      <c r="FO468" s="352"/>
      <c r="FP468" s="352"/>
      <c r="FQ468" s="352"/>
      <c r="FR468" s="352"/>
      <c r="FS468" s="352"/>
      <c r="FT468" s="353"/>
      <c r="FU468" s="342"/>
      <c r="FV468" s="343"/>
      <c r="FW468" s="343"/>
      <c r="FX468" s="343"/>
      <c r="FY468" s="343"/>
      <c r="FZ468" s="343"/>
      <c r="GA468" s="343"/>
      <c r="GB468" s="343"/>
      <c r="GC468" s="343"/>
      <c r="GD468" s="343"/>
      <c r="GE468" s="343"/>
      <c r="GF468" s="344"/>
      <c r="GG468" s="351"/>
      <c r="GH468" s="352"/>
      <c r="GI468" s="352"/>
      <c r="GJ468" s="352"/>
      <c r="GK468" s="352"/>
      <c r="GL468" s="352"/>
      <c r="GM468" s="352"/>
      <c r="GN468" s="352"/>
      <c r="GO468" s="352"/>
      <c r="GP468" s="352"/>
      <c r="GQ468" s="352"/>
      <c r="GR468" s="353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</row>
    <row r="469" spans="1:218" ht="12" customHeight="1" x14ac:dyDescent="0.25">
      <c r="A469" s="310">
        <v>1</v>
      </c>
      <c r="B469" s="311"/>
      <c r="C469" s="311"/>
      <c r="D469" s="311"/>
      <c r="E469" s="311"/>
      <c r="F469" s="311"/>
      <c r="G469" s="311"/>
      <c r="H469" s="311"/>
      <c r="I469" s="311"/>
      <c r="J469" s="311"/>
      <c r="K469" s="311"/>
      <c r="L469" s="311"/>
      <c r="M469" s="311"/>
      <c r="N469" s="311"/>
      <c r="O469" s="311"/>
      <c r="P469" s="311"/>
      <c r="Q469" s="311"/>
      <c r="R469" s="311"/>
      <c r="S469" s="311"/>
      <c r="T469" s="312"/>
      <c r="U469" s="310">
        <v>2</v>
      </c>
      <c r="V469" s="311"/>
      <c r="W469" s="311"/>
      <c r="X469" s="311"/>
      <c r="Y469" s="311"/>
      <c r="Z469" s="311"/>
      <c r="AA469" s="311"/>
      <c r="AB469" s="311"/>
      <c r="AC469" s="311"/>
      <c r="AD469" s="311"/>
      <c r="AE469" s="311"/>
      <c r="AF469" s="312"/>
      <c r="AG469" s="310">
        <v>3</v>
      </c>
      <c r="AH469" s="311"/>
      <c r="AI469" s="311"/>
      <c r="AJ469" s="311"/>
      <c r="AK469" s="311"/>
      <c r="AL469" s="311"/>
      <c r="AM469" s="311"/>
      <c r="AN469" s="311"/>
      <c r="AO469" s="311"/>
      <c r="AP469" s="311"/>
      <c r="AQ469" s="311"/>
      <c r="AR469" s="312"/>
      <c r="AS469" s="310">
        <v>4</v>
      </c>
      <c r="AT469" s="311"/>
      <c r="AU469" s="311"/>
      <c r="AV469" s="311"/>
      <c r="AW469" s="311"/>
      <c r="AX469" s="311"/>
      <c r="AY469" s="311"/>
      <c r="AZ469" s="311"/>
      <c r="BA469" s="311"/>
      <c r="BB469" s="311"/>
      <c r="BC469" s="311"/>
      <c r="BD469" s="312"/>
      <c r="BE469" s="310">
        <v>5</v>
      </c>
      <c r="BF469" s="311"/>
      <c r="BG469" s="311"/>
      <c r="BH469" s="311"/>
      <c r="BI469" s="311"/>
      <c r="BJ469" s="311"/>
      <c r="BK469" s="311"/>
      <c r="BL469" s="311"/>
      <c r="BM469" s="311"/>
      <c r="BN469" s="311"/>
      <c r="BO469" s="311"/>
      <c r="BP469" s="312"/>
      <c r="BQ469" s="310">
        <v>6</v>
      </c>
      <c r="BR469" s="311"/>
      <c r="BS469" s="311"/>
      <c r="BT469" s="311"/>
      <c r="BU469" s="311"/>
      <c r="BV469" s="311"/>
      <c r="BW469" s="311"/>
      <c r="BX469" s="311"/>
      <c r="BY469" s="311"/>
      <c r="BZ469" s="311"/>
      <c r="CA469" s="312"/>
      <c r="CB469" s="310">
        <v>7</v>
      </c>
      <c r="CC469" s="311"/>
      <c r="CD469" s="311"/>
      <c r="CE469" s="311"/>
      <c r="CF469" s="311"/>
      <c r="CG469" s="311"/>
      <c r="CH469" s="311"/>
      <c r="CI469" s="311"/>
      <c r="CJ469" s="311"/>
      <c r="CK469" s="312"/>
      <c r="CL469" s="310">
        <v>8</v>
      </c>
      <c r="CM469" s="311"/>
      <c r="CN469" s="311"/>
      <c r="CO469" s="311"/>
      <c r="CP469" s="311"/>
      <c r="CQ469" s="312"/>
      <c r="CR469" s="310">
        <v>9</v>
      </c>
      <c r="CS469" s="311"/>
      <c r="CT469" s="311"/>
      <c r="CU469" s="311"/>
      <c r="CV469" s="311"/>
      <c r="CW469" s="311"/>
      <c r="CX469" s="311"/>
      <c r="CY469" s="311"/>
      <c r="CZ469" s="311"/>
      <c r="DA469" s="312"/>
      <c r="DB469" s="310">
        <v>10</v>
      </c>
      <c r="DC469" s="311"/>
      <c r="DD469" s="311"/>
      <c r="DE469" s="311"/>
      <c r="DF469" s="311"/>
      <c r="DG469" s="311"/>
      <c r="DH469" s="311"/>
      <c r="DI469" s="311"/>
      <c r="DJ469" s="311"/>
      <c r="DK469" s="312"/>
      <c r="DL469" s="310">
        <v>11</v>
      </c>
      <c r="DM469" s="311"/>
      <c r="DN469" s="311"/>
      <c r="DO469" s="311"/>
      <c r="DP469" s="311"/>
      <c r="DQ469" s="311"/>
      <c r="DR469" s="311"/>
      <c r="DS469" s="311"/>
      <c r="DT469" s="311"/>
      <c r="DU469" s="312"/>
      <c r="DV469" s="310">
        <v>12</v>
      </c>
      <c r="DW469" s="311"/>
      <c r="DX469" s="311"/>
      <c r="DY469" s="311"/>
      <c r="DZ469" s="311"/>
      <c r="EA469" s="311"/>
      <c r="EB469" s="311"/>
      <c r="EC469" s="311"/>
      <c r="ED469" s="311"/>
      <c r="EE469" s="311"/>
      <c r="EF469" s="311"/>
      <c r="EG469" s="311"/>
      <c r="EH469" s="312"/>
      <c r="EI469" s="310">
        <v>13</v>
      </c>
      <c r="EJ469" s="311"/>
      <c r="EK469" s="311"/>
      <c r="EL469" s="311"/>
      <c r="EM469" s="311"/>
      <c r="EN469" s="311"/>
      <c r="EO469" s="311"/>
      <c r="EP469" s="311"/>
      <c r="EQ469" s="311"/>
      <c r="ER469" s="311"/>
      <c r="ES469" s="311"/>
      <c r="ET469" s="312"/>
      <c r="EU469" s="310">
        <v>14</v>
      </c>
      <c r="EV469" s="311"/>
      <c r="EW469" s="311"/>
      <c r="EX469" s="311"/>
      <c r="EY469" s="311"/>
      <c r="EZ469" s="311"/>
      <c r="FA469" s="311"/>
      <c r="FB469" s="311"/>
      <c r="FC469" s="311"/>
      <c r="FD469" s="311"/>
      <c r="FE469" s="311"/>
      <c r="FF469" s="311"/>
      <c r="FG469" s="312"/>
      <c r="FH469" s="310">
        <v>15</v>
      </c>
      <c r="FI469" s="311"/>
      <c r="FJ469" s="311"/>
      <c r="FK469" s="311"/>
      <c r="FL469" s="311"/>
      <c r="FM469" s="311"/>
      <c r="FN469" s="311"/>
      <c r="FO469" s="311"/>
      <c r="FP469" s="311"/>
      <c r="FQ469" s="311"/>
      <c r="FR469" s="311"/>
      <c r="FS469" s="311"/>
      <c r="FT469" s="312"/>
      <c r="FU469" s="310">
        <v>16</v>
      </c>
      <c r="FV469" s="311"/>
      <c r="FW469" s="311"/>
      <c r="FX469" s="311"/>
      <c r="FY469" s="311"/>
      <c r="FZ469" s="311"/>
      <c r="GA469" s="311"/>
      <c r="GB469" s="311"/>
      <c r="GC469" s="311"/>
      <c r="GD469" s="311"/>
      <c r="GE469" s="311"/>
      <c r="GF469" s="312"/>
      <c r="GG469" s="310">
        <v>17</v>
      </c>
      <c r="GH469" s="311"/>
      <c r="GI469" s="311"/>
      <c r="GJ469" s="311"/>
      <c r="GK469" s="311"/>
      <c r="GL469" s="311"/>
      <c r="GM469" s="311"/>
      <c r="GN469" s="311"/>
      <c r="GO469" s="311"/>
      <c r="GP469" s="311"/>
      <c r="GQ469" s="311"/>
      <c r="GR469" s="312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</row>
    <row r="470" spans="1:218" s="61" customFormat="1" ht="24" hidden="1" customHeight="1" x14ac:dyDescent="0.25">
      <c r="A470" s="249" t="s">
        <v>398</v>
      </c>
      <c r="B470" s="250"/>
      <c r="C470" s="250"/>
      <c r="D470" s="250"/>
      <c r="E470" s="250"/>
      <c r="F470" s="250"/>
      <c r="G470" s="250"/>
      <c r="H470" s="250"/>
      <c r="I470" s="250"/>
      <c r="J470" s="250"/>
      <c r="K470" s="250"/>
      <c r="L470" s="250"/>
      <c r="M470" s="250"/>
      <c r="N470" s="250"/>
      <c r="O470" s="250"/>
      <c r="P470" s="250"/>
      <c r="Q470" s="250"/>
      <c r="R470" s="250"/>
      <c r="S470" s="250"/>
      <c r="T470" s="251"/>
      <c r="U470" s="264" t="s">
        <v>43</v>
      </c>
      <c r="V470" s="264"/>
      <c r="W470" s="264"/>
      <c r="X470" s="264"/>
      <c r="Y470" s="264"/>
      <c r="Z470" s="264"/>
      <c r="AA470" s="264"/>
      <c r="AB470" s="264"/>
      <c r="AC470" s="264"/>
      <c r="AD470" s="264"/>
      <c r="AE470" s="264"/>
      <c r="AF470" s="264"/>
      <c r="AG470" s="264" t="s">
        <v>221</v>
      </c>
      <c r="AH470" s="264"/>
      <c r="AI470" s="264"/>
      <c r="AJ470" s="264"/>
      <c r="AK470" s="264"/>
      <c r="AL470" s="264"/>
      <c r="AM470" s="264"/>
      <c r="AN470" s="264"/>
      <c r="AO470" s="264"/>
      <c r="AP470" s="264"/>
      <c r="AQ470" s="264"/>
      <c r="AR470" s="264"/>
      <c r="AS470" s="264" t="s">
        <v>93</v>
      </c>
      <c r="AT470" s="264"/>
      <c r="AU470" s="264"/>
      <c r="AV470" s="264"/>
      <c r="AW470" s="264"/>
      <c r="AX470" s="264"/>
      <c r="AY470" s="264"/>
      <c r="AZ470" s="264"/>
      <c r="BA470" s="264"/>
      <c r="BB470" s="264"/>
      <c r="BC470" s="264"/>
      <c r="BD470" s="264"/>
      <c r="BE470" s="265" t="s">
        <v>44</v>
      </c>
      <c r="BF470" s="265"/>
      <c r="BG470" s="265"/>
      <c r="BH470" s="265"/>
      <c r="BI470" s="265"/>
      <c r="BJ470" s="265"/>
      <c r="BK470" s="265"/>
      <c r="BL470" s="265"/>
      <c r="BM470" s="265"/>
      <c r="BN470" s="265"/>
      <c r="BO470" s="265"/>
      <c r="BP470" s="265"/>
      <c r="BQ470" s="208" t="s">
        <v>97</v>
      </c>
      <c r="BR470" s="209"/>
      <c r="BS470" s="209"/>
      <c r="BT470" s="209"/>
      <c r="BU470" s="209"/>
      <c r="BV470" s="209"/>
      <c r="BW470" s="209"/>
      <c r="BX470" s="209"/>
      <c r="BY470" s="209"/>
      <c r="BZ470" s="209"/>
      <c r="CA470" s="210"/>
      <c r="CB470" s="266" t="s">
        <v>98</v>
      </c>
      <c r="CC470" s="267"/>
      <c r="CD470" s="267"/>
      <c r="CE470" s="267"/>
      <c r="CF470" s="267"/>
      <c r="CG470" s="267"/>
      <c r="CH470" s="267"/>
      <c r="CI470" s="267"/>
      <c r="CJ470" s="267"/>
      <c r="CK470" s="268"/>
      <c r="CL470" s="269" t="s">
        <v>99</v>
      </c>
      <c r="CM470" s="270"/>
      <c r="CN470" s="270"/>
      <c r="CO470" s="270"/>
      <c r="CP470" s="270"/>
      <c r="CQ470" s="271"/>
      <c r="CR470" s="272">
        <f>Приложение!C213</f>
        <v>0</v>
      </c>
      <c r="CS470" s="273"/>
      <c r="CT470" s="273"/>
      <c r="CU470" s="273"/>
      <c r="CV470" s="273"/>
      <c r="CW470" s="273"/>
      <c r="CX470" s="273"/>
      <c r="CY470" s="273"/>
      <c r="CZ470" s="273"/>
      <c r="DA470" s="274"/>
      <c r="DB470" s="272">
        <f>CR470</f>
        <v>0</v>
      </c>
      <c r="DC470" s="273"/>
      <c r="DD470" s="273"/>
      <c r="DE470" s="273"/>
      <c r="DF470" s="273"/>
      <c r="DG470" s="273"/>
      <c r="DH470" s="273"/>
      <c r="DI470" s="273"/>
      <c r="DJ470" s="273"/>
      <c r="DK470" s="274"/>
      <c r="DL470" s="272">
        <f t="shared" ref="DL470:DL476" si="9">DB470</f>
        <v>0</v>
      </c>
      <c r="DM470" s="273"/>
      <c r="DN470" s="273"/>
      <c r="DO470" s="273"/>
      <c r="DP470" s="273"/>
      <c r="DQ470" s="273"/>
      <c r="DR470" s="273"/>
      <c r="DS470" s="273"/>
      <c r="DT470" s="273"/>
      <c r="DU470" s="274"/>
      <c r="DV470" s="275">
        <f>Приложение!O213</f>
        <v>0</v>
      </c>
      <c r="DW470" s="276"/>
      <c r="DX470" s="276"/>
      <c r="DY470" s="276"/>
      <c r="DZ470" s="276"/>
      <c r="EA470" s="276"/>
      <c r="EB470" s="276"/>
      <c r="EC470" s="276"/>
      <c r="ED470" s="276"/>
      <c r="EE470" s="276"/>
      <c r="EF470" s="276"/>
      <c r="EG470" s="276"/>
      <c r="EH470" s="277"/>
      <c r="EI470" s="275"/>
      <c r="EJ470" s="276"/>
      <c r="EK470" s="276"/>
      <c r="EL470" s="276"/>
      <c r="EM470" s="276"/>
      <c r="EN470" s="276"/>
      <c r="EO470" s="276"/>
      <c r="EP470" s="276"/>
      <c r="EQ470" s="276"/>
      <c r="ER470" s="276"/>
      <c r="ES470" s="276"/>
      <c r="ET470" s="277"/>
      <c r="EU470" s="275">
        <f>Приложение!O214</f>
        <v>0</v>
      </c>
      <c r="EV470" s="276"/>
      <c r="EW470" s="276"/>
      <c r="EX470" s="276"/>
      <c r="EY470" s="276"/>
      <c r="EZ470" s="276"/>
      <c r="FA470" s="276"/>
      <c r="FB470" s="276"/>
      <c r="FC470" s="276"/>
      <c r="FD470" s="276"/>
      <c r="FE470" s="276"/>
      <c r="FF470" s="276"/>
      <c r="FG470" s="277"/>
      <c r="FH470" s="275"/>
      <c r="FI470" s="276"/>
      <c r="FJ470" s="276"/>
      <c r="FK470" s="276"/>
      <c r="FL470" s="276"/>
      <c r="FM470" s="276"/>
      <c r="FN470" s="276"/>
      <c r="FO470" s="276"/>
      <c r="FP470" s="276"/>
      <c r="FQ470" s="276"/>
      <c r="FR470" s="276"/>
      <c r="FS470" s="276"/>
      <c r="FT470" s="277"/>
      <c r="FU470" s="275">
        <f>Приложение!O215</f>
        <v>0</v>
      </c>
      <c r="FV470" s="276"/>
      <c r="FW470" s="276"/>
      <c r="FX470" s="276"/>
      <c r="FY470" s="276"/>
      <c r="FZ470" s="276"/>
      <c r="GA470" s="276"/>
      <c r="GB470" s="276"/>
      <c r="GC470" s="276"/>
      <c r="GD470" s="276"/>
      <c r="GE470" s="276"/>
      <c r="GF470" s="277"/>
      <c r="GG470" s="275"/>
      <c r="GH470" s="276"/>
      <c r="GI470" s="276"/>
      <c r="GJ470" s="276"/>
      <c r="GK470" s="276"/>
      <c r="GL470" s="276"/>
      <c r="GM470" s="276"/>
      <c r="GN470" s="276"/>
      <c r="GO470" s="276"/>
      <c r="GP470" s="276"/>
      <c r="GQ470" s="276"/>
      <c r="GR470" s="277"/>
      <c r="GS470" s="148"/>
      <c r="GT470" s="148"/>
      <c r="GU470" s="148"/>
      <c r="GV470" s="148"/>
      <c r="GW470" s="148"/>
      <c r="GX470" s="148"/>
      <c r="GY470" s="148"/>
      <c r="GZ470" s="148"/>
      <c r="HA470" s="148"/>
      <c r="HB470" s="148"/>
      <c r="HC470" s="148"/>
      <c r="HD470" s="148"/>
      <c r="HE470" s="148"/>
      <c r="HF470" s="148"/>
      <c r="HG470" s="148"/>
      <c r="HH470" s="148"/>
      <c r="HI470" s="148"/>
      <c r="HJ470" s="148"/>
    </row>
    <row r="471" spans="1:218" s="61" customFormat="1" ht="24" hidden="1" customHeight="1" x14ac:dyDescent="0.25">
      <c r="A471" s="249" t="s">
        <v>399</v>
      </c>
      <c r="B471" s="250"/>
      <c r="C471" s="250"/>
      <c r="D471" s="250"/>
      <c r="E471" s="250"/>
      <c r="F471" s="250"/>
      <c r="G471" s="250"/>
      <c r="H471" s="250"/>
      <c r="I471" s="250"/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T471" s="251"/>
      <c r="U471" s="264" t="s">
        <v>43</v>
      </c>
      <c r="V471" s="264"/>
      <c r="W471" s="264"/>
      <c r="X471" s="264"/>
      <c r="Y471" s="264"/>
      <c r="Z471" s="264"/>
      <c r="AA471" s="264"/>
      <c r="AB471" s="264"/>
      <c r="AC471" s="264"/>
      <c r="AD471" s="264"/>
      <c r="AE471" s="264"/>
      <c r="AF471" s="264"/>
      <c r="AG471" s="264" t="s">
        <v>221</v>
      </c>
      <c r="AH471" s="264"/>
      <c r="AI471" s="264"/>
      <c r="AJ471" s="264"/>
      <c r="AK471" s="264"/>
      <c r="AL471" s="264"/>
      <c r="AM471" s="264"/>
      <c r="AN471" s="264"/>
      <c r="AO471" s="264"/>
      <c r="AP471" s="264"/>
      <c r="AQ471" s="264"/>
      <c r="AR471" s="264"/>
      <c r="AS471" s="264" t="s">
        <v>266</v>
      </c>
      <c r="AT471" s="264"/>
      <c r="AU471" s="264"/>
      <c r="AV471" s="264"/>
      <c r="AW471" s="264"/>
      <c r="AX471" s="264"/>
      <c r="AY471" s="264"/>
      <c r="AZ471" s="264"/>
      <c r="BA471" s="264"/>
      <c r="BB471" s="264"/>
      <c r="BC471" s="264"/>
      <c r="BD471" s="264"/>
      <c r="BE471" s="265" t="s">
        <v>44</v>
      </c>
      <c r="BF471" s="265"/>
      <c r="BG471" s="265"/>
      <c r="BH471" s="265"/>
      <c r="BI471" s="265"/>
      <c r="BJ471" s="265"/>
      <c r="BK471" s="265"/>
      <c r="BL471" s="265"/>
      <c r="BM471" s="265"/>
      <c r="BN471" s="265"/>
      <c r="BO471" s="265"/>
      <c r="BP471" s="265"/>
      <c r="BQ471" s="208" t="s">
        <v>97</v>
      </c>
      <c r="BR471" s="209"/>
      <c r="BS471" s="209"/>
      <c r="BT471" s="209"/>
      <c r="BU471" s="209"/>
      <c r="BV471" s="209"/>
      <c r="BW471" s="209"/>
      <c r="BX471" s="209"/>
      <c r="BY471" s="209"/>
      <c r="BZ471" s="209"/>
      <c r="CA471" s="210"/>
      <c r="CB471" s="266" t="s">
        <v>98</v>
      </c>
      <c r="CC471" s="267"/>
      <c r="CD471" s="267"/>
      <c r="CE471" s="267"/>
      <c r="CF471" s="267"/>
      <c r="CG471" s="267"/>
      <c r="CH471" s="267"/>
      <c r="CI471" s="267"/>
      <c r="CJ471" s="267"/>
      <c r="CK471" s="268"/>
      <c r="CL471" s="269" t="s">
        <v>99</v>
      </c>
      <c r="CM471" s="270"/>
      <c r="CN471" s="270"/>
      <c r="CO471" s="270"/>
      <c r="CP471" s="270"/>
      <c r="CQ471" s="271"/>
      <c r="CR471" s="272">
        <f>Приложение!C217</f>
        <v>0</v>
      </c>
      <c r="CS471" s="273"/>
      <c r="CT471" s="273"/>
      <c r="CU471" s="273"/>
      <c r="CV471" s="273"/>
      <c r="CW471" s="273"/>
      <c r="CX471" s="273"/>
      <c r="CY471" s="273"/>
      <c r="CZ471" s="273"/>
      <c r="DA471" s="274"/>
      <c r="DB471" s="272">
        <f t="shared" ref="DB471:DB476" si="10">CR471</f>
        <v>0</v>
      </c>
      <c r="DC471" s="273"/>
      <c r="DD471" s="273"/>
      <c r="DE471" s="273"/>
      <c r="DF471" s="273"/>
      <c r="DG471" s="273"/>
      <c r="DH471" s="273"/>
      <c r="DI471" s="273"/>
      <c r="DJ471" s="273"/>
      <c r="DK471" s="274"/>
      <c r="DL471" s="272">
        <f t="shared" si="9"/>
        <v>0</v>
      </c>
      <c r="DM471" s="273"/>
      <c r="DN471" s="273"/>
      <c r="DO471" s="273"/>
      <c r="DP471" s="273"/>
      <c r="DQ471" s="273"/>
      <c r="DR471" s="273"/>
      <c r="DS471" s="273"/>
      <c r="DT471" s="273"/>
      <c r="DU471" s="274"/>
      <c r="DV471" s="275">
        <f>Приложение!O217</f>
        <v>0</v>
      </c>
      <c r="DW471" s="276"/>
      <c r="DX471" s="276"/>
      <c r="DY471" s="276"/>
      <c r="DZ471" s="276"/>
      <c r="EA471" s="276"/>
      <c r="EB471" s="276"/>
      <c r="EC471" s="276"/>
      <c r="ED471" s="276"/>
      <c r="EE471" s="276"/>
      <c r="EF471" s="276"/>
      <c r="EG471" s="276"/>
      <c r="EH471" s="277"/>
      <c r="EI471" s="275"/>
      <c r="EJ471" s="276"/>
      <c r="EK471" s="276"/>
      <c r="EL471" s="276"/>
      <c r="EM471" s="276"/>
      <c r="EN471" s="276"/>
      <c r="EO471" s="276"/>
      <c r="EP471" s="276"/>
      <c r="EQ471" s="276"/>
      <c r="ER471" s="276"/>
      <c r="ES471" s="276"/>
      <c r="ET471" s="277"/>
      <c r="EU471" s="275">
        <f>Приложение!O218</f>
        <v>0</v>
      </c>
      <c r="EV471" s="276"/>
      <c r="EW471" s="276"/>
      <c r="EX471" s="276"/>
      <c r="EY471" s="276"/>
      <c r="EZ471" s="276"/>
      <c r="FA471" s="276"/>
      <c r="FB471" s="276"/>
      <c r="FC471" s="276"/>
      <c r="FD471" s="276"/>
      <c r="FE471" s="276"/>
      <c r="FF471" s="276"/>
      <c r="FG471" s="277"/>
      <c r="FH471" s="275"/>
      <c r="FI471" s="276"/>
      <c r="FJ471" s="276"/>
      <c r="FK471" s="276"/>
      <c r="FL471" s="276"/>
      <c r="FM471" s="276"/>
      <c r="FN471" s="276"/>
      <c r="FO471" s="276"/>
      <c r="FP471" s="276"/>
      <c r="FQ471" s="276"/>
      <c r="FR471" s="276"/>
      <c r="FS471" s="276"/>
      <c r="FT471" s="277"/>
      <c r="FU471" s="275">
        <f>Приложение!O219</f>
        <v>0</v>
      </c>
      <c r="FV471" s="276"/>
      <c r="FW471" s="276"/>
      <c r="FX471" s="276"/>
      <c r="FY471" s="276"/>
      <c r="FZ471" s="276"/>
      <c r="GA471" s="276"/>
      <c r="GB471" s="276"/>
      <c r="GC471" s="276"/>
      <c r="GD471" s="276"/>
      <c r="GE471" s="276"/>
      <c r="GF471" s="277"/>
      <c r="GG471" s="275"/>
      <c r="GH471" s="276"/>
      <c r="GI471" s="276"/>
      <c r="GJ471" s="276"/>
      <c r="GK471" s="276"/>
      <c r="GL471" s="276"/>
      <c r="GM471" s="276"/>
      <c r="GN471" s="276"/>
      <c r="GO471" s="276"/>
      <c r="GP471" s="276"/>
      <c r="GQ471" s="276"/>
      <c r="GR471" s="277"/>
      <c r="GS471" s="148"/>
      <c r="GT471" s="148"/>
      <c r="GU471" s="148"/>
      <c r="GV471" s="148"/>
      <c r="GW471" s="148"/>
      <c r="GX471" s="148"/>
      <c r="GY471" s="148"/>
      <c r="GZ471" s="148"/>
      <c r="HA471" s="148"/>
      <c r="HB471" s="148"/>
      <c r="HC471" s="148"/>
      <c r="HD471" s="148"/>
      <c r="HE471" s="148"/>
      <c r="HF471" s="148"/>
      <c r="HG471" s="148"/>
      <c r="HH471" s="148"/>
      <c r="HI471" s="148"/>
      <c r="HJ471" s="148"/>
    </row>
    <row r="472" spans="1:218" s="61" customFormat="1" ht="24" hidden="1" customHeight="1" x14ac:dyDescent="0.25">
      <c r="A472" s="249" t="s">
        <v>400</v>
      </c>
      <c r="B472" s="250"/>
      <c r="C472" s="250"/>
      <c r="D472" s="250"/>
      <c r="E472" s="250"/>
      <c r="F472" s="250"/>
      <c r="G472" s="250"/>
      <c r="H472" s="250"/>
      <c r="I472" s="250"/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T472" s="251"/>
      <c r="U472" s="264" t="s">
        <v>43</v>
      </c>
      <c r="V472" s="264"/>
      <c r="W472" s="264"/>
      <c r="X472" s="264"/>
      <c r="Y472" s="264"/>
      <c r="Z472" s="264"/>
      <c r="AA472" s="264"/>
      <c r="AB472" s="264"/>
      <c r="AC472" s="264"/>
      <c r="AD472" s="264"/>
      <c r="AE472" s="264"/>
      <c r="AF472" s="264"/>
      <c r="AG472" s="264" t="s">
        <v>221</v>
      </c>
      <c r="AH472" s="264"/>
      <c r="AI472" s="264"/>
      <c r="AJ472" s="264"/>
      <c r="AK472" s="264"/>
      <c r="AL472" s="264"/>
      <c r="AM472" s="264"/>
      <c r="AN472" s="264"/>
      <c r="AO472" s="264"/>
      <c r="AP472" s="264"/>
      <c r="AQ472" s="264"/>
      <c r="AR472" s="264"/>
      <c r="AS472" s="264" t="s">
        <v>268</v>
      </c>
      <c r="AT472" s="264"/>
      <c r="AU472" s="264"/>
      <c r="AV472" s="264"/>
      <c r="AW472" s="264"/>
      <c r="AX472" s="264"/>
      <c r="AY472" s="264"/>
      <c r="AZ472" s="264"/>
      <c r="BA472" s="264"/>
      <c r="BB472" s="264"/>
      <c r="BC472" s="264"/>
      <c r="BD472" s="264"/>
      <c r="BE472" s="265" t="s">
        <v>44</v>
      </c>
      <c r="BF472" s="265"/>
      <c r="BG472" s="265"/>
      <c r="BH472" s="265"/>
      <c r="BI472" s="265"/>
      <c r="BJ472" s="265"/>
      <c r="BK472" s="265"/>
      <c r="BL472" s="265"/>
      <c r="BM472" s="265"/>
      <c r="BN472" s="265"/>
      <c r="BO472" s="265"/>
      <c r="BP472" s="265"/>
      <c r="BQ472" s="208" t="s">
        <v>97</v>
      </c>
      <c r="BR472" s="209"/>
      <c r="BS472" s="209"/>
      <c r="BT472" s="209"/>
      <c r="BU472" s="209"/>
      <c r="BV472" s="209"/>
      <c r="BW472" s="209"/>
      <c r="BX472" s="209"/>
      <c r="BY472" s="209"/>
      <c r="BZ472" s="209"/>
      <c r="CA472" s="210"/>
      <c r="CB472" s="266" t="s">
        <v>98</v>
      </c>
      <c r="CC472" s="267"/>
      <c r="CD472" s="267"/>
      <c r="CE472" s="267"/>
      <c r="CF472" s="267"/>
      <c r="CG472" s="267"/>
      <c r="CH472" s="267"/>
      <c r="CI472" s="267"/>
      <c r="CJ472" s="267"/>
      <c r="CK472" s="268"/>
      <c r="CL472" s="269" t="s">
        <v>99</v>
      </c>
      <c r="CM472" s="270"/>
      <c r="CN472" s="270"/>
      <c r="CO472" s="270"/>
      <c r="CP472" s="270"/>
      <c r="CQ472" s="271"/>
      <c r="CR472" s="272">
        <f>Приложение!C221</f>
        <v>0</v>
      </c>
      <c r="CS472" s="273"/>
      <c r="CT472" s="273"/>
      <c r="CU472" s="273"/>
      <c r="CV472" s="273"/>
      <c r="CW472" s="273"/>
      <c r="CX472" s="273"/>
      <c r="CY472" s="273"/>
      <c r="CZ472" s="273"/>
      <c r="DA472" s="274"/>
      <c r="DB472" s="272">
        <f t="shared" si="10"/>
        <v>0</v>
      </c>
      <c r="DC472" s="273"/>
      <c r="DD472" s="273"/>
      <c r="DE472" s="273"/>
      <c r="DF472" s="273"/>
      <c r="DG472" s="273"/>
      <c r="DH472" s="273"/>
      <c r="DI472" s="273"/>
      <c r="DJ472" s="273"/>
      <c r="DK472" s="274"/>
      <c r="DL472" s="272">
        <f t="shared" si="9"/>
        <v>0</v>
      </c>
      <c r="DM472" s="273"/>
      <c r="DN472" s="273"/>
      <c r="DO472" s="273"/>
      <c r="DP472" s="273"/>
      <c r="DQ472" s="273"/>
      <c r="DR472" s="273"/>
      <c r="DS472" s="273"/>
      <c r="DT472" s="273"/>
      <c r="DU472" s="274"/>
      <c r="DV472" s="275">
        <f>Приложение!O221</f>
        <v>0</v>
      </c>
      <c r="DW472" s="276"/>
      <c r="DX472" s="276"/>
      <c r="DY472" s="276"/>
      <c r="DZ472" s="276"/>
      <c r="EA472" s="276"/>
      <c r="EB472" s="276"/>
      <c r="EC472" s="276"/>
      <c r="ED472" s="276"/>
      <c r="EE472" s="276"/>
      <c r="EF472" s="276"/>
      <c r="EG472" s="276"/>
      <c r="EH472" s="277"/>
      <c r="EI472" s="275"/>
      <c r="EJ472" s="276"/>
      <c r="EK472" s="276"/>
      <c r="EL472" s="276"/>
      <c r="EM472" s="276"/>
      <c r="EN472" s="276"/>
      <c r="EO472" s="276"/>
      <c r="EP472" s="276"/>
      <c r="EQ472" s="276"/>
      <c r="ER472" s="276"/>
      <c r="ES472" s="276"/>
      <c r="ET472" s="277"/>
      <c r="EU472" s="275">
        <f>Приложение!O222</f>
        <v>0</v>
      </c>
      <c r="EV472" s="276"/>
      <c r="EW472" s="276"/>
      <c r="EX472" s="276"/>
      <c r="EY472" s="276"/>
      <c r="EZ472" s="276"/>
      <c r="FA472" s="276"/>
      <c r="FB472" s="276"/>
      <c r="FC472" s="276"/>
      <c r="FD472" s="276"/>
      <c r="FE472" s="276"/>
      <c r="FF472" s="276"/>
      <c r="FG472" s="277"/>
      <c r="FH472" s="275"/>
      <c r="FI472" s="276"/>
      <c r="FJ472" s="276"/>
      <c r="FK472" s="276"/>
      <c r="FL472" s="276"/>
      <c r="FM472" s="276"/>
      <c r="FN472" s="276"/>
      <c r="FO472" s="276"/>
      <c r="FP472" s="276"/>
      <c r="FQ472" s="276"/>
      <c r="FR472" s="276"/>
      <c r="FS472" s="276"/>
      <c r="FT472" s="277"/>
      <c r="FU472" s="275">
        <f>Приложение!O223</f>
        <v>0</v>
      </c>
      <c r="FV472" s="276"/>
      <c r="FW472" s="276"/>
      <c r="FX472" s="276"/>
      <c r="FY472" s="276"/>
      <c r="FZ472" s="276"/>
      <c r="GA472" s="276"/>
      <c r="GB472" s="276"/>
      <c r="GC472" s="276"/>
      <c r="GD472" s="276"/>
      <c r="GE472" s="276"/>
      <c r="GF472" s="277"/>
      <c r="GG472" s="275"/>
      <c r="GH472" s="276"/>
      <c r="GI472" s="276"/>
      <c r="GJ472" s="276"/>
      <c r="GK472" s="276"/>
      <c r="GL472" s="276"/>
      <c r="GM472" s="276"/>
      <c r="GN472" s="276"/>
      <c r="GO472" s="276"/>
      <c r="GP472" s="276"/>
      <c r="GQ472" s="276"/>
      <c r="GR472" s="277"/>
      <c r="GS472" s="148"/>
      <c r="GT472" s="148"/>
      <c r="GU472" s="148"/>
      <c r="GV472" s="148"/>
      <c r="GW472" s="148"/>
      <c r="GX472" s="148"/>
      <c r="GY472" s="148"/>
      <c r="GZ472" s="148"/>
      <c r="HA472" s="148"/>
      <c r="HB472" s="148"/>
      <c r="HC472" s="148"/>
      <c r="HD472" s="148"/>
      <c r="HE472" s="148"/>
      <c r="HF472" s="148"/>
      <c r="HG472" s="148"/>
      <c r="HH472" s="148"/>
      <c r="HI472" s="148"/>
      <c r="HJ472" s="148"/>
    </row>
    <row r="473" spans="1:218" s="61" customFormat="1" ht="24" hidden="1" customHeight="1" x14ac:dyDescent="0.25">
      <c r="A473" s="249" t="s">
        <v>401</v>
      </c>
      <c r="B473" s="250"/>
      <c r="C473" s="250"/>
      <c r="D473" s="250"/>
      <c r="E473" s="250"/>
      <c r="F473" s="250"/>
      <c r="G473" s="250"/>
      <c r="H473" s="250"/>
      <c r="I473" s="250"/>
      <c r="J473" s="250"/>
      <c r="K473" s="250"/>
      <c r="L473" s="250"/>
      <c r="M473" s="250"/>
      <c r="N473" s="250"/>
      <c r="O473" s="250"/>
      <c r="P473" s="250"/>
      <c r="Q473" s="250"/>
      <c r="R473" s="250"/>
      <c r="S473" s="250"/>
      <c r="T473" s="251"/>
      <c r="U473" s="264" t="s">
        <v>43</v>
      </c>
      <c r="V473" s="264"/>
      <c r="W473" s="264"/>
      <c r="X473" s="264"/>
      <c r="Y473" s="264"/>
      <c r="Z473" s="264"/>
      <c r="AA473" s="264"/>
      <c r="AB473" s="264"/>
      <c r="AC473" s="264"/>
      <c r="AD473" s="264"/>
      <c r="AE473" s="264"/>
      <c r="AF473" s="264"/>
      <c r="AG473" s="264" t="s">
        <v>221</v>
      </c>
      <c r="AH473" s="264"/>
      <c r="AI473" s="264"/>
      <c r="AJ473" s="264"/>
      <c r="AK473" s="264"/>
      <c r="AL473" s="264"/>
      <c r="AM473" s="264"/>
      <c r="AN473" s="264"/>
      <c r="AO473" s="264"/>
      <c r="AP473" s="264"/>
      <c r="AQ473" s="264"/>
      <c r="AR473" s="264"/>
      <c r="AS473" s="264" t="s">
        <v>270</v>
      </c>
      <c r="AT473" s="264"/>
      <c r="AU473" s="264"/>
      <c r="AV473" s="264"/>
      <c r="AW473" s="264"/>
      <c r="AX473" s="264"/>
      <c r="AY473" s="264"/>
      <c r="AZ473" s="264"/>
      <c r="BA473" s="264"/>
      <c r="BB473" s="264"/>
      <c r="BC473" s="264"/>
      <c r="BD473" s="264"/>
      <c r="BE473" s="265" t="s">
        <v>44</v>
      </c>
      <c r="BF473" s="265"/>
      <c r="BG473" s="265"/>
      <c r="BH473" s="265"/>
      <c r="BI473" s="265"/>
      <c r="BJ473" s="265"/>
      <c r="BK473" s="265"/>
      <c r="BL473" s="265"/>
      <c r="BM473" s="265"/>
      <c r="BN473" s="265"/>
      <c r="BO473" s="265"/>
      <c r="BP473" s="265"/>
      <c r="BQ473" s="208" t="s">
        <v>97</v>
      </c>
      <c r="BR473" s="209"/>
      <c r="BS473" s="209"/>
      <c r="BT473" s="209"/>
      <c r="BU473" s="209"/>
      <c r="BV473" s="209"/>
      <c r="BW473" s="209"/>
      <c r="BX473" s="209"/>
      <c r="BY473" s="209"/>
      <c r="BZ473" s="209"/>
      <c r="CA473" s="210"/>
      <c r="CB473" s="266" t="s">
        <v>98</v>
      </c>
      <c r="CC473" s="267"/>
      <c r="CD473" s="267"/>
      <c r="CE473" s="267"/>
      <c r="CF473" s="267"/>
      <c r="CG473" s="267"/>
      <c r="CH473" s="267"/>
      <c r="CI473" s="267"/>
      <c r="CJ473" s="267"/>
      <c r="CK473" s="268"/>
      <c r="CL473" s="269" t="s">
        <v>99</v>
      </c>
      <c r="CM473" s="270"/>
      <c r="CN473" s="270"/>
      <c r="CO473" s="270"/>
      <c r="CP473" s="270"/>
      <c r="CQ473" s="271"/>
      <c r="CR473" s="272">
        <f>Приложение!C225</f>
        <v>0</v>
      </c>
      <c r="CS473" s="273"/>
      <c r="CT473" s="273"/>
      <c r="CU473" s="273"/>
      <c r="CV473" s="273"/>
      <c r="CW473" s="273"/>
      <c r="CX473" s="273"/>
      <c r="CY473" s="273"/>
      <c r="CZ473" s="273"/>
      <c r="DA473" s="274"/>
      <c r="DB473" s="272">
        <f t="shared" si="10"/>
        <v>0</v>
      </c>
      <c r="DC473" s="273"/>
      <c r="DD473" s="273"/>
      <c r="DE473" s="273"/>
      <c r="DF473" s="273"/>
      <c r="DG473" s="273"/>
      <c r="DH473" s="273"/>
      <c r="DI473" s="273"/>
      <c r="DJ473" s="273"/>
      <c r="DK473" s="274"/>
      <c r="DL473" s="272">
        <f t="shared" si="9"/>
        <v>0</v>
      </c>
      <c r="DM473" s="273"/>
      <c r="DN473" s="273"/>
      <c r="DO473" s="273"/>
      <c r="DP473" s="273"/>
      <c r="DQ473" s="273"/>
      <c r="DR473" s="273"/>
      <c r="DS473" s="273"/>
      <c r="DT473" s="273"/>
      <c r="DU473" s="274"/>
      <c r="DV473" s="275">
        <f>Приложение!O225</f>
        <v>0</v>
      </c>
      <c r="DW473" s="276"/>
      <c r="DX473" s="276"/>
      <c r="DY473" s="276"/>
      <c r="DZ473" s="276"/>
      <c r="EA473" s="276"/>
      <c r="EB473" s="276"/>
      <c r="EC473" s="276"/>
      <c r="ED473" s="276"/>
      <c r="EE473" s="276"/>
      <c r="EF473" s="276"/>
      <c r="EG473" s="276"/>
      <c r="EH473" s="277"/>
      <c r="EI473" s="275"/>
      <c r="EJ473" s="276"/>
      <c r="EK473" s="276"/>
      <c r="EL473" s="276"/>
      <c r="EM473" s="276"/>
      <c r="EN473" s="276"/>
      <c r="EO473" s="276"/>
      <c r="EP473" s="276"/>
      <c r="EQ473" s="276"/>
      <c r="ER473" s="276"/>
      <c r="ES473" s="276"/>
      <c r="ET473" s="277"/>
      <c r="EU473" s="275">
        <f>Приложение!O226</f>
        <v>0</v>
      </c>
      <c r="EV473" s="276"/>
      <c r="EW473" s="276"/>
      <c r="EX473" s="276"/>
      <c r="EY473" s="276"/>
      <c r="EZ473" s="276"/>
      <c r="FA473" s="276"/>
      <c r="FB473" s="276"/>
      <c r="FC473" s="276"/>
      <c r="FD473" s="276"/>
      <c r="FE473" s="276"/>
      <c r="FF473" s="276"/>
      <c r="FG473" s="277"/>
      <c r="FH473" s="275"/>
      <c r="FI473" s="276"/>
      <c r="FJ473" s="276"/>
      <c r="FK473" s="276"/>
      <c r="FL473" s="276"/>
      <c r="FM473" s="276"/>
      <c r="FN473" s="276"/>
      <c r="FO473" s="276"/>
      <c r="FP473" s="276"/>
      <c r="FQ473" s="276"/>
      <c r="FR473" s="276"/>
      <c r="FS473" s="276"/>
      <c r="FT473" s="277"/>
      <c r="FU473" s="275">
        <f>Приложение!O227</f>
        <v>0</v>
      </c>
      <c r="FV473" s="276"/>
      <c r="FW473" s="276"/>
      <c r="FX473" s="276"/>
      <c r="FY473" s="276"/>
      <c r="FZ473" s="276"/>
      <c r="GA473" s="276"/>
      <c r="GB473" s="276"/>
      <c r="GC473" s="276"/>
      <c r="GD473" s="276"/>
      <c r="GE473" s="276"/>
      <c r="GF473" s="277"/>
      <c r="GG473" s="275"/>
      <c r="GH473" s="276"/>
      <c r="GI473" s="276"/>
      <c r="GJ473" s="276"/>
      <c r="GK473" s="276"/>
      <c r="GL473" s="276"/>
      <c r="GM473" s="276"/>
      <c r="GN473" s="276"/>
      <c r="GO473" s="276"/>
      <c r="GP473" s="276"/>
      <c r="GQ473" s="276"/>
      <c r="GR473" s="277"/>
      <c r="GS473" s="148"/>
      <c r="GT473" s="148"/>
      <c r="GU473" s="148"/>
      <c r="GV473" s="148"/>
      <c r="GW473" s="148"/>
      <c r="GX473" s="148"/>
      <c r="GY473" s="148"/>
      <c r="GZ473" s="148"/>
      <c r="HA473" s="148"/>
      <c r="HB473" s="148"/>
      <c r="HC473" s="148"/>
      <c r="HD473" s="148"/>
      <c r="HE473" s="148"/>
      <c r="HF473" s="148"/>
      <c r="HG473" s="148"/>
      <c r="HH473" s="148"/>
      <c r="HI473" s="148"/>
      <c r="HJ473" s="148"/>
    </row>
    <row r="474" spans="1:218" s="61" customFormat="1" ht="24" hidden="1" customHeight="1" x14ac:dyDescent="0.25">
      <c r="A474" s="249" t="s">
        <v>402</v>
      </c>
      <c r="B474" s="250"/>
      <c r="C474" s="250"/>
      <c r="D474" s="250"/>
      <c r="E474" s="250"/>
      <c r="F474" s="250"/>
      <c r="G474" s="250"/>
      <c r="H474" s="250"/>
      <c r="I474" s="250"/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T474" s="251"/>
      <c r="U474" s="264" t="s">
        <v>43</v>
      </c>
      <c r="V474" s="264"/>
      <c r="W474" s="264"/>
      <c r="X474" s="264"/>
      <c r="Y474" s="264"/>
      <c r="Z474" s="264"/>
      <c r="AA474" s="264"/>
      <c r="AB474" s="264"/>
      <c r="AC474" s="264"/>
      <c r="AD474" s="264"/>
      <c r="AE474" s="264"/>
      <c r="AF474" s="264"/>
      <c r="AG474" s="264" t="s">
        <v>221</v>
      </c>
      <c r="AH474" s="264"/>
      <c r="AI474" s="264"/>
      <c r="AJ474" s="264"/>
      <c r="AK474" s="264"/>
      <c r="AL474" s="264"/>
      <c r="AM474" s="264"/>
      <c r="AN474" s="264"/>
      <c r="AO474" s="264"/>
      <c r="AP474" s="264"/>
      <c r="AQ474" s="264"/>
      <c r="AR474" s="264"/>
      <c r="AS474" s="264" t="s">
        <v>272</v>
      </c>
      <c r="AT474" s="264"/>
      <c r="AU474" s="264"/>
      <c r="AV474" s="264"/>
      <c r="AW474" s="264"/>
      <c r="AX474" s="264"/>
      <c r="AY474" s="264"/>
      <c r="AZ474" s="264"/>
      <c r="BA474" s="264"/>
      <c r="BB474" s="264"/>
      <c r="BC474" s="264"/>
      <c r="BD474" s="264"/>
      <c r="BE474" s="265" t="s">
        <v>44</v>
      </c>
      <c r="BF474" s="265"/>
      <c r="BG474" s="265"/>
      <c r="BH474" s="265"/>
      <c r="BI474" s="265"/>
      <c r="BJ474" s="265"/>
      <c r="BK474" s="265"/>
      <c r="BL474" s="265"/>
      <c r="BM474" s="265"/>
      <c r="BN474" s="265"/>
      <c r="BO474" s="265"/>
      <c r="BP474" s="265"/>
      <c r="BQ474" s="208" t="s">
        <v>97</v>
      </c>
      <c r="BR474" s="209"/>
      <c r="BS474" s="209"/>
      <c r="BT474" s="209"/>
      <c r="BU474" s="209"/>
      <c r="BV474" s="209"/>
      <c r="BW474" s="209"/>
      <c r="BX474" s="209"/>
      <c r="BY474" s="209"/>
      <c r="BZ474" s="209"/>
      <c r="CA474" s="210"/>
      <c r="CB474" s="266" t="s">
        <v>98</v>
      </c>
      <c r="CC474" s="267"/>
      <c r="CD474" s="267"/>
      <c r="CE474" s="267"/>
      <c r="CF474" s="267"/>
      <c r="CG474" s="267"/>
      <c r="CH474" s="267"/>
      <c r="CI474" s="267"/>
      <c r="CJ474" s="267"/>
      <c r="CK474" s="268"/>
      <c r="CL474" s="269" t="s">
        <v>99</v>
      </c>
      <c r="CM474" s="270"/>
      <c r="CN474" s="270"/>
      <c r="CO474" s="270"/>
      <c r="CP474" s="270"/>
      <c r="CQ474" s="271"/>
      <c r="CR474" s="272">
        <f>Приложение!C229</f>
        <v>0</v>
      </c>
      <c r="CS474" s="273"/>
      <c r="CT474" s="273"/>
      <c r="CU474" s="273"/>
      <c r="CV474" s="273"/>
      <c r="CW474" s="273"/>
      <c r="CX474" s="273"/>
      <c r="CY474" s="273"/>
      <c r="CZ474" s="273"/>
      <c r="DA474" s="274"/>
      <c r="DB474" s="272">
        <f t="shared" si="10"/>
        <v>0</v>
      </c>
      <c r="DC474" s="273"/>
      <c r="DD474" s="273"/>
      <c r="DE474" s="273"/>
      <c r="DF474" s="273"/>
      <c r="DG474" s="273"/>
      <c r="DH474" s="273"/>
      <c r="DI474" s="273"/>
      <c r="DJ474" s="273"/>
      <c r="DK474" s="274"/>
      <c r="DL474" s="272">
        <f t="shared" si="9"/>
        <v>0</v>
      </c>
      <c r="DM474" s="273"/>
      <c r="DN474" s="273"/>
      <c r="DO474" s="273"/>
      <c r="DP474" s="273"/>
      <c r="DQ474" s="273"/>
      <c r="DR474" s="273"/>
      <c r="DS474" s="273"/>
      <c r="DT474" s="273"/>
      <c r="DU474" s="274"/>
      <c r="DV474" s="275">
        <f>Приложение!O229</f>
        <v>0</v>
      </c>
      <c r="DW474" s="276"/>
      <c r="DX474" s="276"/>
      <c r="DY474" s="276"/>
      <c r="DZ474" s="276"/>
      <c r="EA474" s="276"/>
      <c r="EB474" s="276"/>
      <c r="EC474" s="276"/>
      <c r="ED474" s="276"/>
      <c r="EE474" s="276"/>
      <c r="EF474" s="276"/>
      <c r="EG474" s="276"/>
      <c r="EH474" s="277"/>
      <c r="EI474" s="275"/>
      <c r="EJ474" s="276"/>
      <c r="EK474" s="276"/>
      <c r="EL474" s="276"/>
      <c r="EM474" s="276"/>
      <c r="EN474" s="276"/>
      <c r="EO474" s="276"/>
      <c r="EP474" s="276"/>
      <c r="EQ474" s="276"/>
      <c r="ER474" s="276"/>
      <c r="ES474" s="276"/>
      <c r="ET474" s="277"/>
      <c r="EU474" s="275">
        <f>Приложение!O230</f>
        <v>0</v>
      </c>
      <c r="EV474" s="276"/>
      <c r="EW474" s="276"/>
      <c r="EX474" s="276"/>
      <c r="EY474" s="276"/>
      <c r="EZ474" s="276"/>
      <c r="FA474" s="276"/>
      <c r="FB474" s="276"/>
      <c r="FC474" s="276"/>
      <c r="FD474" s="276"/>
      <c r="FE474" s="276"/>
      <c r="FF474" s="276"/>
      <c r="FG474" s="277"/>
      <c r="FH474" s="275"/>
      <c r="FI474" s="276"/>
      <c r="FJ474" s="276"/>
      <c r="FK474" s="276"/>
      <c r="FL474" s="276"/>
      <c r="FM474" s="276"/>
      <c r="FN474" s="276"/>
      <c r="FO474" s="276"/>
      <c r="FP474" s="276"/>
      <c r="FQ474" s="276"/>
      <c r="FR474" s="276"/>
      <c r="FS474" s="276"/>
      <c r="FT474" s="277"/>
      <c r="FU474" s="275">
        <f>Приложение!O231</f>
        <v>0</v>
      </c>
      <c r="FV474" s="276"/>
      <c r="FW474" s="276"/>
      <c r="FX474" s="276"/>
      <c r="FY474" s="276"/>
      <c r="FZ474" s="276"/>
      <c r="GA474" s="276"/>
      <c r="GB474" s="276"/>
      <c r="GC474" s="276"/>
      <c r="GD474" s="276"/>
      <c r="GE474" s="276"/>
      <c r="GF474" s="277"/>
      <c r="GG474" s="275"/>
      <c r="GH474" s="276"/>
      <c r="GI474" s="276"/>
      <c r="GJ474" s="276"/>
      <c r="GK474" s="276"/>
      <c r="GL474" s="276"/>
      <c r="GM474" s="276"/>
      <c r="GN474" s="276"/>
      <c r="GO474" s="276"/>
      <c r="GP474" s="276"/>
      <c r="GQ474" s="276"/>
      <c r="GR474" s="277"/>
      <c r="GS474" s="148"/>
      <c r="GT474" s="148"/>
      <c r="GU474" s="148"/>
      <c r="GV474" s="148"/>
      <c r="GW474" s="148"/>
      <c r="GX474" s="148"/>
      <c r="GY474" s="148"/>
      <c r="GZ474" s="148"/>
      <c r="HA474" s="148"/>
      <c r="HB474" s="148"/>
      <c r="HC474" s="148"/>
      <c r="HD474" s="148"/>
      <c r="HE474" s="148"/>
      <c r="HF474" s="148"/>
      <c r="HG474" s="148"/>
      <c r="HH474" s="148"/>
      <c r="HI474" s="148"/>
      <c r="HJ474" s="148"/>
    </row>
    <row r="475" spans="1:218" s="61" customFormat="1" ht="24" hidden="1" customHeight="1" x14ac:dyDescent="0.25">
      <c r="A475" s="249" t="s">
        <v>403</v>
      </c>
      <c r="B475" s="250"/>
      <c r="C475" s="250"/>
      <c r="D475" s="250"/>
      <c r="E475" s="250"/>
      <c r="F475" s="250"/>
      <c r="G475" s="250"/>
      <c r="H475" s="250"/>
      <c r="I475" s="250"/>
      <c r="J475" s="250"/>
      <c r="K475" s="250"/>
      <c r="L475" s="250"/>
      <c r="M475" s="250"/>
      <c r="N475" s="250"/>
      <c r="O475" s="250"/>
      <c r="P475" s="250"/>
      <c r="Q475" s="250"/>
      <c r="R475" s="250"/>
      <c r="S475" s="250"/>
      <c r="T475" s="251"/>
      <c r="U475" s="264" t="s">
        <v>43</v>
      </c>
      <c r="V475" s="264"/>
      <c r="W475" s="264"/>
      <c r="X475" s="264"/>
      <c r="Y475" s="264"/>
      <c r="Z475" s="264"/>
      <c r="AA475" s="264"/>
      <c r="AB475" s="264"/>
      <c r="AC475" s="264"/>
      <c r="AD475" s="264"/>
      <c r="AE475" s="264"/>
      <c r="AF475" s="264"/>
      <c r="AG475" s="264" t="s">
        <v>221</v>
      </c>
      <c r="AH475" s="264"/>
      <c r="AI475" s="264"/>
      <c r="AJ475" s="264"/>
      <c r="AK475" s="264"/>
      <c r="AL475" s="264"/>
      <c r="AM475" s="264"/>
      <c r="AN475" s="264"/>
      <c r="AO475" s="264"/>
      <c r="AP475" s="264"/>
      <c r="AQ475" s="264"/>
      <c r="AR475" s="264"/>
      <c r="AS475" s="264" t="s">
        <v>405</v>
      </c>
      <c r="AT475" s="264"/>
      <c r="AU475" s="264"/>
      <c r="AV475" s="264"/>
      <c r="AW475" s="264"/>
      <c r="AX475" s="264"/>
      <c r="AY475" s="264"/>
      <c r="AZ475" s="264"/>
      <c r="BA475" s="264"/>
      <c r="BB475" s="264"/>
      <c r="BC475" s="264"/>
      <c r="BD475" s="264"/>
      <c r="BE475" s="265" t="s">
        <v>44</v>
      </c>
      <c r="BF475" s="265"/>
      <c r="BG475" s="265"/>
      <c r="BH475" s="265"/>
      <c r="BI475" s="265"/>
      <c r="BJ475" s="265"/>
      <c r="BK475" s="265"/>
      <c r="BL475" s="265"/>
      <c r="BM475" s="265"/>
      <c r="BN475" s="265"/>
      <c r="BO475" s="265"/>
      <c r="BP475" s="265"/>
      <c r="BQ475" s="208" t="s">
        <v>97</v>
      </c>
      <c r="BR475" s="209"/>
      <c r="BS475" s="209"/>
      <c r="BT475" s="209"/>
      <c r="BU475" s="209"/>
      <c r="BV475" s="209"/>
      <c r="BW475" s="209"/>
      <c r="BX475" s="209"/>
      <c r="BY475" s="209"/>
      <c r="BZ475" s="209"/>
      <c r="CA475" s="210"/>
      <c r="CB475" s="266" t="s">
        <v>98</v>
      </c>
      <c r="CC475" s="267"/>
      <c r="CD475" s="267"/>
      <c r="CE475" s="267"/>
      <c r="CF475" s="267"/>
      <c r="CG475" s="267"/>
      <c r="CH475" s="267"/>
      <c r="CI475" s="267"/>
      <c r="CJ475" s="267"/>
      <c r="CK475" s="268"/>
      <c r="CL475" s="269" t="s">
        <v>99</v>
      </c>
      <c r="CM475" s="270"/>
      <c r="CN475" s="270"/>
      <c r="CO475" s="270"/>
      <c r="CP475" s="270"/>
      <c r="CQ475" s="271"/>
      <c r="CR475" s="272">
        <f>Приложение!C233</f>
        <v>0</v>
      </c>
      <c r="CS475" s="273"/>
      <c r="CT475" s="273"/>
      <c r="CU475" s="273"/>
      <c r="CV475" s="273"/>
      <c r="CW475" s="273"/>
      <c r="CX475" s="273"/>
      <c r="CY475" s="273"/>
      <c r="CZ475" s="273"/>
      <c r="DA475" s="274"/>
      <c r="DB475" s="272">
        <f t="shared" si="10"/>
        <v>0</v>
      </c>
      <c r="DC475" s="273"/>
      <c r="DD475" s="273"/>
      <c r="DE475" s="273"/>
      <c r="DF475" s="273"/>
      <c r="DG475" s="273"/>
      <c r="DH475" s="273"/>
      <c r="DI475" s="273"/>
      <c r="DJ475" s="273"/>
      <c r="DK475" s="274"/>
      <c r="DL475" s="272">
        <f t="shared" si="9"/>
        <v>0</v>
      </c>
      <c r="DM475" s="273"/>
      <c r="DN475" s="273"/>
      <c r="DO475" s="273"/>
      <c r="DP475" s="273"/>
      <c r="DQ475" s="273"/>
      <c r="DR475" s="273"/>
      <c r="DS475" s="273"/>
      <c r="DT475" s="273"/>
      <c r="DU475" s="274"/>
      <c r="DV475" s="275">
        <f>Приложение!O233</f>
        <v>0</v>
      </c>
      <c r="DW475" s="276"/>
      <c r="DX475" s="276"/>
      <c r="DY475" s="276"/>
      <c r="DZ475" s="276"/>
      <c r="EA475" s="276"/>
      <c r="EB475" s="276"/>
      <c r="EC475" s="276"/>
      <c r="ED475" s="276"/>
      <c r="EE475" s="276"/>
      <c r="EF475" s="276"/>
      <c r="EG475" s="276"/>
      <c r="EH475" s="277"/>
      <c r="EI475" s="275"/>
      <c r="EJ475" s="276"/>
      <c r="EK475" s="276"/>
      <c r="EL475" s="276"/>
      <c r="EM475" s="276"/>
      <c r="EN475" s="276"/>
      <c r="EO475" s="276"/>
      <c r="EP475" s="276"/>
      <c r="EQ475" s="276"/>
      <c r="ER475" s="276"/>
      <c r="ES475" s="276"/>
      <c r="ET475" s="277"/>
      <c r="EU475" s="275">
        <f>Приложение!O234</f>
        <v>0</v>
      </c>
      <c r="EV475" s="276"/>
      <c r="EW475" s="276"/>
      <c r="EX475" s="276"/>
      <c r="EY475" s="276"/>
      <c r="EZ475" s="276"/>
      <c r="FA475" s="276"/>
      <c r="FB475" s="276"/>
      <c r="FC475" s="276"/>
      <c r="FD475" s="276"/>
      <c r="FE475" s="276"/>
      <c r="FF475" s="276"/>
      <c r="FG475" s="277"/>
      <c r="FH475" s="275"/>
      <c r="FI475" s="276"/>
      <c r="FJ475" s="276"/>
      <c r="FK475" s="276"/>
      <c r="FL475" s="276"/>
      <c r="FM475" s="276"/>
      <c r="FN475" s="276"/>
      <c r="FO475" s="276"/>
      <c r="FP475" s="276"/>
      <c r="FQ475" s="276"/>
      <c r="FR475" s="276"/>
      <c r="FS475" s="276"/>
      <c r="FT475" s="277"/>
      <c r="FU475" s="275">
        <f>Приложение!O235</f>
        <v>0</v>
      </c>
      <c r="FV475" s="276"/>
      <c r="FW475" s="276"/>
      <c r="FX475" s="276"/>
      <c r="FY475" s="276"/>
      <c r="FZ475" s="276"/>
      <c r="GA475" s="276"/>
      <c r="GB475" s="276"/>
      <c r="GC475" s="276"/>
      <c r="GD475" s="276"/>
      <c r="GE475" s="276"/>
      <c r="GF475" s="277"/>
      <c r="GG475" s="275"/>
      <c r="GH475" s="276"/>
      <c r="GI475" s="276"/>
      <c r="GJ475" s="276"/>
      <c r="GK475" s="276"/>
      <c r="GL475" s="276"/>
      <c r="GM475" s="276"/>
      <c r="GN475" s="276"/>
      <c r="GO475" s="276"/>
      <c r="GP475" s="276"/>
      <c r="GQ475" s="276"/>
      <c r="GR475" s="277"/>
      <c r="GS475" s="148"/>
      <c r="GT475" s="148"/>
      <c r="GU475" s="148"/>
      <c r="GV475" s="148"/>
      <c r="GW475" s="148"/>
      <c r="GX475" s="148"/>
      <c r="GY475" s="148"/>
      <c r="GZ475" s="148"/>
      <c r="HA475" s="148"/>
      <c r="HB475" s="148"/>
      <c r="HC475" s="148"/>
      <c r="HD475" s="148"/>
      <c r="HE475" s="148"/>
      <c r="HF475" s="148"/>
      <c r="HG475" s="148"/>
      <c r="HH475" s="148"/>
      <c r="HI475" s="148"/>
      <c r="HJ475" s="148"/>
    </row>
    <row r="476" spans="1:218" s="61" customFormat="1" ht="24" hidden="1" customHeight="1" x14ac:dyDescent="0.25">
      <c r="A476" s="249" t="s">
        <v>404</v>
      </c>
      <c r="B476" s="250"/>
      <c r="C476" s="250"/>
      <c r="D476" s="250"/>
      <c r="E476" s="250"/>
      <c r="F476" s="250"/>
      <c r="G476" s="250"/>
      <c r="H476" s="250"/>
      <c r="I476" s="250"/>
      <c r="J476" s="250"/>
      <c r="K476" s="250"/>
      <c r="L476" s="250"/>
      <c r="M476" s="250"/>
      <c r="N476" s="250"/>
      <c r="O476" s="250"/>
      <c r="P476" s="250"/>
      <c r="Q476" s="250"/>
      <c r="R476" s="250"/>
      <c r="S476" s="250"/>
      <c r="T476" s="251"/>
      <c r="U476" s="264" t="s">
        <v>43</v>
      </c>
      <c r="V476" s="264"/>
      <c r="W476" s="264"/>
      <c r="X476" s="264"/>
      <c r="Y476" s="264"/>
      <c r="Z476" s="264"/>
      <c r="AA476" s="264"/>
      <c r="AB476" s="264"/>
      <c r="AC476" s="264"/>
      <c r="AD476" s="264"/>
      <c r="AE476" s="264"/>
      <c r="AF476" s="264"/>
      <c r="AG476" s="264" t="s">
        <v>221</v>
      </c>
      <c r="AH476" s="264"/>
      <c r="AI476" s="264"/>
      <c r="AJ476" s="264"/>
      <c r="AK476" s="264"/>
      <c r="AL476" s="264"/>
      <c r="AM476" s="264"/>
      <c r="AN476" s="264"/>
      <c r="AO476" s="264"/>
      <c r="AP476" s="264"/>
      <c r="AQ476" s="264"/>
      <c r="AR476" s="264"/>
      <c r="AS476" s="264" t="s">
        <v>43</v>
      </c>
      <c r="AT476" s="264"/>
      <c r="AU476" s="264"/>
      <c r="AV476" s="264"/>
      <c r="AW476" s="264"/>
      <c r="AX476" s="264"/>
      <c r="AY476" s="264"/>
      <c r="AZ476" s="264"/>
      <c r="BA476" s="264"/>
      <c r="BB476" s="264"/>
      <c r="BC476" s="264"/>
      <c r="BD476" s="264"/>
      <c r="BE476" s="265" t="s">
        <v>44</v>
      </c>
      <c r="BF476" s="265"/>
      <c r="BG476" s="265"/>
      <c r="BH476" s="265"/>
      <c r="BI476" s="265"/>
      <c r="BJ476" s="265"/>
      <c r="BK476" s="265"/>
      <c r="BL476" s="265"/>
      <c r="BM476" s="265"/>
      <c r="BN476" s="265"/>
      <c r="BO476" s="265"/>
      <c r="BP476" s="265"/>
      <c r="BQ476" s="208" t="s">
        <v>97</v>
      </c>
      <c r="BR476" s="209"/>
      <c r="BS476" s="209"/>
      <c r="BT476" s="209"/>
      <c r="BU476" s="209"/>
      <c r="BV476" s="209"/>
      <c r="BW476" s="209"/>
      <c r="BX476" s="209"/>
      <c r="BY476" s="209"/>
      <c r="BZ476" s="209"/>
      <c r="CA476" s="210"/>
      <c r="CB476" s="266" t="s">
        <v>98</v>
      </c>
      <c r="CC476" s="267"/>
      <c r="CD476" s="267"/>
      <c r="CE476" s="267"/>
      <c r="CF476" s="267"/>
      <c r="CG476" s="267"/>
      <c r="CH476" s="267"/>
      <c r="CI476" s="267"/>
      <c r="CJ476" s="267"/>
      <c r="CK476" s="268"/>
      <c r="CL476" s="269" t="s">
        <v>99</v>
      </c>
      <c r="CM476" s="270"/>
      <c r="CN476" s="270"/>
      <c r="CO476" s="270"/>
      <c r="CP476" s="270"/>
      <c r="CQ476" s="271"/>
      <c r="CR476" s="272">
        <f>Приложение!C237</f>
        <v>0</v>
      </c>
      <c r="CS476" s="273"/>
      <c r="CT476" s="273"/>
      <c r="CU476" s="273"/>
      <c r="CV476" s="273"/>
      <c r="CW476" s="273"/>
      <c r="CX476" s="273"/>
      <c r="CY476" s="273"/>
      <c r="CZ476" s="273"/>
      <c r="DA476" s="274"/>
      <c r="DB476" s="272">
        <f t="shared" si="10"/>
        <v>0</v>
      </c>
      <c r="DC476" s="273"/>
      <c r="DD476" s="273"/>
      <c r="DE476" s="273"/>
      <c r="DF476" s="273"/>
      <c r="DG476" s="273"/>
      <c r="DH476" s="273"/>
      <c r="DI476" s="273"/>
      <c r="DJ476" s="273"/>
      <c r="DK476" s="274"/>
      <c r="DL476" s="272">
        <f t="shared" si="9"/>
        <v>0</v>
      </c>
      <c r="DM476" s="273"/>
      <c r="DN476" s="273"/>
      <c r="DO476" s="273"/>
      <c r="DP476" s="273"/>
      <c r="DQ476" s="273"/>
      <c r="DR476" s="273"/>
      <c r="DS476" s="273"/>
      <c r="DT476" s="273"/>
      <c r="DU476" s="274"/>
      <c r="DV476" s="275">
        <f>Приложение!O237</f>
        <v>0</v>
      </c>
      <c r="DW476" s="276"/>
      <c r="DX476" s="276"/>
      <c r="DY476" s="276"/>
      <c r="DZ476" s="276"/>
      <c r="EA476" s="276"/>
      <c r="EB476" s="276"/>
      <c r="EC476" s="276"/>
      <c r="ED476" s="276"/>
      <c r="EE476" s="276"/>
      <c r="EF476" s="276"/>
      <c r="EG476" s="276"/>
      <c r="EH476" s="277"/>
      <c r="EI476" s="275"/>
      <c r="EJ476" s="276"/>
      <c r="EK476" s="276"/>
      <c r="EL476" s="276"/>
      <c r="EM476" s="276"/>
      <c r="EN476" s="276"/>
      <c r="EO476" s="276"/>
      <c r="EP476" s="276"/>
      <c r="EQ476" s="276"/>
      <c r="ER476" s="276"/>
      <c r="ES476" s="276"/>
      <c r="ET476" s="277"/>
      <c r="EU476" s="275">
        <f>Приложение!O238</f>
        <v>0</v>
      </c>
      <c r="EV476" s="276"/>
      <c r="EW476" s="276"/>
      <c r="EX476" s="276"/>
      <c r="EY476" s="276"/>
      <c r="EZ476" s="276"/>
      <c r="FA476" s="276"/>
      <c r="FB476" s="276"/>
      <c r="FC476" s="276"/>
      <c r="FD476" s="276"/>
      <c r="FE476" s="276"/>
      <c r="FF476" s="276"/>
      <c r="FG476" s="277"/>
      <c r="FH476" s="275"/>
      <c r="FI476" s="276"/>
      <c r="FJ476" s="276"/>
      <c r="FK476" s="276"/>
      <c r="FL476" s="276"/>
      <c r="FM476" s="276"/>
      <c r="FN476" s="276"/>
      <c r="FO476" s="276"/>
      <c r="FP476" s="276"/>
      <c r="FQ476" s="276"/>
      <c r="FR476" s="276"/>
      <c r="FS476" s="276"/>
      <c r="FT476" s="277"/>
      <c r="FU476" s="275">
        <f>Приложение!O239</f>
        <v>0</v>
      </c>
      <c r="FV476" s="276"/>
      <c r="FW476" s="276"/>
      <c r="FX476" s="276"/>
      <c r="FY476" s="276"/>
      <c r="FZ476" s="276"/>
      <c r="GA476" s="276"/>
      <c r="GB476" s="276"/>
      <c r="GC476" s="276"/>
      <c r="GD476" s="276"/>
      <c r="GE476" s="276"/>
      <c r="GF476" s="277"/>
      <c r="GG476" s="275"/>
      <c r="GH476" s="276"/>
      <c r="GI476" s="276"/>
      <c r="GJ476" s="276"/>
      <c r="GK476" s="276"/>
      <c r="GL476" s="276"/>
      <c r="GM476" s="276"/>
      <c r="GN476" s="276"/>
      <c r="GO476" s="276"/>
      <c r="GP476" s="276"/>
      <c r="GQ476" s="276"/>
      <c r="GR476" s="277"/>
      <c r="GS476" s="148"/>
      <c r="GT476" s="148"/>
      <c r="GU476" s="148"/>
      <c r="GV476" s="148"/>
      <c r="GW476" s="148"/>
      <c r="GX476" s="148"/>
      <c r="GY476" s="148"/>
      <c r="GZ476" s="148"/>
      <c r="HA476" s="148"/>
      <c r="HB476" s="148"/>
      <c r="HC476" s="148"/>
      <c r="HD476" s="148"/>
      <c r="HE476" s="148"/>
      <c r="HF476" s="148"/>
      <c r="HG476" s="148"/>
      <c r="HH476" s="148"/>
      <c r="HI476" s="148"/>
      <c r="HJ476" s="148"/>
    </row>
    <row r="477" spans="1:218" s="61" customFormat="1" ht="42" customHeight="1" x14ac:dyDescent="0.25">
      <c r="A477" s="249" t="s">
        <v>95</v>
      </c>
      <c r="B477" s="250"/>
      <c r="C477" s="250"/>
      <c r="D477" s="250"/>
      <c r="E477" s="250"/>
      <c r="F477" s="250"/>
      <c r="G477" s="250"/>
      <c r="H477" s="250"/>
      <c r="I477" s="250"/>
      <c r="J477" s="250"/>
      <c r="K477" s="250"/>
      <c r="L477" s="250"/>
      <c r="M477" s="250"/>
      <c r="N477" s="250"/>
      <c r="O477" s="250"/>
      <c r="P477" s="250"/>
      <c r="Q477" s="250"/>
      <c r="R477" s="250"/>
      <c r="S477" s="250"/>
      <c r="T477" s="251"/>
      <c r="U477" s="264" t="s">
        <v>43</v>
      </c>
      <c r="V477" s="264"/>
      <c r="W477" s="264"/>
      <c r="X477" s="264"/>
      <c r="Y477" s="264"/>
      <c r="Z477" s="264"/>
      <c r="AA477" s="264"/>
      <c r="AB477" s="264"/>
      <c r="AC477" s="264"/>
      <c r="AD477" s="264"/>
      <c r="AE477" s="264"/>
      <c r="AF477" s="264"/>
      <c r="AG477" s="264" t="s">
        <v>43</v>
      </c>
      <c r="AH477" s="264"/>
      <c r="AI477" s="264"/>
      <c r="AJ477" s="264"/>
      <c r="AK477" s="264"/>
      <c r="AL477" s="264"/>
      <c r="AM477" s="264"/>
      <c r="AN477" s="264"/>
      <c r="AO477" s="264"/>
      <c r="AP477" s="264"/>
      <c r="AQ477" s="264"/>
      <c r="AR477" s="264"/>
      <c r="AS477" s="264" t="s">
        <v>93</v>
      </c>
      <c r="AT477" s="264"/>
      <c r="AU477" s="264"/>
      <c r="AV477" s="264"/>
      <c r="AW477" s="264"/>
      <c r="AX477" s="264"/>
      <c r="AY477" s="264"/>
      <c r="AZ477" s="264"/>
      <c r="BA477" s="264"/>
      <c r="BB477" s="264"/>
      <c r="BC477" s="264"/>
      <c r="BD477" s="264"/>
      <c r="BE477" s="265" t="s">
        <v>44</v>
      </c>
      <c r="BF477" s="265"/>
      <c r="BG477" s="265"/>
      <c r="BH477" s="265"/>
      <c r="BI477" s="265"/>
      <c r="BJ477" s="265"/>
      <c r="BK477" s="265"/>
      <c r="BL477" s="265"/>
      <c r="BM477" s="265"/>
      <c r="BN477" s="265"/>
      <c r="BO477" s="265"/>
      <c r="BP477" s="265"/>
      <c r="BQ477" s="208" t="s">
        <v>97</v>
      </c>
      <c r="BR477" s="209"/>
      <c r="BS477" s="209"/>
      <c r="BT477" s="209"/>
      <c r="BU477" s="209"/>
      <c r="BV477" s="209"/>
      <c r="BW477" s="209"/>
      <c r="BX477" s="209"/>
      <c r="BY477" s="209"/>
      <c r="BZ477" s="209"/>
      <c r="CA477" s="210"/>
      <c r="CB477" s="266" t="s">
        <v>98</v>
      </c>
      <c r="CC477" s="267"/>
      <c r="CD477" s="267"/>
      <c r="CE477" s="267"/>
      <c r="CF477" s="267"/>
      <c r="CG477" s="267"/>
      <c r="CH477" s="267"/>
      <c r="CI477" s="267"/>
      <c r="CJ477" s="267"/>
      <c r="CK477" s="268"/>
      <c r="CL477" s="269" t="s">
        <v>99</v>
      </c>
      <c r="CM477" s="270"/>
      <c r="CN477" s="270"/>
      <c r="CO477" s="270"/>
      <c r="CP477" s="270"/>
      <c r="CQ477" s="271"/>
      <c r="CR477" s="272">
        <f>Приложение!C241</f>
        <v>1632</v>
      </c>
      <c r="CS477" s="273"/>
      <c r="CT477" s="273"/>
      <c r="CU477" s="273"/>
      <c r="CV477" s="273"/>
      <c r="CW477" s="273"/>
      <c r="CX477" s="273"/>
      <c r="CY477" s="273"/>
      <c r="CZ477" s="273"/>
      <c r="DA477" s="274"/>
      <c r="DB477" s="272">
        <f>CR477</f>
        <v>1632</v>
      </c>
      <c r="DC477" s="273"/>
      <c r="DD477" s="273"/>
      <c r="DE477" s="273"/>
      <c r="DF477" s="273"/>
      <c r="DG477" s="273"/>
      <c r="DH477" s="273"/>
      <c r="DI477" s="273"/>
      <c r="DJ477" s="273"/>
      <c r="DK477" s="274"/>
      <c r="DL477" s="272">
        <f>DB477</f>
        <v>1632</v>
      </c>
      <c r="DM477" s="273"/>
      <c r="DN477" s="273"/>
      <c r="DO477" s="273"/>
      <c r="DP477" s="273"/>
      <c r="DQ477" s="273"/>
      <c r="DR477" s="273"/>
      <c r="DS477" s="273"/>
      <c r="DT477" s="273"/>
      <c r="DU477" s="274"/>
      <c r="DV477" s="275">
        <f>Приложение!O241</f>
        <v>344287.13585796428</v>
      </c>
      <c r="DW477" s="276"/>
      <c r="DX477" s="276"/>
      <c r="DY477" s="276"/>
      <c r="DZ477" s="276"/>
      <c r="EA477" s="276"/>
      <c r="EB477" s="276"/>
      <c r="EC477" s="276"/>
      <c r="ED477" s="276"/>
      <c r="EE477" s="276"/>
      <c r="EF477" s="276"/>
      <c r="EG477" s="276"/>
      <c r="EH477" s="277"/>
      <c r="EI477" s="275"/>
      <c r="EJ477" s="276"/>
      <c r="EK477" s="276"/>
      <c r="EL477" s="276"/>
      <c r="EM477" s="276"/>
      <c r="EN477" s="276"/>
      <c r="EO477" s="276"/>
      <c r="EP477" s="276"/>
      <c r="EQ477" s="276"/>
      <c r="ER477" s="276"/>
      <c r="ES477" s="276"/>
      <c r="ET477" s="277"/>
      <c r="EU477" s="275">
        <f>Приложение!O242</f>
        <v>340342.88691694499</v>
      </c>
      <c r="EV477" s="276"/>
      <c r="EW477" s="276"/>
      <c r="EX477" s="276"/>
      <c r="EY477" s="276"/>
      <c r="EZ477" s="276"/>
      <c r="FA477" s="276"/>
      <c r="FB477" s="276"/>
      <c r="FC477" s="276"/>
      <c r="FD477" s="276"/>
      <c r="FE477" s="276"/>
      <c r="FF477" s="276"/>
      <c r="FG477" s="277"/>
      <c r="FH477" s="275"/>
      <c r="FI477" s="276"/>
      <c r="FJ477" s="276"/>
      <c r="FK477" s="276"/>
      <c r="FL477" s="276"/>
      <c r="FM477" s="276"/>
      <c r="FN477" s="276"/>
      <c r="FO477" s="276"/>
      <c r="FP477" s="276"/>
      <c r="FQ477" s="276"/>
      <c r="FR477" s="276"/>
      <c r="FS477" s="276"/>
      <c r="FT477" s="277"/>
      <c r="FU477" s="275">
        <f>Приложение!O243</f>
        <v>324633.20439959981</v>
      </c>
      <c r="FV477" s="276"/>
      <c r="FW477" s="276"/>
      <c r="FX477" s="276"/>
      <c r="FY477" s="276"/>
      <c r="FZ477" s="276"/>
      <c r="GA477" s="276"/>
      <c r="GB477" s="276"/>
      <c r="GC477" s="276"/>
      <c r="GD477" s="276"/>
      <c r="GE477" s="276"/>
      <c r="GF477" s="277"/>
      <c r="GG477" s="275"/>
      <c r="GH477" s="276"/>
      <c r="GI477" s="276"/>
      <c r="GJ477" s="276"/>
      <c r="GK477" s="276"/>
      <c r="GL477" s="276"/>
      <c r="GM477" s="276"/>
      <c r="GN477" s="276"/>
      <c r="GO477" s="276"/>
      <c r="GP477" s="276"/>
      <c r="GQ477" s="276"/>
      <c r="GR477" s="277"/>
      <c r="GS477" s="148"/>
      <c r="GT477" s="148"/>
      <c r="GU477" s="148"/>
      <c r="GV477" s="148"/>
      <c r="GW477" s="148"/>
      <c r="GX477" s="148"/>
      <c r="GY477" s="148"/>
      <c r="GZ477" s="148"/>
      <c r="HA477" s="148"/>
      <c r="HB477" s="148"/>
      <c r="HC477" s="148"/>
      <c r="HD477" s="148"/>
      <c r="HE477" s="148"/>
      <c r="HF477" s="148"/>
      <c r="HG477" s="148"/>
      <c r="HH477" s="148"/>
      <c r="HI477" s="148"/>
      <c r="HJ477" s="148"/>
    </row>
    <row r="478" spans="1:218" s="61" customFormat="1" ht="31.5" customHeight="1" x14ac:dyDescent="0.25">
      <c r="A478" s="249" t="s">
        <v>265</v>
      </c>
      <c r="B478" s="250"/>
      <c r="C478" s="250"/>
      <c r="D478" s="250"/>
      <c r="E478" s="250"/>
      <c r="F478" s="250"/>
      <c r="G478" s="250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S478" s="250"/>
      <c r="T478" s="251"/>
      <c r="U478" s="264" t="s">
        <v>43</v>
      </c>
      <c r="V478" s="264"/>
      <c r="W478" s="264"/>
      <c r="X478" s="264"/>
      <c r="Y478" s="264"/>
      <c r="Z478" s="264"/>
      <c r="AA478" s="264"/>
      <c r="AB478" s="264"/>
      <c r="AC478" s="264"/>
      <c r="AD478" s="264"/>
      <c r="AE478" s="264"/>
      <c r="AF478" s="264"/>
      <c r="AG478" s="264" t="s">
        <v>43</v>
      </c>
      <c r="AH478" s="264"/>
      <c r="AI478" s="264"/>
      <c r="AJ478" s="264"/>
      <c r="AK478" s="264"/>
      <c r="AL478" s="264"/>
      <c r="AM478" s="264"/>
      <c r="AN478" s="264"/>
      <c r="AO478" s="264"/>
      <c r="AP478" s="264"/>
      <c r="AQ478" s="264"/>
      <c r="AR478" s="264"/>
      <c r="AS478" s="264" t="s">
        <v>266</v>
      </c>
      <c r="AT478" s="264"/>
      <c r="AU478" s="264"/>
      <c r="AV478" s="264"/>
      <c r="AW478" s="264"/>
      <c r="AX478" s="264"/>
      <c r="AY478" s="264"/>
      <c r="AZ478" s="264"/>
      <c r="BA478" s="264"/>
      <c r="BB478" s="264"/>
      <c r="BC478" s="264"/>
      <c r="BD478" s="264"/>
      <c r="BE478" s="265" t="s">
        <v>44</v>
      </c>
      <c r="BF478" s="265"/>
      <c r="BG478" s="265"/>
      <c r="BH478" s="265"/>
      <c r="BI478" s="265"/>
      <c r="BJ478" s="265"/>
      <c r="BK478" s="265"/>
      <c r="BL478" s="265"/>
      <c r="BM478" s="265"/>
      <c r="BN478" s="265"/>
      <c r="BO478" s="265"/>
      <c r="BP478" s="265"/>
      <c r="BQ478" s="208" t="s">
        <v>97</v>
      </c>
      <c r="BR478" s="209"/>
      <c r="BS478" s="209"/>
      <c r="BT478" s="209"/>
      <c r="BU478" s="209"/>
      <c r="BV478" s="209"/>
      <c r="BW478" s="209"/>
      <c r="BX478" s="209"/>
      <c r="BY478" s="209"/>
      <c r="BZ478" s="209"/>
      <c r="CA478" s="210"/>
      <c r="CB478" s="266" t="s">
        <v>98</v>
      </c>
      <c r="CC478" s="267"/>
      <c r="CD478" s="267"/>
      <c r="CE478" s="267"/>
      <c r="CF478" s="267"/>
      <c r="CG478" s="267"/>
      <c r="CH478" s="267"/>
      <c r="CI478" s="267"/>
      <c r="CJ478" s="267"/>
      <c r="CK478" s="268"/>
      <c r="CL478" s="269" t="s">
        <v>99</v>
      </c>
      <c r="CM478" s="270"/>
      <c r="CN478" s="270"/>
      <c r="CO478" s="270"/>
      <c r="CP478" s="270"/>
      <c r="CQ478" s="271"/>
      <c r="CR478" s="272">
        <f>Приложение!C245</f>
        <v>2448</v>
      </c>
      <c r="CS478" s="273"/>
      <c r="CT478" s="273"/>
      <c r="CU478" s="273"/>
      <c r="CV478" s="273"/>
      <c r="CW478" s="273"/>
      <c r="CX478" s="273"/>
      <c r="CY478" s="273"/>
      <c r="CZ478" s="273"/>
      <c r="DA478" s="274"/>
      <c r="DB478" s="272">
        <f>Приложение!C246</f>
        <v>2448</v>
      </c>
      <c r="DC478" s="273"/>
      <c r="DD478" s="273"/>
      <c r="DE478" s="273"/>
      <c r="DF478" s="273"/>
      <c r="DG478" s="273"/>
      <c r="DH478" s="273"/>
      <c r="DI478" s="273"/>
      <c r="DJ478" s="273"/>
      <c r="DK478" s="274"/>
      <c r="DL478" s="272">
        <f t="shared" ref="DL478:DL483" si="11">DB478</f>
        <v>2448</v>
      </c>
      <c r="DM478" s="273"/>
      <c r="DN478" s="273"/>
      <c r="DO478" s="273"/>
      <c r="DP478" s="273"/>
      <c r="DQ478" s="273"/>
      <c r="DR478" s="273"/>
      <c r="DS478" s="273"/>
      <c r="DT478" s="273"/>
      <c r="DU478" s="274"/>
      <c r="DV478" s="275">
        <f>Приложение!O245</f>
        <v>688574.27171592868</v>
      </c>
      <c r="DW478" s="276"/>
      <c r="DX478" s="276"/>
      <c r="DY478" s="276"/>
      <c r="DZ478" s="276"/>
      <c r="EA478" s="276"/>
      <c r="EB478" s="276"/>
      <c r="EC478" s="276"/>
      <c r="ED478" s="276"/>
      <c r="EE478" s="276"/>
      <c r="EF478" s="276"/>
      <c r="EG478" s="276"/>
      <c r="EH478" s="277"/>
      <c r="EI478" s="275"/>
      <c r="EJ478" s="276"/>
      <c r="EK478" s="276"/>
      <c r="EL478" s="276"/>
      <c r="EM478" s="276"/>
      <c r="EN478" s="276"/>
      <c r="EO478" s="276"/>
      <c r="EP478" s="276"/>
      <c r="EQ478" s="276"/>
      <c r="ER478" s="276"/>
      <c r="ES478" s="276"/>
      <c r="ET478" s="277"/>
      <c r="EU478" s="275">
        <f>Приложение!O246</f>
        <v>680685.77383388998</v>
      </c>
      <c r="EV478" s="276"/>
      <c r="EW478" s="276"/>
      <c r="EX478" s="276"/>
      <c r="EY478" s="276"/>
      <c r="EZ478" s="276"/>
      <c r="FA478" s="276"/>
      <c r="FB478" s="276"/>
      <c r="FC478" s="276"/>
      <c r="FD478" s="276"/>
      <c r="FE478" s="276"/>
      <c r="FF478" s="276"/>
      <c r="FG478" s="277"/>
      <c r="FH478" s="275"/>
      <c r="FI478" s="276"/>
      <c r="FJ478" s="276"/>
      <c r="FK478" s="276"/>
      <c r="FL478" s="276"/>
      <c r="FM478" s="276"/>
      <c r="FN478" s="276"/>
      <c r="FO478" s="276"/>
      <c r="FP478" s="276"/>
      <c r="FQ478" s="276"/>
      <c r="FR478" s="276"/>
      <c r="FS478" s="276"/>
      <c r="FT478" s="277"/>
      <c r="FU478" s="275">
        <f>Приложение!O247</f>
        <v>649266.40879919974</v>
      </c>
      <c r="FV478" s="276"/>
      <c r="FW478" s="276"/>
      <c r="FX478" s="276"/>
      <c r="FY478" s="276"/>
      <c r="FZ478" s="276"/>
      <c r="GA478" s="276"/>
      <c r="GB478" s="276"/>
      <c r="GC478" s="276"/>
      <c r="GD478" s="276"/>
      <c r="GE478" s="276"/>
      <c r="GF478" s="277"/>
      <c r="GG478" s="275"/>
      <c r="GH478" s="276"/>
      <c r="GI478" s="276"/>
      <c r="GJ478" s="276"/>
      <c r="GK478" s="276"/>
      <c r="GL478" s="276"/>
      <c r="GM478" s="276"/>
      <c r="GN478" s="276"/>
      <c r="GO478" s="276"/>
      <c r="GP478" s="276"/>
      <c r="GQ478" s="276"/>
      <c r="GR478" s="277"/>
      <c r="GS478" s="148"/>
      <c r="GT478" s="148"/>
      <c r="GU478" s="148"/>
      <c r="GV478" s="148"/>
      <c r="GW478" s="148"/>
      <c r="GX478" s="148"/>
      <c r="GY478" s="148"/>
      <c r="GZ478" s="148"/>
      <c r="HA478" s="148"/>
      <c r="HB478" s="148"/>
      <c r="HC478" s="148"/>
      <c r="HD478" s="148"/>
      <c r="HE478" s="148"/>
      <c r="HF478" s="148"/>
      <c r="HG478" s="148"/>
      <c r="HH478" s="148"/>
      <c r="HI478" s="148"/>
      <c r="HJ478" s="148"/>
    </row>
    <row r="479" spans="1:218" s="61" customFormat="1" ht="28.5" customHeight="1" x14ac:dyDescent="0.25">
      <c r="A479" s="249" t="s">
        <v>267</v>
      </c>
      <c r="B479" s="250"/>
      <c r="C479" s="250"/>
      <c r="D479" s="250"/>
      <c r="E479" s="250"/>
      <c r="F479" s="250"/>
      <c r="G479" s="250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0"/>
      <c r="S479" s="250"/>
      <c r="T479" s="251"/>
      <c r="U479" s="264" t="s">
        <v>43</v>
      </c>
      <c r="V479" s="264"/>
      <c r="W479" s="264"/>
      <c r="X479" s="264"/>
      <c r="Y479" s="264"/>
      <c r="Z479" s="264"/>
      <c r="AA479" s="264"/>
      <c r="AB479" s="264"/>
      <c r="AC479" s="264"/>
      <c r="AD479" s="264"/>
      <c r="AE479" s="264"/>
      <c r="AF479" s="264"/>
      <c r="AG479" s="264" t="s">
        <v>43</v>
      </c>
      <c r="AH479" s="264"/>
      <c r="AI479" s="264"/>
      <c r="AJ479" s="264"/>
      <c r="AK479" s="264"/>
      <c r="AL479" s="264"/>
      <c r="AM479" s="264"/>
      <c r="AN479" s="264"/>
      <c r="AO479" s="264"/>
      <c r="AP479" s="264"/>
      <c r="AQ479" s="264"/>
      <c r="AR479" s="264"/>
      <c r="AS479" s="264" t="s">
        <v>268</v>
      </c>
      <c r="AT479" s="264"/>
      <c r="AU479" s="264"/>
      <c r="AV479" s="264"/>
      <c r="AW479" s="264"/>
      <c r="AX479" s="264"/>
      <c r="AY479" s="264"/>
      <c r="AZ479" s="264"/>
      <c r="BA479" s="264"/>
      <c r="BB479" s="264"/>
      <c r="BC479" s="264"/>
      <c r="BD479" s="264"/>
      <c r="BE479" s="265" t="s">
        <v>44</v>
      </c>
      <c r="BF479" s="265"/>
      <c r="BG479" s="265"/>
      <c r="BH479" s="265"/>
      <c r="BI479" s="265"/>
      <c r="BJ479" s="265"/>
      <c r="BK479" s="265"/>
      <c r="BL479" s="265"/>
      <c r="BM479" s="265"/>
      <c r="BN479" s="265"/>
      <c r="BO479" s="265"/>
      <c r="BP479" s="265"/>
      <c r="BQ479" s="208" t="s">
        <v>97</v>
      </c>
      <c r="BR479" s="209"/>
      <c r="BS479" s="209"/>
      <c r="BT479" s="209"/>
      <c r="BU479" s="209"/>
      <c r="BV479" s="209"/>
      <c r="BW479" s="209"/>
      <c r="BX479" s="209"/>
      <c r="BY479" s="209"/>
      <c r="BZ479" s="209"/>
      <c r="CA479" s="210"/>
      <c r="CB479" s="266" t="s">
        <v>98</v>
      </c>
      <c r="CC479" s="267"/>
      <c r="CD479" s="267"/>
      <c r="CE479" s="267"/>
      <c r="CF479" s="267"/>
      <c r="CG479" s="267"/>
      <c r="CH479" s="267"/>
      <c r="CI479" s="267"/>
      <c r="CJ479" s="267"/>
      <c r="CK479" s="268"/>
      <c r="CL479" s="269" t="s">
        <v>99</v>
      </c>
      <c r="CM479" s="270"/>
      <c r="CN479" s="270"/>
      <c r="CO479" s="270"/>
      <c r="CP479" s="270"/>
      <c r="CQ479" s="271"/>
      <c r="CR479" s="272">
        <f>Приложение!C249</f>
        <v>43248</v>
      </c>
      <c r="CS479" s="273"/>
      <c r="CT479" s="273"/>
      <c r="CU479" s="273"/>
      <c r="CV479" s="273"/>
      <c r="CW479" s="273"/>
      <c r="CX479" s="273"/>
      <c r="CY479" s="273"/>
      <c r="CZ479" s="273"/>
      <c r="DA479" s="274"/>
      <c r="DB479" s="272">
        <f>Приложение!C250</f>
        <v>43248</v>
      </c>
      <c r="DC479" s="273"/>
      <c r="DD479" s="273"/>
      <c r="DE479" s="273"/>
      <c r="DF479" s="273"/>
      <c r="DG479" s="273"/>
      <c r="DH479" s="273"/>
      <c r="DI479" s="273"/>
      <c r="DJ479" s="273"/>
      <c r="DK479" s="274"/>
      <c r="DL479" s="272">
        <f t="shared" si="11"/>
        <v>43248</v>
      </c>
      <c r="DM479" s="273"/>
      <c r="DN479" s="273"/>
      <c r="DO479" s="273"/>
      <c r="DP479" s="273"/>
      <c r="DQ479" s="273"/>
      <c r="DR479" s="273"/>
      <c r="DS479" s="273"/>
      <c r="DT479" s="273"/>
      <c r="DU479" s="274"/>
      <c r="DV479" s="275">
        <f>Приложение!O249</f>
        <v>10672901.211596893</v>
      </c>
      <c r="DW479" s="276"/>
      <c r="DX479" s="276"/>
      <c r="DY479" s="276"/>
      <c r="DZ479" s="276"/>
      <c r="EA479" s="276"/>
      <c r="EB479" s="276"/>
      <c r="EC479" s="276"/>
      <c r="ED479" s="276"/>
      <c r="EE479" s="276"/>
      <c r="EF479" s="276"/>
      <c r="EG479" s="276"/>
      <c r="EH479" s="277"/>
      <c r="EI479" s="275"/>
      <c r="EJ479" s="276"/>
      <c r="EK479" s="276"/>
      <c r="EL479" s="276"/>
      <c r="EM479" s="276"/>
      <c r="EN479" s="276"/>
      <c r="EO479" s="276"/>
      <c r="EP479" s="276"/>
      <c r="EQ479" s="276"/>
      <c r="ER479" s="276"/>
      <c r="ES479" s="276"/>
      <c r="ET479" s="277"/>
      <c r="EU479" s="275">
        <f>Приложение!O250</f>
        <v>10550629.494425293</v>
      </c>
      <c r="EV479" s="276"/>
      <c r="EW479" s="276"/>
      <c r="EX479" s="276"/>
      <c r="EY479" s="276"/>
      <c r="EZ479" s="276"/>
      <c r="FA479" s="276"/>
      <c r="FB479" s="276"/>
      <c r="FC479" s="276"/>
      <c r="FD479" s="276"/>
      <c r="FE479" s="276"/>
      <c r="FF479" s="276"/>
      <c r="FG479" s="277"/>
      <c r="FH479" s="275"/>
      <c r="FI479" s="276"/>
      <c r="FJ479" s="276"/>
      <c r="FK479" s="276"/>
      <c r="FL479" s="276"/>
      <c r="FM479" s="276"/>
      <c r="FN479" s="276"/>
      <c r="FO479" s="276"/>
      <c r="FP479" s="276"/>
      <c r="FQ479" s="276"/>
      <c r="FR479" s="276"/>
      <c r="FS479" s="276"/>
      <c r="FT479" s="277"/>
      <c r="FU479" s="275">
        <f>Приложение!O251</f>
        <v>10063629.336387593</v>
      </c>
      <c r="FV479" s="276"/>
      <c r="FW479" s="276"/>
      <c r="FX479" s="276"/>
      <c r="FY479" s="276"/>
      <c r="FZ479" s="276"/>
      <c r="GA479" s="276"/>
      <c r="GB479" s="276"/>
      <c r="GC479" s="276"/>
      <c r="GD479" s="276"/>
      <c r="GE479" s="276"/>
      <c r="GF479" s="277"/>
      <c r="GG479" s="275"/>
      <c r="GH479" s="276"/>
      <c r="GI479" s="276"/>
      <c r="GJ479" s="276"/>
      <c r="GK479" s="276"/>
      <c r="GL479" s="276"/>
      <c r="GM479" s="276"/>
      <c r="GN479" s="276"/>
      <c r="GO479" s="276"/>
      <c r="GP479" s="276"/>
      <c r="GQ479" s="276"/>
      <c r="GR479" s="277"/>
      <c r="GS479" s="148"/>
      <c r="GT479" s="148"/>
      <c r="GU479" s="148"/>
      <c r="GV479" s="148"/>
      <c r="GW479" s="148"/>
      <c r="GX479" s="148"/>
      <c r="GY479" s="148"/>
      <c r="GZ479" s="148"/>
      <c r="HA479" s="148"/>
      <c r="HB479" s="148"/>
      <c r="HC479" s="148"/>
      <c r="HD479" s="148"/>
      <c r="HE479" s="148"/>
      <c r="HF479" s="148"/>
      <c r="HG479" s="148"/>
      <c r="HH479" s="148"/>
      <c r="HI479" s="148"/>
      <c r="HJ479" s="148"/>
    </row>
    <row r="480" spans="1:218" s="61" customFormat="1" ht="28.5" customHeight="1" x14ac:dyDescent="0.25">
      <c r="A480" s="249" t="s">
        <v>269</v>
      </c>
      <c r="B480" s="250"/>
      <c r="C480" s="250"/>
      <c r="D480" s="250"/>
      <c r="E480" s="250"/>
      <c r="F480" s="250"/>
      <c r="G480" s="250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0"/>
      <c r="S480" s="250"/>
      <c r="T480" s="251"/>
      <c r="U480" s="264" t="s">
        <v>43</v>
      </c>
      <c r="V480" s="264"/>
      <c r="W480" s="264"/>
      <c r="X480" s="264"/>
      <c r="Y480" s="264"/>
      <c r="Z480" s="264"/>
      <c r="AA480" s="264"/>
      <c r="AB480" s="264"/>
      <c r="AC480" s="264"/>
      <c r="AD480" s="264"/>
      <c r="AE480" s="264"/>
      <c r="AF480" s="264"/>
      <c r="AG480" s="264" t="s">
        <v>43</v>
      </c>
      <c r="AH480" s="264"/>
      <c r="AI480" s="264"/>
      <c r="AJ480" s="264"/>
      <c r="AK480" s="264"/>
      <c r="AL480" s="264"/>
      <c r="AM480" s="264"/>
      <c r="AN480" s="264"/>
      <c r="AO480" s="264"/>
      <c r="AP480" s="264"/>
      <c r="AQ480" s="264"/>
      <c r="AR480" s="264"/>
      <c r="AS480" s="264" t="s">
        <v>270</v>
      </c>
      <c r="AT480" s="264"/>
      <c r="AU480" s="264"/>
      <c r="AV480" s="264"/>
      <c r="AW480" s="264"/>
      <c r="AX480" s="264"/>
      <c r="AY480" s="264"/>
      <c r="AZ480" s="264"/>
      <c r="BA480" s="264"/>
      <c r="BB480" s="264"/>
      <c r="BC480" s="264"/>
      <c r="BD480" s="264"/>
      <c r="BE480" s="265" t="s">
        <v>44</v>
      </c>
      <c r="BF480" s="265"/>
      <c r="BG480" s="265"/>
      <c r="BH480" s="265"/>
      <c r="BI480" s="265"/>
      <c r="BJ480" s="265"/>
      <c r="BK480" s="265"/>
      <c r="BL480" s="265"/>
      <c r="BM480" s="265"/>
      <c r="BN480" s="265"/>
      <c r="BO480" s="265"/>
      <c r="BP480" s="265"/>
      <c r="BQ480" s="208" t="s">
        <v>97</v>
      </c>
      <c r="BR480" s="209"/>
      <c r="BS480" s="209"/>
      <c r="BT480" s="209"/>
      <c r="BU480" s="209"/>
      <c r="BV480" s="209"/>
      <c r="BW480" s="209"/>
      <c r="BX480" s="209"/>
      <c r="BY480" s="209"/>
      <c r="BZ480" s="209"/>
      <c r="CA480" s="210"/>
      <c r="CB480" s="266" t="s">
        <v>98</v>
      </c>
      <c r="CC480" s="267"/>
      <c r="CD480" s="267"/>
      <c r="CE480" s="267"/>
      <c r="CF480" s="267"/>
      <c r="CG480" s="267"/>
      <c r="CH480" s="267"/>
      <c r="CI480" s="267"/>
      <c r="CJ480" s="267"/>
      <c r="CK480" s="268"/>
      <c r="CL480" s="269" t="s">
        <v>99</v>
      </c>
      <c r="CM480" s="270"/>
      <c r="CN480" s="270"/>
      <c r="CO480" s="270"/>
      <c r="CP480" s="270"/>
      <c r="CQ480" s="271"/>
      <c r="CR480" s="272">
        <f>Приложение!C253</f>
        <v>8568</v>
      </c>
      <c r="CS480" s="273"/>
      <c r="CT480" s="273"/>
      <c r="CU480" s="273"/>
      <c r="CV480" s="273"/>
      <c r="CW480" s="273"/>
      <c r="CX480" s="273"/>
      <c r="CY480" s="273"/>
      <c r="CZ480" s="273"/>
      <c r="DA480" s="274"/>
      <c r="DB480" s="272">
        <f>Приложение!C254</f>
        <v>8568</v>
      </c>
      <c r="DC480" s="273"/>
      <c r="DD480" s="273"/>
      <c r="DE480" s="273"/>
      <c r="DF480" s="273"/>
      <c r="DG480" s="273"/>
      <c r="DH480" s="273"/>
      <c r="DI480" s="273"/>
      <c r="DJ480" s="273"/>
      <c r="DK480" s="274"/>
      <c r="DL480" s="272">
        <f t="shared" si="11"/>
        <v>8568</v>
      </c>
      <c r="DM480" s="273"/>
      <c r="DN480" s="273"/>
      <c r="DO480" s="273"/>
      <c r="DP480" s="273"/>
      <c r="DQ480" s="273"/>
      <c r="DR480" s="273"/>
      <c r="DS480" s="273"/>
      <c r="DT480" s="273"/>
      <c r="DU480" s="274"/>
      <c r="DV480" s="275">
        <f>Приложение!O253</f>
        <v>2410009.9510057503</v>
      </c>
      <c r="DW480" s="276"/>
      <c r="DX480" s="276"/>
      <c r="DY480" s="276"/>
      <c r="DZ480" s="276"/>
      <c r="EA480" s="276"/>
      <c r="EB480" s="276"/>
      <c r="EC480" s="276"/>
      <c r="ED480" s="276"/>
      <c r="EE480" s="276"/>
      <c r="EF480" s="276"/>
      <c r="EG480" s="276"/>
      <c r="EH480" s="277"/>
      <c r="EI480" s="275"/>
      <c r="EJ480" s="276"/>
      <c r="EK480" s="276"/>
      <c r="EL480" s="276"/>
      <c r="EM480" s="276"/>
      <c r="EN480" s="276"/>
      <c r="EO480" s="276"/>
      <c r="EP480" s="276"/>
      <c r="EQ480" s="276"/>
      <c r="ER480" s="276"/>
      <c r="ES480" s="276"/>
      <c r="ET480" s="277"/>
      <c r="EU480" s="275">
        <f>Приложение!O254</f>
        <v>2382400.2084186147</v>
      </c>
      <c r="EV480" s="276"/>
      <c r="EW480" s="276"/>
      <c r="EX480" s="276"/>
      <c r="EY480" s="276"/>
      <c r="EZ480" s="276"/>
      <c r="FA480" s="276"/>
      <c r="FB480" s="276"/>
      <c r="FC480" s="276"/>
      <c r="FD480" s="276"/>
      <c r="FE480" s="276"/>
      <c r="FF480" s="276"/>
      <c r="FG480" s="277"/>
      <c r="FH480" s="275"/>
      <c r="FI480" s="276"/>
      <c r="FJ480" s="276"/>
      <c r="FK480" s="276"/>
      <c r="FL480" s="276"/>
      <c r="FM480" s="276"/>
      <c r="FN480" s="276"/>
      <c r="FO480" s="276"/>
      <c r="FP480" s="276"/>
      <c r="FQ480" s="276"/>
      <c r="FR480" s="276"/>
      <c r="FS480" s="276"/>
      <c r="FT480" s="277"/>
      <c r="FU480" s="275">
        <f>Приложение!O255</f>
        <v>2272432.4307971988</v>
      </c>
      <c r="FV480" s="276"/>
      <c r="FW480" s="276"/>
      <c r="FX480" s="276"/>
      <c r="FY480" s="276"/>
      <c r="FZ480" s="276"/>
      <c r="GA480" s="276"/>
      <c r="GB480" s="276"/>
      <c r="GC480" s="276"/>
      <c r="GD480" s="276"/>
      <c r="GE480" s="276"/>
      <c r="GF480" s="277"/>
      <c r="GG480" s="275"/>
      <c r="GH480" s="276"/>
      <c r="GI480" s="276"/>
      <c r="GJ480" s="276"/>
      <c r="GK480" s="276"/>
      <c r="GL480" s="276"/>
      <c r="GM480" s="276"/>
      <c r="GN480" s="276"/>
      <c r="GO480" s="276"/>
      <c r="GP480" s="276"/>
      <c r="GQ480" s="276"/>
      <c r="GR480" s="277"/>
      <c r="GS480" s="148"/>
      <c r="GT480" s="148"/>
      <c r="GU480" s="148"/>
      <c r="GV480" s="148"/>
      <c r="GW480" s="148"/>
      <c r="GX480" s="148"/>
      <c r="GY480" s="148"/>
      <c r="GZ480" s="148"/>
      <c r="HA480" s="148"/>
      <c r="HB480" s="148"/>
      <c r="HC480" s="148"/>
      <c r="HD480" s="148"/>
      <c r="HE480" s="148"/>
      <c r="HF480" s="148"/>
      <c r="HG480" s="148"/>
      <c r="HH480" s="148"/>
      <c r="HI480" s="148"/>
      <c r="HJ480" s="148"/>
    </row>
    <row r="481" spans="1:218" s="61" customFormat="1" ht="23.25" hidden="1" customHeight="1" x14ac:dyDescent="0.25">
      <c r="A481" s="249" t="s">
        <v>271</v>
      </c>
      <c r="B481" s="250"/>
      <c r="C481" s="250"/>
      <c r="D481" s="250"/>
      <c r="E481" s="250"/>
      <c r="F481" s="250"/>
      <c r="G481" s="250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0"/>
      <c r="S481" s="250"/>
      <c r="T481" s="251"/>
      <c r="U481" s="264" t="s">
        <v>43</v>
      </c>
      <c r="V481" s="264"/>
      <c r="W481" s="264"/>
      <c r="X481" s="264"/>
      <c r="Y481" s="264"/>
      <c r="Z481" s="264"/>
      <c r="AA481" s="264"/>
      <c r="AB481" s="264"/>
      <c r="AC481" s="264"/>
      <c r="AD481" s="264"/>
      <c r="AE481" s="264"/>
      <c r="AF481" s="264"/>
      <c r="AG481" s="264" t="s">
        <v>43</v>
      </c>
      <c r="AH481" s="264"/>
      <c r="AI481" s="264"/>
      <c r="AJ481" s="264"/>
      <c r="AK481" s="264"/>
      <c r="AL481" s="264"/>
      <c r="AM481" s="264"/>
      <c r="AN481" s="264"/>
      <c r="AO481" s="264"/>
      <c r="AP481" s="264"/>
      <c r="AQ481" s="264"/>
      <c r="AR481" s="264"/>
      <c r="AS481" s="264" t="s">
        <v>272</v>
      </c>
      <c r="AT481" s="264"/>
      <c r="AU481" s="264"/>
      <c r="AV481" s="264"/>
      <c r="AW481" s="264"/>
      <c r="AX481" s="264"/>
      <c r="AY481" s="264"/>
      <c r="AZ481" s="264"/>
      <c r="BA481" s="264"/>
      <c r="BB481" s="264"/>
      <c r="BC481" s="264"/>
      <c r="BD481" s="264"/>
      <c r="BE481" s="265" t="s">
        <v>44</v>
      </c>
      <c r="BF481" s="265"/>
      <c r="BG481" s="265"/>
      <c r="BH481" s="265"/>
      <c r="BI481" s="265"/>
      <c r="BJ481" s="265"/>
      <c r="BK481" s="265"/>
      <c r="BL481" s="265"/>
      <c r="BM481" s="265"/>
      <c r="BN481" s="265"/>
      <c r="BO481" s="265"/>
      <c r="BP481" s="265"/>
      <c r="BQ481" s="208" t="s">
        <v>97</v>
      </c>
      <c r="BR481" s="209"/>
      <c r="BS481" s="209"/>
      <c r="BT481" s="209"/>
      <c r="BU481" s="209"/>
      <c r="BV481" s="209"/>
      <c r="BW481" s="209"/>
      <c r="BX481" s="209"/>
      <c r="BY481" s="209"/>
      <c r="BZ481" s="209"/>
      <c r="CA481" s="210"/>
      <c r="CB481" s="266" t="s">
        <v>98</v>
      </c>
      <c r="CC481" s="267"/>
      <c r="CD481" s="267"/>
      <c r="CE481" s="267"/>
      <c r="CF481" s="267"/>
      <c r="CG481" s="267"/>
      <c r="CH481" s="267"/>
      <c r="CI481" s="267"/>
      <c r="CJ481" s="267"/>
      <c r="CK481" s="268"/>
      <c r="CL481" s="269" t="s">
        <v>99</v>
      </c>
      <c r="CM481" s="270"/>
      <c r="CN481" s="270"/>
      <c r="CO481" s="270"/>
      <c r="CP481" s="270"/>
      <c r="CQ481" s="271"/>
      <c r="CR481" s="272">
        <f>Приложение!C257</f>
        <v>0</v>
      </c>
      <c r="CS481" s="273"/>
      <c r="CT481" s="273"/>
      <c r="CU481" s="273"/>
      <c r="CV481" s="273"/>
      <c r="CW481" s="273"/>
      <c r="CX481" s="273"/>
      <c r="CY481" s="273"/>
      <c r="CZ481" s="273"/>
      <c r="DA481" s="274"/>
      <c r="DB481" s="272">
        <f t="shared" ref="DB481" si="12">CR481</f>
        <v>0</v>
      </c>
      <c r="DC481" s="273"/>
      <c r="DD481" s="273"/>
      <c r="DE481" s="273"/>
      <c r="DF481" s="273"/>
      <c r="DG481" s="273"/>
      <c r="DH481" s="273"/>
      <c r="DI481" s="273"/>
      <c r="DJ481" s="273"/>
      <c r="DK481" s="274"/>
      <c r="DL481" s="272">
        <f t="shared" si="11"/>
        <v>0</v>
      </c>
      <c r="DM481" s="273"/>
      <c r="DN481" s="273"/>
      <c r="DO481" s="273"/>
      <c r="DP481" s="273"/>
      <c r="DQ481" s="273"/>
      <c r="DR481" s="273"/>
      <c r="DS481" s="273"/>
      <c r="DT481" s="273"/>
      <c r="DU481" s="274"/>
      <c r="DV481" s="275">
        <f>Приложение!O257</f>
        <v>0</v>
      </c>
      <c r="DW481" s="276"/>
      <c r="DX481" s="276"/>
      <c r="DY481" s="276"/>
      <c r="DZ481" s="276"/>
      <c r="EA481" s="276"/>
      <c r="EB481" s="276"/>
      <c r="EC481" s="276"/>
      <c r="ED481" s="276"/>
      <c r="EE481" s="276"/>
      <c r="EF481" s="276"/>
      <c r="EG481" s="276"/>
      <c r="EH481" s="277"/>
      <c r="EI481" s="275"/>
      <c r="EJ481" s="276"/>
      <c r="EK481" s="276"/>
      <c r="EL481" s="276"/>
      <c r="EM481" s="276"/>
      <c r="EN481" s="276"/>
      <c r="EO481" s="276"/>
      <c r="EP481" s="276"/>
      <c r="EQ481" s="276"/>
      <c r="ER481" s="276"/>
      <c r="ES481" s="276"/>
      <c r="ET481" s="277"/>
      <c r="EU481" s="275">
        <f>Приложение!O258</f>
        <v>0</v>
      </c>
      <c r="EV481" s="276"/>
      <c r="EW481" s="276"/>
      <c r="EX481" s="276"/>
      <c r="EY481" s="276"/>
      <c r="EZ481" s="276"/>
      <c r="FA481" s="276"/>
      <c r="FB481" s="276"/>
      <c r="FC481" s="276"/>
      <c r="FD481" s="276"/>
      <c r="FE481" s="276"/>
      <c r="FF481" s="276"/>
      <c r="FG481" s="277"/>
      <c r="FH481" s="275"/>
      <c r="FI481" s="276"/>
      <c r="FJ481" s="276"/>
      <c r="FK481" s="276"/>
      <c r="FL481" s="276"/>
      <c r="FM481" s="276"/>
      <c r="FN481" s="276"/>
      <c r="FO481" s="276"/>
      <c r="FP481" s="276"/>
      <c r="FQ481" s="276"/>
      <c r="FR481" s="276"/>
      <c r="FS481" s="276"/>
      <c r="FT481" s="277"/>
      <c r="FU481" s="275">
        <f>Приложение!O259</f>
        <v>0</v>
      </c>
      <c r="FV481" s="276"/>
      <c r="FW481" s="276"/>
      <c r="FX481" s="276"/>
      <c r="FY481" s="276"/>
      <c r="FZ481" s="276"/>
      <c r="GA481" s="276"/>
      <c r="GB481" s="276"/>
      <c r="GC481" s="276"/>
      <c r="GD481" s="276"/>
      <c r="GE481" s="276"/>
      <c r="GF481" s="277"/>
      <c r="GG481" s="275"/>
      <c r="GH481" s="276"/>
      <c r="GI481" s="276"/>
      <c r="GJ481" s="276"/>
      <c r="GK481" s="276"/>
      <c r="GL481" s="276"/>
      <c r="GM481" s="276"/>
      <c r="GN481" s="276"/>
      <c r="GO481" s="276"/>
      <c r="GP481" s="276"/>
      <c r="GQ481" s="276"/>
      <c r="GR481" s="277"/>
      <c r="GS481" s="148"/>
      <c r="GT481" s="148"/>
      <c r="GU481" s="148"/>
      <c r="GV481" s="148"/>
      <c r="GW481" s="148"/>
      <c r="GX481" s="148"/>
      <c r="GY481" s="148"/>
      <c r="GZ481" s="148"/>
      <c r="HA481" s="148"/>
      <c r="HB481" s="148"/>
      <c r="HC481" s="148"/>
      <c r="HD481" s="148"/>
      <c r="HE481" s="148"/>
      <c r="HF481" s="148"/>
      <c r="HG481" s="148"/>
      <c r="HH481" s="148"/>
      <c r="HI481" s="148"/>
      <c r="HJ481" s="148"/>
    </row>
    <row r="482" spans="1:218" s="61" customFormat="1" ht="23.25" customHeight="1" x14ac:dyDescent="0.25">
      <c r="A482" s="249" t="s">
        <v>273</v>
      </c>
      <c r="B482" s="250"/>
      <c r="C482" s="250"/>
      <c r="D482" s="250"/>
      <c r="E482" s="250"/>
      <c r="F482" s="250"/>
      <c r="G482" s="250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0"/>
      <c r="S482" s="250"/>
      <c r="T482" s="251"/>
      <c r="U482" s="264" t="s">
        <v>43</v>
      </c>
      <c r="V482" s="264"/>
      <c r="W482" s="264"/>
      <c r="X482" s="264"/>
      <c r="Y482" s="264"/>
      <c r="Z482" s="264"/>
      <c r="AA482" s="264"/>
      <c r="AB482" s="264"/>
      <c r="AC482" s="264"/>
      <c r="AD482" s="264"/>
      <c r="AE482" s="264"/>
      <c r="AF482" s="264"/>
      <c r="AG482" s="264" t="s">
        <v>43</v>
      </c>
      <c r="AH482" s="264"/>
      <c r="AI482" s="264"/>
      <c r="AJ482" s="264"/>
      <c r="AK482" s="264"/>
      <c r="AL482" s="264"/>
      <c r="AM482" s="264"/>
      <c r="AN482" s="264"/>
      <c r="AO482" s="264"/>
      <c r="AP482" s="264"/>
      <c r="AQ482" s="264"/>
      <c r="AR482" s="264"/>
      <c r="AS482" s="264" t="s">
        <v>405</v>
      </c>
      <c r="AT482" s="264"/>
      <c r="AU482" s="264"/>
      <c r="AV482" s="264"/>
      <c r="AW482" s="264"/>
      <c r="AX482" s="264"/>
      <c r="AY482" s="264"/>
      <c r="AZ482" s="264"/>
      <c r="BA482" s="264"/>
      <c r="BB482" s="264"/>
      <c r="BC482" s="264"/>
      <c r="BD482" s="264"/>
      <c r="BE482" s="265" t="s">
        <v>44</v>
      </c>
      <c r="BF482" s="265"/>
      <c r="BG482" s="265"/>
      <c r="BH482" s="265"/>
      <c r="BI482" s="265"/>
      <c r="BJ482" s="265"/>
      <c r="BK482" s="265"/>
      <c r="BL482" s="265"/>
      <c r="BM482" s="265"/>
      <c r="BN482" s="265"/>
      <c r="BO482" s="265"/>
      <c r="BP482" s="265"/>
      <c r="BQ482" s="208" t="s">
        <v>97</v>
      </c>
      <c r="BR482" s="209"/>
      <c r="BS482" s="209"/>
      <c r="BT482" s="209"/>
      <c r="BU482" s="209"/>
      <c r="BV482" s="209"/>
      <c r="BW482" s="209"/>
      <c r="BX482" s="209"/>
      <c r="BY482" s="209"/>
      <c r="BZ482" s="209"/>
      <c r="CA482" s="210"/>
      <c r="CB482" s="266" t="s">
        <v>98</v>
      </c>
      <c r="CC482" s="267"/>
      <c r="CD482" s="267"/>
      <c r="CE482" s="267"/>
      <c r="CF482" s="267"/>
      <c r="CG482" s="267"/>
      <c r="CH482" s="267"/>
      <c r="CI482" s="267"/>
      <c r="CJ482" s="267"/>
      <c r="CK482" s="268"/>
      <c r="CL482" s="269" t="s">
        <v>99</v>
      </c>
      <c r="CM482" s="270"/>
      <c r="CN482" s="270"/>
      <c r="CO482" s="270"/>
      <c r="CP482" s="270"/>
      <c r="CQ482" s="271"/>
      <c r="CR482" s="272">
        <f>Приложение!C261</f>
        <v>85884</v>
      </c>
      <c r="CS482" s="273"/>
      <c r="CT482" s="273"/>
      <c r="CU482" s="273"/>
      <c r="CV482" s="273"/>
      <c r="CW482" s="273"/>
      <c r="CX482" s="273"/>
      <c r="CY482" s="273"/>
      <c r="CZ482" s="273"/>
      <c r="DA482" s="274"/>
      <c r="DB482" s="272">
        <f>Приложение!C262</f>
        <v>85884</v>
      </c>
      <c r="DC482" s="273"/>
      <c r="DD482" s="273"/>
      <c r="DE482" s="273"/>
      <c r="DF482" s="273"/>
      <c r="DG482" s="273"/>
      <c r="DH482" s="273"/>
      <c r="DI482" s="273"/>
      <c r="DJ482" s="273"/>
      <c r="DK482" s="274"/>
      <c r="DL482" s="272">
        <f t="shared" si="11"/>
        <v>85884</v>
      </c>
      <c r="DM482" s="273"/>
      <c r="DN482" s="273"/>
      <c r="DO482" s="273"/>
      <c r="DP482" s="273"/>
      <c r="DQ482" s="273"/>
      <c r="DR482" s="273"/>
      <c r="DS482" s="273"/>
      <c r="DT482" s="273"/>
      <c r="DU482" s="274"/>
      <c r="DV482" s="275">
        <f>Приложение!O261</f>
        <v>19107936.040117014</v>
      </c>
      <c r="DW482" s="276"/>
      <c r="DX482" s="276"/>
      <c r="DY482" s="276"/>
      <c r="DZ482" s="276"/>
      <c r="EA482" s="276"/>
      <c r="EB482" s="276"/>
      <c r="EC482" s="276"/>
      <c r="ED482" s="276"/>
      <c r="EE482" s="276"/>
      <c r="EF482" s="276"/>
      <c r="EG482" s="276"/>
      <c r="EH482" s="277"/>
      <c r="EI482" s="275"/>
      <c r="EJ482" s="276"/>
      <c r="EK482" s="276"/>
      <c r="EL482" s="276"/>
      <c r="EM482" s="276"/>
      <c r="EN482" s="276"/>
      <c r="EO482" s="276"/>
      <c r="EP482" s="276"/>
      <c r="EQ482" s="276"/>
      <c r="ER482" s="276"/>
      <c r="ES482" s="276"/>
      <c r="ET482" s="277"/>
      <c r="EU482" s="275">
        <f>Приложение!O262</f>
        <v>18889030.223890439</v>
      </c>
      <c r="EV482" s="276"/>
      <c r="EW482" s="276"/>
      <c r="EX482" s="276"/>
      <c r="EY482" s="276"/>
      <c r="EZ482" s="276"/>
      <c r="FA482" s="276"/>
      <c r="FB482" s="276"/>
      <c r="FC482" s="276"/>
      <c r="FD482" s="276"/>
      <c r="FE482" s="276"/>
      <c r="FF482" s="276"/>
      <c r="FG482" s="277"/>
      <c r="FH482" s="275"/>
      <c r="FI482" s="276"/>
      <c r="FJ482" s="276"/>
      <c r="FK482" s="276"/>
      <c r="FL482" s="276"/>
      <c r="FM482" s="276"/>
      <c r="FN482" s="276"/>
      <c r="FO482" s="276"/>
      <c r="FP482" s="276"/>
      <c r="FQ482" s="276"/>
      <c r="FR482" s="276"/>
      <c r="FS482" s="276"/>
      <c r="FT482" s="277"/>
      <c r="FU482" s="275">
        <f>Приложение!O263</f>
        <v>18017142.844177783</v>
      </c>
      <c r="FV482" s="276"/>
      <c r="FW482" s="276"/>
      <c r="FX482" s="276"/>
      <c r="FY482" s="276"/>
      <c r="FZ482" s="276"/>
      <c r="GA482" s="276"/>
      <c r="GB482" s="276"/>
      <c r="GC482" s="276"/>
      <c r="GD482" s="276"/>
      <c r="GE482" s="276"/>
      <c r="GF482" s="277"/>
      <c r="GG482" s="275"/>
      <c r="GH482" s="276"/>
      <c r="GI482" s="276"/>
      <c r="GJ482" s="276"/>
      <c r="GK482" s="276"/>
      <c r="GL482" s="276"/>
      <c r="GM482" s="276"/>
      <c r="GN482" s="276"/>
      <c r="GO482" s="276"/>
      <c r="GP482" s="276"/>
      <c r="GQ482" s="276"/>
      <c r="GR482" s="277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21.75" hidden="1" customHeight="1" x14ac:dyDescent="0.25">
      <c r="A483" s="249" t="s">
        <v>96</v>
      </c>
      <c r="B483" s="250"/>
      <c r="C483" s="250"/>
      <c r="D483" s="250"/>
      <c r="E483" s="250"/>
      <c r="F483" s="250"/>
      <c r="G483" s="250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0"/>
      <c r="S483" s="250"/>
      <c r="T483" s="251"/>
      <c r="U483" s="264" t="s">
        <v>43</v>
      </c>
      <c r="V483" s="264"/>
      <c r="W483" s="264"/>
      <c r="X483" s="264"/>
      <c r="Y483" s="264"/>
      <c r="Z483" s="264"/>
      <c r="AA483" s="264"/>
      <c r="AB483" s="264"/>
      <c r="AC483" s="264"/>
      <c r="AD483" s="264"/>
      <c r="AE483" s="264"/>
      <c r="AF483" s="264"/>
      <c r="AG483" s="264" t="s">
        <v>43</v>
      </c>
      <c r="AH483" s="264"/>
      <c r="AI483" s="264"/>
      <c r="AJ483" s="264"/>
      <c r="AK483" s="264"/>
      <c r="AL483" s="264"/>
      <c r="AM483" s="264"/>
      <c r="AN483" s="264"/>
      <c r="AO483" s="264"/>
      <c r="AP483" s="264"/>
      <c r="AQ483" s="264"/>
      <c r="AR483" s="264"/>
      <c r="AS483" s="264" t="s">
        <v>43</v>
      </c>
      <c r="AT483" s="264"/>
      <c r="AU483" s="264"/>
      <c r="AV483" s="264"/>
      <c r="AW483" s="264"/>
      <c r="AX483" s="264"/>
      <c r="AY483" s="264"/>
      <c r="AZ483" s="264"/>
      <c r="BA483" s="264"/>
      <c r="BB483" s="264"/>
      <c r="BC483" s="264"/>
      <c r="BD483" s="264"/>
      <c r="BE483" s="265" t="s">
        <v>44</v>
      </c>
      <c r="BF483" s="265"/>
      <c r="BG483" s="265"/>
      <c r="BH483" s="265"/>
      <c r="BI483" s="265"/>
      <c r="BJ483" s="265"/>
      <c r="BK483" s="265"/>
      <c r="BL483" s="265"/>
      <c r="BM483" s="265"/>
      <c r="BN483" s="265"/>
      <c r="BO483" s="265"/>
      <c r="BP483" s="265"/>
      <c r="BQ483" s="208" t="s">
        <v>97</v>
      </c>
      <c r="BR483" s="209"/>
      <c r="BS483" s="209"/>
      <c r="BT483" s="209"/>
      <c r="BU483" s="209"/>
      <c r="BV483" s="209"/>
      <c r="BW483" s="209"/>
      <c r="BX483" s="209"/>
      <c r="BY483" s="209"/>
      <c r="BZ483" s="209"/>
      <c r="CA483" s="210"/>
      <c r="CB483" s="266" t="s">
        <v>98</v>
      </c>
      <c r="CC483" s="267"/>
      <c r="CD483" s="267"/>
      <c r="CE483" s="267"/>
      <c r="CF483" s="267"/>
      <c r="CG483" s="267"/>
      <c r="CH483" s="267"/>
      <c r="CI483" s="267"/>
      <c r="CJ483" s="267"/>
      <c r="CK483" s="268"/>
      <c r="CL483" s="269" t="s">
        <v>99</v>
      </c>
      <c r="CM483" s="270"/>
      <c r="CN483" s="270"/>
      <c r="CO483" s="270"/>
      <c r="CP483" s="270"/>
      <c r="CQ483" s="271"/>
      <c r="CR483" s="272">
        <f>Приложение!C265</f>
        <v>0</v>
      </c>
      <c r="CS483" s="273"/>
      <c r="CT483" s="273"/>
      <c r="CU483" s="273"/>
      <c r="CV483" s="273"/>
      <c r="CW483" s="273"/>
      <c r="CX483" s="273"/>
      <c r="CY483" s="273"/>
      <c r="CZ483" s="273"/>
      <c r="DA483" s="274"/>
      <c r="DB483" s="272">
        <f>Приложение!C266</f>
        <v>0</v>
      </c>
      <c r="DC483" s="273"/>
      <c r="DD483" s="273"/>
      <c r="DE483" s="273"/>
      <c r="DF483" s="273"/>
      <c r="DG483" s="273"/>
      <c r="DH483" s="273"/>
      <c r="DI483" s="273"/>
      <c r="DJ483" s="273"/>
      <c r="DK483" s="274"/>
      <c r="DL483" s="272">
        <f t="shared" si="11"/>
        <v>0</v>
      </c>
      <c r="DM483" s="273"/>
      <c r="DN483" s="273"/>
      <c r="DO483" s="273"/>
      <c r="DP483" s="273"/>
      <c r="DQ483" s="273"/>
      <c r="DR483" s="273"/>
      <c r="DS483" s="273"/>
      <c r="DT483" s="273"/>
      <c r="DU483" s="274"/>
      <c r="DV483" s="275">
        <f>Приложение!O265</f>
        <v>0</v>
      </c>
      <c r="DW483" s="276"/>
      <c r="DX483" s="276"/>
      <c r="DY483" s="276"/>
      <c r="DZ483" s="276"/>
      <c r="EA483" s="276"/>
      <c r="EB483" s="276"/>
      <c r="EC483" s="276"/>
      <c r="ED483" s="276"/>
      <c r="EE483" s="276"/>
      <c r="EF483" s="276"/>
      <c r="EG483" s="276"/>
      <c r="EH483" s="277"/>
      <c r="EI483" s="275"/>
      <c r="EJ483" s="276"/>
      <c r="EK483" s="276"/>
      <c r="EL483" s="276"/>
      <c r="EM483" s="276"/>
      <c r="EN483" s="276"/>
      <c r="EO483" s="276"/>
      <c r="EP483" s="276"/>
      <c r="EQ483" s="276"/>
      <c r="ER483" s="276"/>
      <c r="ES483" s="276"/>
      <c r="ET483" s="277"/>
      <c r="EU483" s="275">
        <f>Приложение!O266</f>
        <v>0</v>
      </c>
      <c r="EV483" s="276"/>
      <c r="EW483" s="276"/>
      <c r="EX483" s="276"/>
      <c r="EY483" s="276"/>
      <c r="EZ483" s="276"/>
      <c r="FA483" s="276"/>
      <c r="FB483" s="276"/>
      <c r="FC483" s="276"/>
      <c r="FD483" s="276"/>
      <c r="FE483" s="276"/>
      <c r="FF483" s="276"/>
      <c r="FG483" s="277"/>
      <c r="FH483" s="275"/>
      <c r="FI483" s="276"/>
      <c r="FJ483" s="276"/>
      <c r="FK483" s="276"/>
      <c r="FL483" s="276"/>
      <c r="FM483" s="276"/>
      <c r="FN483" s="276"/>
      <c r="FO483" s="276"/>
      <c r="FP483" s="276"/>
      <c r="FQ483" s="276"/>
      <c r="FR483" s="276"/>
      <c r="FS483" s="276"/>
      <c r="FT483" s="277"/>
      <c r="FU483" s="275">
        <f>Приложение!O267</f>
        <v>0</v>
      </c>
      <c r="FV483" s="276"/>
      <c r="FW483" s="276"/>
      <c r="FX483" s="276"/>
      <c r="FY483" s="276"/>
      <c r="FZ483" s="276"/>
      <c r="GA483" s="276"/>
      <c r="GB483" s="276"/>
      <c r="GC483" s="276"/>
      <c r="GD483" s="276"/>
      <c r="GE483" s="276"/>
      <c r="GF483" s="277"/>
      <c r="GG483" s="275"/>
      <c r="GH483" s="276"/>
      <c r="GI483" s="276"/>
      <c r="GJ483" s="276"/>
      <c r="GK483" s="276"/>
      <c r="GL483" s="276"/>
      <c r="GM483" s="276"/>
      <c r="GN483" s="276"/>
      <c r="GO483" s="276"/>
      <c r="GP483" s="276"/>
      <c r="GQ483" s="276"/>
      <c r="GR483" s="277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ht="12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</row>
    <row r="485" spans="1:218" ht="12" customHeight="1" x14ac:dyDescent="0.25">
      <c r="A485" s="7" t="s">
        <v>63</v>
      </c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</row>
    <row r="486" spans="1:218" ht="12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</row>
    <row r="487" spans="1:218" ht="12" customHeight="1" x14ac:dyDescent="0.25">
      <c r="A487" s="325" t="s">
        <v>64</v>
      </c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  <c r="AH487" s="326"/>
      <c r="AI487" s="326"/>
      <c r="AJ487" s="326"/>
      <c r="AK487" s="326"/>
      <c r="AL487" s="326"/>
      <c r="AM487" s="326"/>
      <c r="AN487" s="326"/>
      <c r="AO487" s="326"/>
      <c r="AP487" s="326"/>
      <c r="AQ487" s="326"/>
      <c r="AR487" s="326"/>
      <c r="AS487" s="326"/>
      <c r="AT487" s="326"/>
      <c r="AU487" s="326"/>
      <c r="AV487" s="326"/>
      <c r="AW487" s="326"/>
      <c r="AX487" s="326"/>
      <c r="AY487" s="326"/>
      <c r="AZ487" s="326"/>
      <c r="BA487" s="326"/>
      <c r="BB487" s="326"/>
      <c r="BC487" s="326"/>
      <c r="BD487" s="326"/>
      <c r="BE487" s="326"/>
      <c r="BF487" s="326"/>
      <c r="BG487" s="326"/>
      <c r="BH487" s="326"/>
      <c r="BI487" s="326"/>
      <c r="BJ487" s="326"/>
      <c r="BK487" s="326"/>
      <c r="BL487" s="326"/>
      <c r="BM487" s="326"/>
      <c r="BN487" s="326"/>
      <c r="BO487" s="326"/>
      <c r="BP487" s="326"/>
      <c r="BQ487" s="326"/>
      <c r="BR487" s="326"/>
      <c r="BS487" s="326"/>
      <c r="BT487" s="326"/>
      <c r="BU487" s="326"/>
      <c r="BV487" s="326"/>
      <c r="BW487" s="326"/>
      <c r="BX487" s="326"/>
      <c r="BY487" s="326"/>
      <c r="BZ487" s="326"/>
      <c r="CA487" s="326"/>
      <c r="CB487" s="326"/>
      <c r="CC487" s="326"/>
      <c r="CD487" s="326"/>
      <c r="CE487" s="326"/>
      <c r="CF487" s="326"/>
      <c r="CG487" s="326"/>
      <c r="CH487" s="326"/>
      <c r="CI487" s="326"/>
      <c r="CJ487" s="326"/>
      <c r="CK487" s="326"/>
      <c r="CL487" s="326"/>
      <c r="CM487" s="326"/>
      <c r="CN487" s="326"/>
      <c r="CO487" s="326"/>
      <c r="CP487" s="326"/>
      <c r="CQ487" s="326"/>
      <c r="CR487" s="326"/>
      <c r="CS487" s="326"/>
      <c r="CT487" s="326"/>
      <c r="CU487" s="326"/>
      <c r="CV487" s="326"/>
      <c r="CW487" s="326"/>
      <c r="CX487" s="326"/>
      <c r="CY487" s="326"/>
      <c r="CZ487" s="326"/>
      <c r="DA487" s="326"/>
      <c r="DB487" s="326"/>
      <c r="DC487" s="326"/>
      <c r="DD487" s="326"/>
      <c r="DE487" s="326"/>
      <c r="DF487" s="326"/>
      <c r="DG487" s="326"/>
      <c r="DH487" s="326"/>
      <c r="DI487" s="326"/>
      <c r="DJ487" s="326"/>
      <c r="DK487" s="326"/>
      <c r="DL487" s="326"/>
      <c r="DM487" s="326"/>
      <c r="DN487" s="326"/>
      <c r="DO487" s="326"/>
      <c r="DP487" s="326"/>
      <c r="DQ487" s="326"/>
      <c r="DR487" s="326"/>
      <c r="DS487" s="326"/>
      <c r="DT487" s="326"/>
      <c r="DU487" s="326"/>
      <c r="DV487" s="326"/>
      <c r="DW487" s="326"/>
      <c r="DX487" s="326"/>
      <c r="DY487" s="326"/>
      <c r="DZ487" s="326"/>
      <c r="EA487" s="326"/>
      <c r="EB487" s="326"/>
      <c r="EC487" s="326"/>
      <c r="ED487" s="326"/>
      <c r="EE487" s="326"/>
      <c r="EF487" s="326"/>
      <c r="EG487" s="326"/>
      <c r="EH487" s="326"/>
      <c r="EI487" s="326"/>
      <c r="EJ487" s="326"/>
      <c r="EK487" s="326"/>
      <c r="EL487" s="326"/>
      <c r="EM487" s="326"/>
      <c r="EN487" s="326"/>
      <c r="EO487" s="326"/>
      <c r="EP487" s="326"/>
      <c r="EQ487" s="326"/>
      <c r="ER487" s="326"/>
      <c r="ES487" s="326"/>
      <c r="ET487" s="326"/>
      <c r="EU487" s="326"/>
      <c r="EV487" s="326"/>
      <c r="EW487" s="326"/>
      <c r="EX487" s="326"/>
      <c r="EY487" s="326"/>
      <c r="EZ487" s="326"/>
      <c r="FA487" s="326"/>
      <c r="FB487" s="326"/>
      <c r="FC487" s="326"/>
      <c r="FD487" s="326"/>
      <c r="FE487" s="32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</row>
    <row r="488" spans="1:218" ht="12" customHeight="1" x14ac:dyDescent="0.25">
      <c r="A488" s="309" t="s">
        <v>65</v>
      </c>
      <c r="B488" s="309"/>
      <c r="C488" s="309"/>
      <c r="D488" s="309"/>
      <c r="E488" s="309"/>
      <c r="F488" s="309"/>
      <c r="G488" s="309"/>
      <c r="H488" s="309"/>
      <c r="I488" s="309"/>
      <c r="J488" s="309"/>
      <c r="K488" s="309"/>
      <c r="L488" s="309"/>
      <c r="M488" s="309"/>
      <c r="N488" s="309"/>
      <c r="O488" s="309"/>
      <c r="P488" s="309"/>
      <c r="Q488" s="309"/>
      <c r="R488" s="309"/>
      <c r="S488" s="309"/>
      <c r="T488" s="309"/>
      <c r="U488" s="309"/>
      <c r="V488" s="309" t="s">
        <v>66</v>
      </c>
      <c r="W488" s="309"/>
      <c r="X488" s="309"/>
      <c r="Y488" s="309"/>
      <c r="Z488" s="309"/>
      <c r="AA488" s="309"/>
      <c r="AB488" s="309"/>
      <c r="AC488" s="309"/>
      <c r="AD488" s="309"/>
      <c r="AE488" s="309"/>
      <c r="AF488" s="309"/>
      <c r="AG488" s="309"/>
      <c r="AH488" s="309"/>
      <c r="AI488" s="309"/>
      <c r="AJ488" s="309"/>
      <c r="AK488" s="309"/>
      <c r="AL488" s="309"/>
      <c r="AM488" s="309"/>
      <c r="AN488" s="309"/>
      <c r="AO488" s="309"/>
      <c r="AP488" s="309"/>
      <c r="AQ488" s="309" t="s">
        <v>67</v>
      </c>
      <c r="AR488" s="309"/>
      <c r="AS488" s="309"/>
      <c r="AT488" s="309"/>
      <c r="AU488" s="309"/>
      <c r="AV488" s="309"/>
      <c r="AW488" s="309"/>
      <c r="AX488" s="309"/>
      <c r="AY488" s="309"/>
      <c r="AZ488" s="309"/>
      <c r="BA488" s="309"/>
      <c r="BB488" s="309"/>
      <c r="BC488" s="309"/>
      <c r="BD488" s="309"/>
      <c r="BE488" s="309"/>
      <c r="BF488" s="309"/>
      <c r="BG488" s="309"/>
      <c r="BH488" s="309"/>
      <c r="BI488" s="309" t="s">
        <v>68</v>
      </c>
      <c r="BJ488" s="309"/>
      <c r="BK488" s="309"/>
      <c r="BL488" s="309"/>
      <c r="BM488" s="309"/>
      <c r="BN488" s="309"/>
      <c r="BO488" s="309"/>
      <c r="BP488" s="309"/>
      <c r="BQ488" s="309"/>
      <c r="BR488" s="309"/>
      <c r="BS488" s="309"/>
      <c r="BT488" s="309"/>
      <c r="BU488" s="309"/>
      <c r="BV488" s="309"/>
      <c r="BW488" s="309"/>
      <c r="BX488" s="309"/>
      <c r="BY488" s="309"/>
      <c r="BZ488" s="309"/>
      <c r="CA488" s="309"/>
      <c r="CB488" s="309"/>
      <c r="CC488" s="309" t="s">
        <v>40</v>
      </c>
      <c r="CD488" s="309"/>
      <c r="CE488" s="309"/>
      <c r="CF488" s="309"/>
      <c r="CG488" s="309"/>
      <c r="CH488" s="309"/>
      <c r="CI488" s="309"/>
      <c r="CJ488" s="309"/>
      <c r="CK488" s="309"/>
      <c r="CL488" s="309"/>
      <c r="CM488" s="309"/>
      <c r="CN488" s="309"/>
      <c r="CO488" s="309"/>
      <c r="CP488" s="309"/>
      <c r="CQ488" s="309"/>
      <c r="CR488" s="309"/>
      <c r="CS488" s="309"/>
      <c r="CT488" s="309"/>
      <c r="CU488" s="309"/>
      <c r="CV488" s="309"/>
      <c r="CW488" s="309"/>
      <c r="CX488" s="309"/>
      <c r="CY488" s="309"/>
      <c r="CZ488" s="309"/>
      <c r="DA488" s="309"/>
      <c r="DB488" s="309"/>
      <c r="DC488" s="309"/>
      <c r="DD488" s="309"/>
      <c r="DE488" s="309"/>
      <c r="DF488" s="309"/>
      <c r="DG488" s="309"/>
      <c r="DH488" s="309"/>
      <c r="DI488" s="309"/>
      <c r="DJ488" s="309"/>
      <c r="DK488" s="309"/>
      <c r="DL488" s="309"/>
      <c r="DM488" s="309"/>
      <c r="DN488" s="309"/>
      <c r="DO488" s="309"/>
      <c r="DP488" s="309"/>
      <c r="DQ488" s="309"/>
      <c r="DR488" s="309"/>
      <c r="DS488" s="309"/>
      <c r="DT488" s="309"/>
      <c r="DU488" s="309"/>
      <c r="DV488" s="309"/>
      <c r="DW488" s="309"/>
      <c r="DX488" s="309"/>
      <c r="DY488" s="309"/>
      <c r="DZ488" s="309"/>
      <c r="EA488" s="309"/>
      <c r="EB488" s="309"/>
      <c r="EC488" s="309"/>
      <c r="ED488" s="309"/>
      <c r="EE488" s="309"/>
      <c r="EF488" s="309"/>
      <c r="EG488" s="309"/>
      <c r="EH488" s="309"/>
      <c r="EI488" s="309"/>
      <c r="EJ488" s="309"/>
      <c r="EK488" s="309"/>
      <c r="EL488" s="309"/>
      <c r="EM488" s="309"/>
      <c r="EN488" s="309"/>
      <c r="EO488" s="309"/>
      <c r="EP488" s="309"/>
      <c r="EQ488" s="309"/>
      <c r="ER488" s="309"/>
      <c r="ES488" s="309"/>
      <c r="ET488" s="309"/>
      <c r="EU488" s="309"/>
      <c r="EV488" s="309"/>
      <c r="EW488" s="309"/>
      <c r="EX488" s="309"/>
      <c r="EY488" s="309"/>
      <c r="EZ488" s="309"/>
      <c r="FA488" s="309"/>
      <c r="FB488" s="309"/>
      <c r="FC488" s="309"/>
      <c r="FD488" s="309"/>
      <c r="FE488" s="309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</row>
    <row r="489" spans="1:218" ht="12" customHeight="1" x14ac:dyDescent="0.25">
      <c r="A489" s="314">
        <v>1</v>
      </c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4">
        <v>2</v>
      </c>
      <c r="W489" s="314"/>
      <c r="X489" s="314"/>
      <c r="Y489" s="314"/>
      <c r="Z489" s="314"/>
      <c r="AA489" s="314"/>
      <c r="AB489" s="314"/>
      <c r="AC489" s="314"/>
      <c r="AD489" s="314"/>
      <c r="AE489" s="314"/>
      <c r="AF489" s="314"/>
      <c r="AG489" s="314"/>
      <c r="AH489" s="314"/>
      <c r="AI489" s="314"/>
      <c r="AJ489" s="314"/>
      <c r="AK489" s="314"/>
      <c r="AL489" s="314"/>
      <c r="AM489" s="314"/>
      <c r="AN489" s="314"/>
      <c r="AO489" s="314"/>
      <c r="AP489" s="314"/>
      <c r="AQ489" s="313" t="s">
        <v>69</v>
      </c>
      <c r="AR489" s="313"/>
      <c r="AS489" s="313"/>
      <c r="AT489" s="313"/>
      <c r="AU489" s="313"/>
      <c r="AV489" s="313"/>
      <c r="AW489" s="313"/>
      <c r="AX489" s="313"/>
      <c r="AY489" s="313"/>
      <c r="AZ489" s="313"/>
      <c r="BA489" s="313"/>
      <c r="BB489" s="313"/>
      <c r="BC489" s="313"/>
      <c r="BD489" s="313"/>
      <c r="BE489" s="313"/>
      <c r="BF489" s="313"/>
      <c r="BG489" s="313"/>
      <c r="BH489" s="313"/>
      <c r="BI489" s="313" t="s">
        <v>70</v>
      </c>
      <c r="BJ489" s="313"/>
      <c r="BK489" s="313"/>
      <c r="BL489" s="313"/>
      <c r="BM489" s="313"/>
      <c r="BN489" s="313"/>
      <c r="BO489" s="313"/>
      <c r="BP489" s="313"/>
      <c r="BQ489" s="313"/>
      <c r="BR489" s="313"/>
      <c r="BS489" s="313"/>
      <c r="BT489" s="313"/>
      <c r="BU489" s="313"/>
      <c r="BV489" s="313"/>
      <c r="BW489" s="313"/>
      <c r="BX489" s="313"/>
      <c r="BY489" s="313"/>
      <c r="BZ489" s="313"/>
      <c r="CA489" s="313"/>
      <c r="CB489" s="313"/>
      <c r="CC489" s="314">
        <v>5</v>
      </c>
      <c r="CD489" s="314"/>
      <c r="CE489" s="314"/>
      <c r="CF489" s="314"/>
      <c r="CG489" s="314"/>
      <c r="CH489" s="314"/>
      <c r="CI489" s="314"/>
      <c r="CJ489" s="314"/>
      <c r="CK489" s="314"/>
      <c r="CL489" s="314"/>
      <c r="CM489" s="314"/>
      <c r="CN489" s="314"/>
      <c r="CO489" s="314"/>
      <c r="CP489" s="314"/>
      <c r="CQ489" s="314"/>
      <c r="CR489" s="314"/>
      <c r="CS489" s="314"/>
      <c r="CT489" s="314"/>
      <c r="CU489" s="314"/>
      <c r="CV489" s="314"/>
      <c r="CW489" s="314"/>
      <c r="CX489" s="314"/>
      <c r="CY489" s="314"/>
      <c r="CZ489" s="314"/>
      <c r="DA489" s="314"/>
      <c r="DB489" s="314"/>
      <c r="DC489" s="314"/>
      <c r="DD489" s="314"/>
      <c r="DE489" s="314"/>
      <c r="DF489" s="314"/>
      <c r="DG489" s="314"/>
      <c r="DH489" s="314"/>
      <c r="DI489" s="314"/>
      <c r="DJ489" s="314"/>
      <c r="DK489" s="314"/>
      <c r="DL489" s="314"/>
      <c r="DM489" s="314"/>
      <c r="DN489" s="314"/>
      <c r="DO489" s="314"/>
      <c r="DP489" s="314"/>
      <c r="DQ489" s="314"/>
      <c r="DR489" s="314"/>
      <c r="DS489" s="314"/>
      <c r="DT489" s="314"/>
      <c r="DU489" s="314"/>
      <c r="DV489" s="314"/>
      <c r="DW489" s="314"/>
      <c r="DX489" s="314"/>
      <c r="DY489" s="314"/>
      <c r="DZ489" s="314"/>
      <c r="EA489" s="314"/>
      <c r="EB489" s="314"/>
      <c r="EC489" s="314"/>
      <c r="ED489" s="314"/>
      <c r="EE489" s="314"/>
      <c r="EF489" s="314"/>
      <c r="EG489" s="314"/>
      <c r="EH489" s="314"/>
      <c r="EI489" s="314"/>
      <c r="EJ489" s="314"/>
      <c r="EK489" s="314"/>
      <c r="EL489" s="314"/>
      <c r="EM489" s="314"/>
      <c r="EN489" s="314"/>
      <c r="EO489" s="314"/>
      <c r="EP489" s="314"/>
      <c r="EQ489" s="314"/>
      <c r="ER489" s="314"/>
      <c r="ES489" s="314"/>
      <c r="ET489" s="314"/>
      <c r="EU489" s="314"/>
      <c r="EV489" s="314"/>
      <c r="EW489" s="314"/>
      <c r="EX489" s="314"/>
      <c r="EY489" s="314"/>
      <c r="EZ489" s="314"/>
      <c r="FA489" s="314"/>
      <c r="FB489" s="314"/>
      <c r="FC489" s="314"/>
      <c r="FD489" s="314"/>
      <c r="FE489" s="314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</row>
    <row r="490" spans="1:218" ht="12" customHeight="1" x14ac:dyDescent="0.25">
      <c r="A490" s="227"/>
      <c r="B490" s="227"/>
      <c r="C490" s="227"/>
      <c r="D490" s="227"/>
      <c r="E490" s="227"/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  <c r="AA490" s="227"/>
      <c r="AB490" s="227"/>
      <c r="AC490" s="227"/>
      <c r="AD490" s="227"/>
      <c r="AE490" s="227"/>
      <c r="AF490" s="227"/>
      <c r="AG490" s="227"/>
      <c r="AH490" s="227"/>
      <c r="AI490" s="227"/>
      <c r="AJ490" s="227"/>
      <c r="AK490" s="227"/>
      <c r="AL490" s="227"/>
      <c r="AM490" s="227"/>
      <c r="AN490" s="227"/>
      <c r="AO490" s="227"/>
      <c r="AP490" s="227"/>
      <c r="AQ490" s="228"/>
      <c r="AR490" s="228"/>
      <c r="AS490" s="228"/>
      <c r="AT490" s="228"/>
      <c r="AU490" s="228"/>
      <c r="AV490" s="228"/>
      <c r="AW490" s="228"/>
      <c r="AX490" s="228"/>
      <c r="AY490" s="228"/>
      <c r="AZ490" s="228"/>
      <c r="BA490" s="228"/>
      <c r="BB490" s="228"/>
      <c r="BC490" s="228"/>
      <c r="BD490" s="228"/>
      <c r="BE490" s="228"/>
      <c r="BF490" s="228"/>
      <c r="BG490" s="228"/>
      <c r="BH490" s="228"/>
      <c r="BI490" s="228"/>
      <c r="BJ490" s="228"/>
      <c r="BK490" s="228"/>
      <c r="BL490" s="228"/>
      <c r="BM490" s="228"/>
      <c r="BN490" s="228"/>
      <c r="BO490" s="228"/>
      <c r="BP490" s="228"/>
      <c r="BQ490" s="228"/>
      <c r="BR490" s="228"/>
      <c r="BS490" s="228"/>
      <c r="BT490" s="228"/>
      <c r="BU490" s="228"/>
      <c r="BV490" s="228"/>
      <c r="BW490" s="228"/>
      <c r="BX490" s="228"/>
      <c r="BY490" s="228"/>
      <c r="BZ490" s="228"/>
      <c r="CA490" s="228"/>
      <c r="CB490" s="228"/>
      <c r="CC490" s="324"/>
      <c r="CD490" s="324"/>
      <c r="CE490" s="324"/>
      <c r="CF490" s="324"/>
      <c r="CG490" s="324"/>
      <c r="CH490" s="324"/>
      <c r="CI490" s="324"/>
      <c r="CJ490" s="324"/>
      <c r="CK490" s="324"/>
      <c r="CL490" s="324"/>
      <c r="CM490" s="324"/>
      <c r="CN490" s="324"/>
      <c r="CO490" s="324"/>
      <c r="CP490" s="324"/>
      <c r="CQ490" s="324"/>
      <c r="CR490" s="324"/>
      <c r="CS490" s="324"/>
      <c r="CT490" s="324"/>
      <c r="CU490" s="324"/>
      <c r="CV490" s="324"/>
      <c r="CW490" s="324"/>
      <c r="CX490" s="324"/>
      <c r="CY490" s="324"/>
      <c r="CZ490" s="324"/>
      <c r="DA490" s="324"/>
      <c r="DB490" s="324"/>
      <c r="DC490" s="324"/>
      <c r="DD490" s="324"/>
      <c r="DE490" s="324"/>
      <c r="DF490" s="324"/>
      <c r="DG490" s="324"/>
      <c r="DH490" s="324"/>
      <c r="DI490" s="324"/>
      <c r="DJ490" s="324"/>
      <c r="DK490" s="324"/>
      <c r="DL490" s="324"/>
      <c r="DM490" s="324"/>
      <c r="DN490" s="324"/>
      <c r="DO490" s="324"/>
      <c r="DP490" s="324"/>
      <c r="DQ490" s="324"/>
      <c r="DR490" s="324"/>
      <c r="DS490" s="324"/>
      <c r="DT490" s="324"/>
      <c r="DU490" s="324"/>
      <c r="DV490" s="324"/>
      <c r="DW490" s="324"/>
      <c r="DX490" s="324"/>
      <c r="DY490" s="324"/>
      <c r="DZ490" s="324"/>
      <c r="EA490" s="324"/>
      <c r="EB490" s="324"/>
      <c r="EC490" s="324"/>
      <c r="ED490" s="324"/>
      <c r="EE490" s="324"/>
      <c r="EF490" s="324"/>
      <c r="EG490" s="324"/>
      <c r="EH490" s="324"/>
      <c r="EI490" s="324"/>
      <c r="EJ490" s="324"/>
      <c r="EK490" s="324"/>
      <c r="EL490" s="324"/>
      <c r="EM490" s="324"/>
      <c r="EN490" s="324"/>
      <c r="EO490" s="324"/>
      <c r="EP490" s="324"/>
      <c r="EQ490" s="324"/>
      <c r="ER490" s="324"/>
      <c r="ES490" s="324"/>
      <c r="ET490" s="324"/>
      <c r="EU490" s="324"/>
      <c r="EV490" s="324"/>
      <c r="EW490" s="324"/>
      <c r="EX490" s="324"/>
      <c r="EY490" s="324"/>
      <c r="EZ490" s="324"/>
      <c r="FA490" s="324"/>
      <c r="FB490" s="324"/>
      <c r="FC490" s="324"/>
      <c r="FD490" s="324"/>
      <c r="FE490" s="324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</row>
    <row r="491" spans="1:218" ht="12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 t="s">
        <v>71</v>
      </c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7" t="s">
        <v>72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328" t="s">
        <v>73</v>
      </c>
      <c r="B494" s="328"/>
      <c r="C494" s="328"/>
      <c r="D494" s="328"/>
      <c r="E494" s="328"/>
      <c r="F494" s="328"/>
      <c r="G494" s="328"/>
      <c r="H494" s="328"/>
      <c r="I494" s="328"/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8"/>
      <c r="V494" s="328"/>
      <c r="W494" s="328"/>
      <c r="X494" s="328"/>
      <c r="Y494" s="328"/>
      <c r="Z494" s="328"/>
      <c r="AA494" s="328"/>
      <c r="AB494" s="328"/>
      <c r="AC494" s="328"/>
      <c r="AD494" s="328"/>
      <c r="AE494" s="328"/>
      <c r="AF494" s="328"/>
      <c r="AG494" s="328"/>
      <c r="AH494" s="328"/>
      <c r="AI494" s="328"/>
      <c r="AJ494" s="328"/>
      <c r="AK494" s="328"/>
      <c r="AL494" s="328"/>
      <c r="AM494" s="328"/>
      <c r="AN494" s="328"/>
      <c r="AO494" s="328"/>
      <c r="AP494" s="328"/>
      <c r="AQ494" s="328"/>
      <c r="AR494" s="328"/>
      <c r="AS494" s="328"/>
      <c r="AT494" s="328"/>
      <c r="AU494" s="328"/>
      <c r="AV494" s="328"/>
      <c r="AW494" s="328"/>
      <c r="AX494" s="328"/>
      <c r="AY494" s="328"/>
      <c r="AZ494" s="328"/>
      <c r="BA494" s="328"/>
      <c r="BB494" s="328"/>
      <c r="BC494" s="328"/>
      <c r="BD494" s="328"/>
      <c r="BE494" s="328"/>
      <c r="BF494" s="328"/>
      <c r="BG494" s="328"/>
      <c r="BH494" s="328"/>
      <c r="BI494" s="328"/>
      <c r="BJ494" s="328"/>
      <c r="BK494" s="328"/>
      <c r="BL494" s="328"/>
      <c r="BM494" s="328"/>
      <c r="BN494" s="328"/>
      <c r="BO494" s="328"/>
      <c r="BP494" s="328"/>
      <c r="BQ494" s="328"/>
      <c r="BR494" s="328"/>
      <c r="BS494" s="328"/>
      <c r="BT494" s="328"/>
      <c r="BU494" s="328"/>
      <c r="BV494" s="328"/>
      <c r="BW494" s="328"/>
      <c r="BX494" s="328"/>
      <c r="BY494" s="328"/>
      <c r="BZ494" s="328"/>
      <c r="CA494" s="328"/>
      <c r="CB494" s="328"/>
      <c r="CC494" s="328"/>
      <c r="CD494" s="328"/>
      <c r="CE494" s="328"/>
      <c r="CF494" s="328"/>
      <c r="CG494" s="328"/>
      <c r="CH494" s="328"/>
      <c r="CI494" s="328"/>
      <c r="CJ494" s="328"/>
      <c r="CK494" s="328"/>
      <c r="CL494" s="328"/>
      <c r="CM494" s="328"/>
      <c r="CN494" s="328"/>
      <c r="CO494" s="328"/>
      <c r="CP494" s="328"/>
      <c r="CQ494" s="328"/>
      <c r="CR494" s="328"/>
      <c r="CS494" s="328"/>
      <c r="CT494" s="328"/>
      <c r="CU494" s="328"/>
      <c r="CV494" s="328"/>
      <c r="CW494" s="328"/>
      <c r="CX494" s="328"/>
      <c r="CY494" s="328"/>
      <c r="CZ494" s="328"/>
      <c r="DA494" s="328"/>
      <c r="DB494" s="328"/>
      <c r="DC494" s="328"/>
      <c r="DD494" s="328"/>
      <c r="DE494" s="328"/>
      <c r="DF494" s="328"/>
      <c r="DG494" s="328"/>
      <c r="DH494" s="328"/>
      <c r="DI494" s="328"/>
      <c r="DJ494" s="328"/>
      <c r="DK494" s="328"/>
      <c r="DL494" s="328"/>
      <c r="DM494" s="328"/>
      <c r="DN494" s="328"/>
      <c r="DO494" s="328"/>
      <c r="DP494" s="328"/>
      <c r="DQ494" s="328"/>
      <c r="DR494" s="328"/>
      <c r="DS494" s="328"/>
      <c r="DT494" s="328"/>
      <c r="DU494" s="328"/>
      <c r="DV494" s="328"/>
      <c r="DW494" s="328"/>
      <c r="DX494" s="328"/>
      <c r="DY494" s="328"/>
      <c r="DZ494" s="328"/>
      <c r="EA494" s="328"/>
      <c r="EB494" s="328"/>
      <c r="EC494" s="328"/>
      <c r="ED494" s="328"/>
      <c r="EE494" s="328"/>
      <c r="EF494" s="328"/>
      <c r="EG494" s="328"/>
      <c r="EH494" s="328"/>
      <c r="EI494" s="328"/>
      <c r="EJ494" s="328"/>
      <c r="EK494" s="328"/>
      <c r="EL494" s="328"/>
      <c r="EM494" s="328"/>
      <c r="EN494" s="328"/>
      <c r="EO494" s="328"/>
      <c r="EP494" s="328"/>
      <c r="EQ494" s="328"/>
      <c r="ER494" s="328"/>
      <c r="ES494" s="328"/>
      <c r="ET494" s="328"/>
      <c r="EU494" s="328"/>
      <c r="EV494" s="328"/>
      <c r="EW494" s="328"/>
      <c r="EX494" s="328"/>
      <c r="EY494" s="328"/>
      <c r="EZ494" s="328"/>
      <c r="FA494" s="328"/>
      <c r="FB494" s="328"/>
      <c r="FC494" s="328"/>
      <c r="FD494" s="328"/>
      <c r="FE494" s="328"/>
      <c r="FF494" s="328"/>
      <c r="FG494" s="328"/>
      <c r="FH494" s="328"/>
      <c r="FI494" s="328"/>
      <c r="FJ494" s="328"/>
      <c r="FK494" s="328"/>
      <c r="FL494" s="328"/>
      <c r="FM494" s="328"/>
      <c r="FN494" s="328"/>
      <c r="FO494" s="328"/>
      <c r="FP494" s="328"/>
      <c r="FQ494" s="328"/>
      <c r="FR494" s="328"/>
      <c r="FS494" s="328"/>
      <c r="FT494" s="328"/>
      <c r="FU494" s="328"/>
      <c r="FV494" s="328"/>
      <c r="FW494" s="328"/>
      <c r="FX494" s="328"/>
      <c r="FY494" s="328"/>
      <c r="FZ494" s="328"/>
      <c r="GA494" s="328"/>
      <c r="GB494" s="328"/>
      <c r="GC494" s="328"/>
      <c r="GD494" s="328"/>
      <c r="GE494" s="328"/>
      <c r="GF494" s="328"/>
      <c r="GG494" s="328"/>
      <c r="GH494" s="328"/>
      <c r="GI494" s="328"/>
      <c r="GJ494" s="328"/>
      <c r="GK494" s="328"/>
      <c r="GL494" s="328"/>
      <c r="GM494" s="328"/>
      <c r="GN494" s="328"/>
      <c r="GO494" s="328"/>
      <c r="GP494" s="328"/>
      <c r="GQ494" s="328"/>
      <c r="GR494" s="328"/>
      <c r="GS494" s="328"/>
      <c r="GT494" s="328"/>
      <c r="GU494" s="328"/>
      <c r="GV494" s="328"/>
      <c r="GW494" s="328"/>
      <c r="GX494" s="328"/>
      <c r="GY494" s="328"/>
      <c r="GZ494" s="328"/>
      <c r="HA494" s="328"/>
      <c r="HB494" s="328"/>
      <c r="HC494" s="328"/>
      <c r="HD494" s="328"/>
      <c r="HE494" s="328"/>
      <c r="HF494" s="328"/>
      <c r="HG494" s="328"/>
      <c r="HH494" s="328"/>
      <c r="HI494" s="328"/>
      <c r="HJ494" s="328"/>
    </row>
    <row r="495" spans="1:218" ht="12" customHeight="1" x14ac:dyDescent="0.25">
      <c r="A495" s="329" t="s">
        <v>131</v>
      </c>
      <c r="B495" s="329"/>
      <c r="C495" s="329"/>
      <c r="D495" s="329"/>
      <c r="E495" s="329"/>
      <c r="F495" s="329"/>
      <c r="G495" s="329"/>
      <c r="H495" s="329"/>
      <c r="I495" s="329"/>
      <c r="J495" s="329"/>
      <c r="K495" s="329"/>
      <c r="L495" s="329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329"/>
      <c r="X495" s="329"/>
      <c r="Y495" s="329"/>
      <c r="Z495" s="329"/>
      <c r="AA495" s="329"/>
      <c r="AB495" s="329"/>
      <c r="AC495" s="329"/>
      <c r="AD495" s="329"/>
      <c r="AE495" s="329"/>
      <c r="AF495" s="329"/>
      <c r="AG495" s="329"/>
      <c r="AH495" s="329"/>
      <c r="AI495" s="329"/>
      <c r="AJ495" s="329"/>
      <c r="AK495" s="329"/>
      <c r="AL495" s="329"/>
      <c r="AM495" s="329"/>
      <c r="AN495" s="329"/>
      <c r="AO495" s="329"/>
      <c r="AP495" s="329"/>
      <c r="AQ495" s="329"/>
      <c r="AR495" s="329"/>
      <c r="AS495" s="329"/>
      <c r="AT495" s="329"/>
      <c r="AU495" s="329"/>
      <c r="AV495" s="329"/>
      <c r="AW495" s="329"/>
      <c r="AX495" s="329"/>
      <c r="AY495" s="329"/>
      <c r="AZ495" s="329"/>
      <c r="BA495" s="329"/>
      <c r="BB495" s="329"/>
      <c r="BC495" s="329"/>
      <c r="BD495" s="329"/>
      <c r="BE495" s="329"/>
      <c r="BF495" s="329"/>
      <c r="BG495" s="329"/>
      <c r="BH495" s="329"/>
      <c r="BI495" s="329"/>
      <c r="BJ495" s="329"/>
      <c r="BK495" s="329"/>
      <c r="BL495" s="329"/>
      <c r="BM495" s="329"/>
      <c r="BN495" s="329"/>
      <c r="BO495" s="329"/>
      <c r="BP495" s="329"/>
      <c r="BQ495" s="329"/>
      <c r="BR495" s="329"/>
      <c r="BS495" s="329"/>
      <c r="BT495" s="329"/>
      <c r="BU495" s="329"/>
      <c r="BV495" s="329"/>
      <c r="BW495" s="329"/>
      <c r="BX495" s="329"/>
      <c r="BY495" s="329"/>
      <c r="BZ495" s="329"/>
      <c r="CA495" s="329"/>
      <c r="CB495" s="329"/>
      <c r="CC495" s="329"/>
      <c r="CD495" s="329"/>
      <c r="CE495" s="329"/>
      <c r="CF495" s="329"/>
      <c r="CG495" s="329"/>
      <c r="CH495" s="329"/>
      <c r="CI495" s="329"/>
      <c r="CJ495" s="329"/>
      <c r="CK495" s="329"/>
      <c r="CL495" s="329"/>
      <c r="CM495" s="329"/>
      <c r="CN495" s="329"/>
      <c r="CO495" s="329"/>
      <c r="CP495" s="329"/>
      <c r="CQ495" s="329"/>
      <c r="CR495" s="329"/>
      <c r="CS495" s="329"/>
      <c r="CT495" s="329"/>
      <c r="CU495" s="329"/>
      <c r="CV495" s="329"/>
      <c r="CW495" s="329"/>
      <c r="CX495" s="329"/>
      <c r="CY495" s="329"/>
      <c r="CZ495" s="329"/>
      <c r="DA495" s="329"/>
      <c r="DB495" s="329"/>
      <c r="DC495" s="329"/>
      <c r="DD495" s="329"/>
      <c r="DE495" s="329"/>
      <c r="DF495" s="329"/>
      <c r="DG495" s="329"/>
      <c r="DH495" s="329"/>
      <c r="DI495" s="329"/>
      <c r="DJ495" s="329"/>
      <c r="DK495" s="329"/>
      <c r="DL495" s="329"/>
      <c r="DM495" s="329"/>
      <c r="DN495" s="329"/>
      <c r="DO495" s="329"/>
      <c r="DP495" s="329"/>
      <c r="DQ495" s="329"/>
      <c r="DR495" s="329"/>
      <c r="DS495" s="329"/>
      <c r="DT495" s="329"/>
      <c r="DU495" s="329"/>
      <c r="DV495" s="329"/>
      <c r="DW495" s="329"/>
      <c r="DX495" s="329"/>
      <c r="DY495" s="329"/>
      <c r="DZ495" s="329"/>
      <c r="EA495" s="329"/>
      <c r="EB495" s="329"/>
      <c r="EC495" s="329"/>
      <c r="ED495" s="329"/>
      <c r="EE495" s="329"/>
      <c r="EF495" s="329"/>
      <c r="EG495" s="329"/>
      <c r="EH495" s="329"/>
      <c r="EI495" s="329"/>
      <c r="EJ495" s="329"/>
      <c r="EK495" s="329"/>
      <c r="EL495" s="329"/>
      <c r="EM495" s="329"/>
      <c r="EN495" s="329"/>
      <c r="EO495" s="329"/>
      <c r="EP495" s="329"/>
      <c r="EQ495" s="329"/>
      <c r="ER495" s="329"/>
      <c r="ES495" s="329"/>
      <c r="ET495" s="329"/>
      <c r="EU495" s="329"/>
      <c r="EV495" s="329"/>
      <c r="EW495" s="329"/>
      <c r="EX495" s="329"/>
      <c r="EY495" s="329"/>
      <c r="EZ495" s="329"/>
      <c r="FA495" s="329"/>
      <c r="FB495" s="329"/>
      <c r="FC495" s="329"/>
      <c r="FD495" s="329"/>
      <c r="FE495" s="329"/>
      <c r="FF495" s="329"/>
      <c r="FG495" s="329"/>
      <c r="FH495" s="329"/>
      <c r="FI495" s="329"/>
      <c r="FJ495" s="329"/>
      <c r="FK495" s="329"/>
      <c r="FL495" s="329"/>
      <c r="FM495" s="329"/>
      <c r="FN495" s="329"/>
      <c r="FO495" s="329"/>
      <c r="FP495" s="329"/>
      <c r="FQ495" s="329"/>
      <c r="FR495" s="329"/>
      <c r="FS495" s="329"/>
      <c r="FT495" s="329"/>
      <c r="FU495" s="329"/>
      <c r="FV495" s="329"/>
      <c r="FW495" s="329"/>
      <c r="FX495" s="329"/>
      <c r="FY495" s="329"/>
      <c r="FZ495" s="329"/>
      <c r="GA495" s="329"/>
      <c r="GB495" s="329"/>
      <c r="GC495" s="329"/>
      <c r="GD495" s="329"/>
      <c r="GE495" s="329"/>
      <c r="GF495" s="329"/>
      <c r="GG495" s="329"/>
      <c r="GH495" s="329"/>
      <c r="GI495" s="329"/>
      <c r="GJ495" s="329"/>
      <c r="GK495" s="329"/>
      <c r="GL495" s="329"/>
      <c r="GM495" s="329"/>
      <c r="GN495" s="329"/>
      <c r="GO495" s="329"/>
      <c r="GP495" s="329"/>
      <c r="GQ495" s="329"/>
      <c r="GR495" s="329"/>
      <c r="GS495" s="329"/>
      <c r="GT495" s="329"/>
      <c r="GU495" s="329"/>
      <c r="GV495" s="329"/>
      <c r="GW495" s="329"/>
      <c r="GX495" s="329"/>
      <c r="GY495" s="329"/>
      <c r="GZ495" s="329"/>
      <c r="HA495" s="329"/>
      <c r="HB495" s="329"/>
      <c r="HC495" s="329"/>
      <c r="HD495" s="329"/>
      <c r="HE495" s="329"/>
      <c r="HF495" s="329"/>
      <c r="HG495" s="329"/>
      <c r="HH495" s="329"/>
      <c r="HI495" s="329"/>
      <c r="HJ495" s="329"/>
    </row>
    <row r="496" spans="1:218" ht="12" customHeight="1" x14ac:dyDescent="0.25">
      <c r="A496" s="329" t="s">
        <v>132</v>
      </c>
      <c r="B496" s="329"/>
      <c r="C496" s="329"/>
      <c r="D496" s="329"/>
      <c r="E496" s="329"/>
      <c r="F496" s="329"/>
      <c r="G496" s="329"/>
      <c r="H496" s="329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329"/>
      <c r="X496" s="329"/>
      <c r="Y496" s="329"/>
      <c r="Z496" s="329"/>
      <c r="AA496" s="329"/>
      <c r="AB496" s="329"/>
      <c r="AC496" s="329"/>
      <c r="AD496" s="329"/>
      <c r="AE496" s="329"/>
      <c r="AF496" s="329"/>
      <c r="AG496" s="329"/>
      <c r="AH496" s="329"/>
      <c r="AI496" s="329"/>
      <c r="AJ496" s="329"/>
      <c r="AK496" s="329"/>
      <c r="AL496" s="329"/>
      <c r="AM496" s="329"/>
      <c r="AN496" s="329"/>
      <c r="AO496" s="329"/>
      <c r="AP496" s="329"/>
      <c r="AQ496" s="329"/>
      <c r="AR496" s="329"/>
      <c r="AS496" s="329"/>
      <c r="AT496" s="329"/>
      <c r="AU496" s="329"/>
      <c r="AV496" s="329"/>
      <c r="AW496" s="329"/>
      <c r="AX496" s="329"/>
      <c r="AY496" s="329"/>
      <c r="AZ496" s="329"/>
      <c r="BA496" s="329"/>
      <c r="BB496" s="329"/>
      <c r="BC496" s="329"/>
      <c r="BD496" s="329"/>
      <c r="BE496" s="329"/>
      <c r="BF496" s="329"/>
      <c r="BG496" s="329"/>
      <c r="BH496" s="329"/>
      <c r="BI496" s="329"/>
      <c r="BJ496" s="329"/>
      <c r="BK496" s="329"/>
      <c r="BL496" s="329"/>
      <c r="BM496" s="329"/>
      <c r="BN496" s="329"/>
      <c r="BO496" s="329"/>
      <c r="BP496" s="329"/>
      <c r="BQ496" s="329"/>
      <c r="BR496" s="329"/>
      <c r="BS496" s="329"/>
      <c r="BT496" s="329"/>
      <c r="BU496" s="329"/>
      <c r="BV496" s="329"/>
      <c r="BW496" s="329"/>
      <c r="BX496" s="329"/>
      <c r="BY496" s="329"/>
      <c r="BZ496" s="329"/>
      <c r="CA496" s="329"/>
      <c r="CB496" s="329"/>
      <c r="CC496" s="329"/>
      <c r="CD496" s="329"/>
      <c r="CE496" s="329"/>
      <c r="CF496" s="329"/>
      <c r="CG496" s="329"/>
      <c r="CH496" s="329"/>
      <c r="CI496" s="329"/>
      <c r="CJ496" s="329"/>
      <c r="CK496" s="329"/>
      <c r="CL496" s="329"/>
      <c r="CM496" s="329"/>
      <c r="CN496" s="329"/>
      <c r="CO496" s="329"/>
      <c r="CP496" s="329"/>
      <c r="CQ496" s="329"/>
      <c r="CR496" s="329"/>
      <c r="CS496" s="329"/>
      <c r="CT496" s="329"/>
      <c r="CU496" s="329"/>
      <c r="CV496" s="329"/>
      <c r="CW496" s="329"/>
      <c r="CX496" s="329"/>
      <c r="CY496" s="329"/>
      <c r="CZ496" s="329"/>
      <c r="DA496" s="329"/>
      <c r="DB496" s="329"/>
      <c r="DC496" s="329"/>
      <c r="DD496" s="329"/>
      <c r="DE496" s="329"/>
      <c r="DF496" s="329"/>
      <c r="DG496" s="329"/>
      <c r="DH496" s="329"/>
      <c r="DI496" s="329"/>
      <c r="DJ496" s="329"/>
      <c r="DK496" s="329"/>
      <c r="DL496" s="329"/>
      <c r="DM496" s="329"/>
      <c r="DN496" s="329"/>
      <c r="DO496" s="329"/>
      <c r="DP496" s="329"/>
      <c r="DQ496" s="329"/>
      <c r="DR496" s="329"/>
      <c r="DS496" s="329"/>
      <c r="DT496" s="329"/>
      <c r="DU496" s="329"/>
      <c r="DV496" s="329"/>
      <c r="DW496" s="329"/>
      <c r="DX496" s="329"/>
      <c r="DY496" s="329"/>
      <c r="DZ496" s="329"/>
      <c r="EA496" s="329"/>
      <c r="EB496" s="329"/>
      <c r="EC496" s="329"/>
      <c r="ED496" s="329"/>
      <c r="EE496" s="329"/>
      <c r="EF496" s="329"/>
      <c r="EG496" s="329"/>
      <c r="EH496" s="329"/>
      <c r="EI496" s="329"/>
      <c r="EJ496" s="329"/>
      <c r="EK496" s="329"/>
      <c r="EL496" s="329"/>
      <c r="EM496" s="329"/>
      <c r="EN496" s="329"/>
      <c r="EO496" s="329"/>
      <c r="EP496" s="329"/>
      <c r="EQ496" s="329"/>
      <c r="ER496" s="329"/>
      <c r="ES496" s="329"/>
      <c r="ET496" s="329"/>
      <c r="EU496" s="329"/>
      <c r="EV496" s="329"/>
      <c r="EW496" s="329"/>
      <c r="EX496" s="329"/>
      <c r="EY496" s="329"/>
      <c r="EZ496" s="329"/>
      <c r="FA496" s="329"/>
      <c r="FB496" s="329"/>
      <c r="FC496" s="329"/>
      <c r="FD496" s="329"/>
      <c r="FE496" s="329"/>
      <c r="FF496" s="329"/>
      <c r="FG496" s="329"/>
      <c r="FH496" s="329"/>
      <c r="FI496" s="329"/>
      <c r="FJ496" s="329"/>
      <c r="FK496" s="329"/>
      <c r="FL496" s="329"/>
      <c r="FM496" s="329"/>
      <c r="FN496" s="329"/>
      <c r="FO496" s="329"/>
      <c r="FP496" s="329"/>
      <c r="FQ496" s="329"/>
      <c r="FR496" s="329"/>
      <c r="FS496" s="329"/>
      <c r="FT496" s="329"/>
      <c r="FU496" s="329"/>
      <c r="FV496" s="329"/>
      <c r="FW496" s="329"/>
      <c r="FX496" s="329"/>
      <c r="FY496" s="329"/>
      <c r="FZ496" s="329"/>
      <c r="GA496" s="329"/>
      <c r="GB496" s="329"/>
      <c r="GC496" s="329"/>
      <c r="GD496" s="329"/>
      <c r="GE496" s="329"/>
      <c r="GF496" s="329"/>
      <c r="GG496" s="329"/>
      <c r="GH496" s="329"/>
      <c r="GI496" s="329"/>
      <c r="GJ496" s="329"/>
      <c r="GK496" s="329"/>
      <c r="GL496" s="329"/>
      <c r="GM496" s="329"/>
      <c r="GN496" s="329"/>
      <c r="GO496" s="329"/>
      <c r="GP496" s="329"/>
      <c r="GQ496" s="329"/>
      <c r="GR496" s="329"/>
      <c r="GS496" s="329"/>
      <c r="GT496" s="329"/>
      <c r="GU496" s="329"/>
      <c r="GV496" s="329"/>
      <c r="GW496" s="329"/>
      <c r="GX496" s="329"/>
      <c r="GY496" s="329"/>
      <c r="GZ496" s="329"/>
      <c r="HA496" s="329"/>
      <c r="HB496" s="329"/>
      <c r="HC496" s="329"/>
      <c r="HD496" s="329"/>
      <c r="HE496" s="329"/>
      <c r="HF496" s="329"/>
      <c r="HG496" s="329"/>
      <c r="HH496" s="329"/>
      <c r="HI496" s="329"/>
      <c r="HJ496" s="329"/>
    </row>
    <row r="497" spans="1:218" ht="12" customHeight="1" x14ac:dyDescent="0.25">
      <c r="A497" s="405" t="s">
        <v>179</v>
      </c>
      <c r="B497" s="405"/>
      <c r="C497" s="405"/>
      <c r="D497" s="405"/>
      <c r="E497" s="405"/>
      <c r="F497" s="405"/>
      <c r="G497" s="405"/>
      <c r="H497" s="405"/>
      <c r="I497" s="405"/>
      <c r="J497" s="405"/>
      <c r="K497" s="405"/>
      <c r="L497" s="405"/>
      <c r="M497" s="405"/>
      <c r="N497" s="405"/>
      <c r="O497" s="405"/>
      <c r="P497" s="405"/>
      <c r="Q497" s="405"/>
      <c r="R497" s="405"/>
      <c r="S497" s="405"/>
      <c r="T497" s="405"/>
      <c r="U497" s="405"/>
      <c r="V497" s="405"/>
      <c r="W497" s="405"/>
      <c r="X497" s="405"/>
      <c r="Y497" s="405"/>
      <c r="Z497" s="405"/>
      <c r="AA497" s="405"/>
      <c r="AB497" s="405"/>
      <c r="AC497" s="405"/>
      <c r="AD497" s="405"/>
      <c r="AE497" s="405"/>
      <c r="AF497" s="405"/>
      <c r="AG497" s="405"/>
      <c r="AH497" s="405"/>
      <c r="AI497" s="405"/>
      <c r="AJ497" s="405"/>
      <c r="AK497" s="405"/>
      <c r="AL497" s="405"/>
      <c r="AM497" s="405"/>
      <c r="AN497" s="405"/>
      <c r="AO497" s="405"/>
      <c r="AP497" s="405"/>
      <c r="AQ497" s="405"/>
      <c r="AR497" s="405"/>
      <c r="AS497" s="405"/>
      <c r="AT497" s="405"/>
      <c r="AU497" s="405"/>
      <c r="AV497" s="405"/>
      <c r="AW497" s="405"/>
      <c r="AX497" s="405"/>
      <c r="AY497" s="405"/>
      <c r="AZ497" s="405"/>
      <c r="BA497" s="405"/>
      <c r="BB497" s="405"/>
      <c r="BC497" s="405"/>
      <c r="BD497" s="405"/>
      <c r="BE497" s="405"/>
      <c r="BF497" s="405"/>
      <c r="BG497" s="405"/>
      <c r="BH497" s="405"/>
      <c r="BI497" s="405"/>
      <c r="BJ497" s="405"/>
      <c r="BK497" s="405"/>
      <c r="BL497" s="405"/>
      <c r="BM497" s="405"/>
      <c r="BN497" s="405"/>
      <c r="BO497" s="405"/>
      <c r="BP497" s="405"/>
      <c r="BQ497" s="405"/>
      <c r="BR497" s="405"/>
      <c r="BS497" s="405"/>
      <c r="BT497" s="405"/>
      <c r="BU497" s="405"/>
      <c r="BV497" s="405"/>
      <c r="BW497" s="405"/>
      <c r="BX497" s="405"/>
      <c r="BY497" s="405"/>
      <c r="BZ497" s="405"/>
      <c r="CA497" s="405"/>
      <c r="CB497" s="405"/>
      <c r="CC497" s="405"/>
      <c r="CD497" s="405"/>
      <c r="CE497" s="405"/>
      <c r="CF497" s="405"/>
      <c r="CG497" s="405"/>
      <c r="CH497" s="405"/>
      <c r="CI497" s="405"/>
      <c r="CJ497" s="405"/>
      <c r="CK497" s="405"/>
      <c r="CL497" s="405"/>
      <c r="CM497" s="405"/>
      <c r="CN497" s="405"/>
      <c r="CO497" s="405"/>
      <c r="CP497" s="405"/>
      <c r="CQ497" s="405"/>
      <c r="CR497" s="405"/>
      <c r="CS497" s="405"/>
      <c r="CT497" s="405"/>
      <c r="CU497" s="405"/>
      <c r="CV497" s="405"/>
      <c r="CW497" s="405"/>
      <c r="CX497" s="405"/>
      <c r="CY497" s="405"/>
      <c r="CZ497" s="405"/>
      <c r="DA497" s="405"/>
      <c r="DB497" s="405"/>
      <c r="DC497" s="405"/>
      <c r="DD497" s="405"/>
      <c r="DE497" s="405"/>
      <c r="DF497" s="405"/>
      <c r="DG497" s="405"/>
      <c r="DH497" s="405"/>
      <c r="DI497" s="405"/>
      <c r="DJ497" s="405"/>
      <c r="DK497" s="405"/>
      <c r="DL497" s="405"/>
      <c r="DM497" s="405"/>
      <c r="DN497" s="405"/>
      <c r="DO497" s="405"/>
      <c r="DP497" s="405"/>
      <c r="DQ497" s="405"/>
      <c r="DR497" s="405"/>
      <c r="DS497" s="405"/>
      <c r="DT497" s="405"/>
      <c r="DU497" s="405"/>
      <c r="DV497" s="405"/>
      <c r="DW497" s="405"/>
      <c r="DX497" s="405"/>
      <c r="DY497" s="405"/>
      <c r="DZ497" s="405"/>
      <c r="EA497" s="405"/>
      <c r="EB497" s="405"/>
      <c r="EC497" s="405"/>
      <c r="ED497" s="405"/>
      <c r="EE497" s="405"/>
      <c r="EF497" s="405"/>
      <c r="EG497" s="405"/>
      <c r="EH497" s="405"/>
      <c r="EI497" s="405"/>
      <c r="EJ497" s="405"/>
      <c r="EK497" s="405"/>
      <c r="EL497" s="405"/>
      <c r="EM497" s="405"/>
      <c r="EN497" s="405"/>
      <c r="EO497" s="405"/>
      <c r="EP497" s="405"/>
      <c r="EQ497" s="405"/>
      <c r="ER497" s="405"/>
      <c r="ES497" s="405"/>
      <c r="ET497" s="405"/>
      <c r="EU497" s="405"/>
      <c r="EV497" s="405"/>
      <c r="EW497" s="405"/>
      <c r="EX497" s="405"/>
      <c r="EY497" s="405"/>
      <c r="EZ497" s="405"/>
      <c r="FA497" s="405"/>
      <c r="FB497" s="405"/>
      <c r="FC497" s="405"/>
      <c r="FD497" s="405"/>
      <c r="FE497" s="405"/>
      <c r="FF497" s="405"/>
      <c r="FG497" s="405"/>
      <c r="FH497" s="405"/>
      <c r="FI497" s="405"/>
      <c r="FJ497" s="405"/>
      <c r="FK497" s="405"/>
      <c r="FL497" s="405"/>
      <c r="FM497" s="405"/>
      <c r="FN497" s="405"/>
      <c r="FO497" s="405"/>
      <c r="FP497" s="405"/>
      <c r="FQ497" s="405"/>
      <c r="FR497" s="405"/>
      <c r="FS497" s="405"/>
      <c r="FT497" s="405"/>
      <c r="FU497" s="405"/>
      <c r="FV497" s="405"/>
      <c r="FW497" s="405"/>
      <c r="FX497" s="405"/>
      <c r="FY497" s="405"/>
      <c r="FZ497" s="405"/>
      <c r="GA497" s="405"/>
      <c r="GB497" s="405"/>
      <c r="GC497" s="405"/>
      <c r="GD497" s="405"/>
      <c r="GE497" s="405"/>
      <c r="GF497" s="405"/>
      <c r="GG497" s="405"/>
      <c r="GH497" s="405"/>
      <c r="GI497" s="405"/>
      <c r="GJ497" s="405"/>
      <c r="GK497" s="405"/>
      <c r="GL497" s="405"/>
      <c r="GM497" s="405"/>
      <c r="GN497" s="405"/>
      <c r="GO497" s="405"/>
      <c r="GP497" s="405"/>
      <c r="GQ497" s="405"/>
      <c r="GR497" s="405"/>
      <c r="GS497" s="405"/>
      <c r="GT497" s="405"/>
      <c r="GU497" s="405"/>
      <c r="GV497" s="405"/>
      <c r="GW497" s="405"/>
      <c r="GX497" s="405"/>
      <c r="GY497" s="405"/>
      <c r="GZ497" s="405"/>
      <c r="HA497" s="405"/>
      <c r="HB497" s="405"/>
      <c r="HC497" s="405"/>
      <c r="HD497" s="405"/>
      <c r="HE497" s="405"/>
      <c r="HF497" s="405"/>
      <c r="HG497" s="405"/>
      <c r="HH497" s="405"/>
      <c r="HI497" s="405"/>
      <c r="HJ497" s="405"/>
    </row>
    <row r="498" spans="1:218" ht="12" customHeight="1" x14ac:dyDescent="0.25">
      <c r="A498" s="328" t="s">
        <v>135</v>
      </c>
      <c r="B498" s="328"/>
      <c r="C498" s="328"/>
      <c r="D498" s="328"/>
      <c r="E498" s="328"/>
      <c r="F498" s="328"/>
      <c r="G498" s="328"/>
      <c r="H498" s="328"/>
      <c r="I498" s="328"/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8"/>
      <c r="V498" s="328"/>
      <c r="W498" s="328"/>
      <c r="X498" s="328"/>
      <c r="Y498" s="328"/>
      <c r="Z498" s="328"/>
      <c r="AA498" s="328"/>
      <c r="AB498" s="328"/>
      <c r="AC498" s="328"/>
      <c r="AD498" s="328"/>
      <c r="AE498" s="328"/>
      <c r="AF498" s="328"/>
      <c r="AG498" s="328"/>
      <c r="AH498" s="328"/>
      <c r="AI498" s="328"/>
      <c r="AJ498" s="328"/>
      <c r="AK498" s="328"/>
      <c r="AL498" s="328"/>
      <c r="AM498" s="328"/>
      <c r="AN498" s="328"/>
      <c r="AO498" s="328"/>
      <c r="AP498" s="328"/>
      <c r="AQ498" s="328"/>
      <c r="AR498" s="328"/>
      <c r="AS498" s="328"/>
      <c r="AT498" s="328"/>
      <c r="AU498" s="328"/>
      <c r="AV498" s="328"/>
      <c r="AW498" s="328"/>
      <c r="AX498" s="328"/>
      <c r="AY498" s="328"/>
      <c r="AZ498" s="328"/>
      <c r="BA498" s="328"/>
      <c r="BB498" s="328"/>
      <c r="BC498" s="328"/>
      <c r="BD498" s="328"/>
      <c r="BE498" s="328"/>
      <c r="BF498" s="328"/>
      <c r="BG498" s="328"/>
      <c r="BH498" s="328"/>
      <c r="BI498" s="328"/>
      <c r="BJ498" s="328"/>
      <c r="BK498" s="328"/>
      <c r="BL498" s="328"/>
      <c r="BM498" s="328"/>
      <c r="BN498" s="328"/>
      <c r="BO498" s="328"/>
      <c r="BP498" s="328"/>
      <c r="BQ498" s="328"/>
      <c r="BR498" s="328"/>
      <c r="BS498" s="328"/>
      <c r="BT498" s="328"/>
      <c r="BU498" s="328"/>
      <c r="BV498" s="328"/>
      <c r="BW498" s="328"/>
      <c r="BX498" s="328"/>
      <c r="BY498" s="328"/>
      <c r="BZ498" s="328"/>
      <c r="CA498" s="328"/>
      <c r="CB498" s="328"/>
      <c r="CC498" s="328"/>
      <c r="CD498" s="328"/>
      <c r="CE498" s="328"/>
      <c r="CF498" s="328"/>
      <c r="CG498" s="328"/>
      <c r="CH498" s="328"/>
      <c r="CI498" s="328"/>
      <c r="CJ498" s="328"/>
      <c r="CK498" s="328"/>
      <c r="CL498" s="328"/>
      <c r="CM498" s="328"/>
      <c r="CN498" s="328"/>
      <c r="CO498" s="328"/>
      <c r="CP498" s="328"/>
      <c r="CQ498" s="328"/>
      <c r="CR498" s="328"/>
      <c r="CS498" s="328"/>
      <c r="CT498" s="328"/>
      <c r="CU498" s="328"/>
      <c r="CV498" s="328"/>
      <c r="CW498" s="328"/>
      <c r="CX498" s="328"/>
      <c r="CY498" s="328"/>
      <c r="CZ498" s="328"/>
      <c r="DA498" s="328"/>
      <c r="DB498" s="328"/>
      <c r="DC498" s="328"/>
      <c r="DD498" s="328"/>
      <c r="DE498" s="328"/>
      <c r="DF498" s="328"/>
      <c r="DG498" s="328"/>
      <c r="DH498" s="328"/>
      <c r="DI498" s="328"/>
      <c r="DJ498" s="328"/>
      <c r="DK498" s="328"/>
      <c r="DL498" s="328"/>
      <c r="DM498" s="328"/>
      <c r="DN498" s="328"/>
      <c r="DO498" s="328"/>
      <c r="DP498" s="328"/>
      <c r="DQ498" s="328"/>
      <c r="DR498" s="328"/>
      <c r="DS498" s="328"/>
      <c r="DT498" s="328"/>
      <c r="DU498" s="328"/>
      <c r="DV498" s="328"/>
      <c r="DW498" s="328"/>
      <c r="DX498" s="328"/>
      <c r="DY498" s="328"/>
      <c r="DZ498" s="328"/>
      <c r="EA498" s="328"/>
      <c r="EB498" s="328"/>
      <c r="EC498" s="328"/>
      <c r="ED498" s="328"/>
      <c r="EE498" s="328"/>
      <c r="EF498" s="328"/>
      <c r="EG498" s="328"/>
      <c r="EH498" s="328"/>
      <c r="EI498" s="328"/>
      <c r="EJ498" s="328"/>
      <c r="EK498" s="328"/>
      <c r="EL498" s="328"/>
      <c r="EM498" s="328"/>
      <c r="EN498" s="328"/>
      <c r="EO498" s="328"/>
      <c r="EP498" s="328"/>
      <c r="EQ498" s="328"/>
      <c r="ER498" s="328"/>
      <c r="ES498" s="328"/>
      <c r="ET498" s="328"/>
      <c r="EU498" s="328"/>
      <c r="EV498" s="328"/>
      <c r="EW498" s="328"/>
      <c r="EX498" s="328"/>
      <c r="EY498" s="328"/>
      <c r="EZ498" s="328"/>
      <c r="FA498" s="328"/>
      <c r="FB498" s="328"/>
      <c r="FC498" s="328"/>
      <c r="FD498" s="328"/>
      <c r="FE498" s="328"/>
      <c r="FF498" s="328"/>
      <c r="FG498" s="328"/>
      <c r="FH498" s="328"/>
      <c r="FI498" s="328"/>
      <c r="FJ498" s="328"/>
      <c r="FK498" s="328"/>
      <c r="FL498" s="328"/>
      <c r="FM498" s="328"/>
      <c r="FN498" s="328"/>
      <c r="FO498" s="328"/>
      <c r="FP498" s="328"/>
      <c r="FQ498" s="328"/>
      <c r="FR498" s="328"/>
      <c r="FS498" s="328"/>
      <c r="FT498" s="328"/>
      <c r="FU498" s="328"/>
      <c r="FV498" s="328"/>
      <c r="FW498" s="328"/>
      <c r="FX498" s="328"/>
      <c r="FY498" s="328"/>
      <c r="FZ498" s="328"/>
      <c r="GA498" s="328"/>
      <c r="GB498" s="328"/>
      <c r="GC498" s="328"/>
      <c r="GD498" s="328"/>
      <c r="GE498" s="328"/>
      <c r="GF498" s="328"/>
      <c r="GG498" s="328"/>
      <c r="GH498" s="328"/>
      <c r="GI498" s="328"/>
      <c r="GJ498" s="328"/>
      <c r="GK498" s="328"/>
      <c r="GL498" s="328"/>
      <c r="GM498" s="328"/>
      <c r="GN498" s="328"/>
      <c r="GO498" s="328"/>
      <c r="GP498" s="328"/>
      <c r="GQ498" s="328"/>
      <c r="GR498" s="328"/>
      <c r="GS498" s="328"/>
      <c r="GT498" s="328"/>
      <c r="GU498" s="328"/>
      <c r="GV498" s="328"/>
      <c r="GW498" s="328"/>
      <c r="GX498" s="328"/>
      <c r="GY498" s="328"/>
      <c r="GZ498" s="328"/>
      <c r="HA498" s="328"/>
      <c r="HB498" s="328"/>
      <c r="HC498" s="328"/>
      <c r="HD498" s="328"/>
      <c r="HE498" s="328"/>
      <c r="HF498" s="328"/>
      <c r="HG498" s="328"/>
      <c r="HH498" s="328"/>
      <c r="HI498" s="328"/>
      <c r="HJ498" s="328"/>
    </row>
    <row r="499" spans="1:218" ht="12" customHeight="1" x14ac:dyDescent="0.25">
      <c r="A499" s="328"/>
      <c r="B499" s="328"/>
      <c r="C499" s="328"/>
      <c r="D499" s="328"/>
      <c r="E499" s="328"/>
      <c r="F499" s="328"/>
      <c r="G499" s="328"/>
      <c r="H499" s="328"/>
      <c r="I499" s="328"/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8"/>
      <c r="V499" s="328"/>
      <c r="W499" s="328"/>
      <c r="X499" s="328"/>
      <c r="Y499" s="328"/>
      <c r="Z499" s="328"/>
      <c r="AA499" s="328"/>
      <c r="AB499" s="328"/>
      <c r="AC499" s="328"/>
      <c r="AD499" s="328"/>
      <c r="AE499" s="328"/>
      <c r="AF499" s="328"/>
      <c r="AG499" s="328"/>
      <c r="AH499" s="328"/>
      <c r="AI499" s="328"/>
      <c r="AJ499" s="328"/>
      <c r="AK499" s="328"/>
      <c r="AL499" s="328"/>
      <c r="AM499" s="328"/>
      <c r="AN499" s="328"/>
      <c r="AO499" s="328"/>
      <c r="AP499" s="328"/>
      <c r="AQ499" s="328"/>
      <c r="AR499" s="328"/>
      <c r="AS499" s="328"/>
      <c r="AT499" s="328"/>
      <c r="AU499" s="328"/>
      <c r="AV499" s="328"/>
      <c r="AW499" s="328"/>
      <c r="AX499" s="328"/>
      <c r="AY499" s="328"/>
      <c r="AZ499" s="328"/>
      <c r="BA499" s="328"/>
      <c r="BB499" s="328"/>
      <c r="BC499" s="328"/>
      <c r="BD499" s="328"/>
      <c r="BE499" s="328"/>
      <c r="BF499" s="328"/>
      <c r="BG499" s="328"/>
      <c r="BH499" s="328"/>
      <c r="BI499" s="328"/>
      <c r="BJ499" s="328"/>
      <c r="BK499" s="328"/>
      <c r="BL499" s="328"/>
      <c r="BM499" s="328"/>
      <c r="BN499" s="328"/>
      <c r="BO499" s="328"/>
      <c r="BP499" s="328"/>
      <c r="BQ499" s="328"/>
      <c r="BR499" s="328"/>
      <c r="BS499" s="328"/>
      <c r="BT499" s="328"/>
      <c r="BU499" s="328"/>
      <c r="BV499" s="328"/>
      <c r="BW499" s="328"/>
      <c r="BX499" s="328"/>
      <c r="BY499" s="328"/>
      <c r="BZ499" s="328"/>
      <c r="CA499" s="328"/>
      <c r="CB499" s="328"/>
      <c r="CC499" s="328"/>
      <c r="CD499" s="328"/>
      <c r="CE499" s="328"/>
      <c r="CF499" s="328"/>
      <c r="CG499" s="328"/>
      <c r="CH499" s="328"/>
      <c r="CI499" s="328"/>
      <c r="CJ499" s="328"/>
      <c r="CK499" s="328"/>
      <c r="CL499" s="328"/>
      <c r="CM499" s="328"/>
      <c r="CN499" s="328"/>
      <c r="CO499" s="328"/>
      <c r="CP499" s="328"/>
      <c r="CQ499" s="328"/>
      <c r="CR499" s="328"/>
      <c r="CS499" s="328"/>
      <c r="CT499" s="328"/>
      <c r="CU499" s="328"/>
      <c r="CV499" s="328"/>
      <c r="CW499" s="328"/>
      <c r="CX499" s="328"/>
      <c r="CY499" s="328"/>
      <c r="CZ499" s="328"/>
      <c r="DA499" s="328"/>
      <c r="DB499" s="328"/>
      <c r="DC499" s="328"/>
      <c r="DD499" s="328"/>
      <c r="DE499" s="328"/>
      <c r="DF499" s="328"/>
      <c r="DG499" s="328"/>
      <c r="DH499" s="328"/>
      <c r="DI499" s="328"/>
      <c r="DJ499" s="328"/>
      <c r="DK499" s="328"/>
      <c r="DL499" s="328"/>
      <c r="DM499" s="328"/>
      <c r="DN499" s="328"/>
      <c r="DO499" s="328"/>
      <c r="DP499" s="328"/>
      <c r="DQ499" s="328"/>
      <c r="DR499" s="328"/>
      <c r="DS499" s="328"/>
      <c r="DT499" s="328"/>
      <c r="DU499" s="328"/>
      <c r="DV499" s="328"/>
      <c r="DW499" s="328"/>
      <c r="DX499" s="328"/>
      <c r="DY499" s="328"/>
      <c r="DZ499" s="328"/>
      <c r="EA499" s="328"/>
      <c r="EB499" s="328"/>
      <c r="EC499" s="328"/>
      <c r="ED499" s="328"/>
      <c r="EE499" s="328"/>
      <c r="EF499" s="328"/>
      <c r="EG499" s="328"/>
      <c r="EH499" s="328"/>
      <c r="EI499" s="328"/>
      <c r="EJ499" s="328"/>
      <c r="EK499" s="328"/>
      <c r="EL499" s="328"/>
      <c r="EM499" s="328"/>
      <c r="EN499" s="328"/>
      <c r="EO499" s="328"/>
      <c r="EP499" s="328"/>
      <c r="EQ499" s="328"/>
      <c r="ER499" s="328"/>
      <c r="ES499" s="328"/>
      <c r="ET499" s="328"/>
      <c r="EU499" s="328"/>
      <c r="EV499" s="328"/>
      <c r="EW499" s="328"/>
      <c r="EX499" s="328"/>
      <c r="EY499" s="328"/>
      <c r="EZ499" s="328"/>
      <c r="FA499" s="328"/>
      <c r="FB499" s="328"/>
      <c r="FC499" s="328"/>
      <c r="FD499" s="328"/>
      <c r="FE499" s="328"/>
      <c r="FF499" s="328"/>
      <c r="FG499" s="328"/>
      <c r="FH499" s="328"/>
      <c r="FI499" s="328"/>
      <c r="FJ499" s="328"/>
      <c r="FK499" s="328"/>
      <c r="FL499" s="328"/>
      <c r="FM499" s="328"/>
      <c r="FN499" s="328"/>
      <c r="FO499" s="328"/>
      <c r="FP499" s="328"/>
      <c r="FQ499" s="328"/>
      <c r="FR499" s="328"/>
      <c r="FS499" s="328"/>
      <c r="FT499" s="328"/>
      <c r="FU499" s="328"/>
      <c r="FV499" s="328"/>
      <c r="FW499" s="328"/>
      <c r="FX499" s="328"/>
      <c r="FY499" s="328"/>
      <c r="FZ499" s="328"/>
      <c r="GA499" s="328"/>
      <c r="GB499" s="328"/>
      <c r="GC499" s="328"/>
      <c r="GD499" s="328"/>
      <c r="GE499" s="328"/>
      <c r="GF499" s="328"/>
      <c r="GG499" s="328"/>
      <c r="GH499" s="328"/>
      <c r="GI499" s="328"/>
      <c r="GJ499" s="328"/>
      <c r="GK499" s="328"/>
      <c r="GL499" s="328"/>
      <c r="GM499" s="328"/>
      <c r="GN499" s="328"/>
      <c r="GO499" s="328"/>
      <c r="GP499" s="328"/>
      <c r="GQ499" s="328"/>
      <c r="GR499" s="328"/>
      <c r="GS499" s="328"/>
      <c r="GT499" s="328"/>
      <c r="GU499" s="328"/>
      <c r="GV499" s="328"/>
      <c r="GW499" s="328"/>
      <c r="GX499" s="328"/>
      <c r="GY499" s="328"/>
      <c r="GZ499" s="328"/>
      <c r="HA499" s="328"/>
      <c r="HB499" s="328"/>
      <c r="HC499" s="328"/>
      <c r="HD499" s="328"/>
      <c r="HE499" s="328"/>
      <c r="HF499" s="328"/>
      <c r="HG499" s="328"/>
      <c r="HH499" s="328"/>
      <c r="HI499" s="328"/>
      <c r="HJ499" s="328"/>
    </row>
    <row r="500" spans="1:218" ht="12" customHeight="1" x14ac:dyDescent="0.25">
      <c r="A500" s="68" t="s">
        <v>77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  <c r="BZ500" s="68"/>
      <c r="CA500" s="68"/>
      <c r="CB500" s="68"/>
      <c r="CC500" s="68"/>
      <c r="CD500" s="68"/>
      <c r="CE500" s="68"/>
      <c r="CF500" s="68"/>
      <c r="CG500" s="68"/>
      <c r="CH500" s="68"/>
      <c r="CI500" s="68"/>
      <c r="CJ500" s="68"/>
      <c r="CK500" s="68"/>
      <c r="CL500" s="68"/>
      <c r="CM500" s="68"/>
      <c r="CN500" s="68"/>
      <c r="CO500" s="68"/>
      <c r="CP500" s="68"/>
      <c r="CQ500" s="68"/>
      <c r="CR500" s="68"/>
      <c r="CS500" s="68"/>
      <c r="CT500" s="68"/>
      <c r="CU500" s="68"/>
      <c r="CV500" s="68"/>
      <c r="CW500" s="68"/>
      <c r="CX500" s="68"/>
      <c r="CY500" s="68"/>
      <c r="CZ500" s="68"/>
      <c r="DA500" s="68"/>
      <c r="DB500" s="68"/>
      <c r="DC500" s="68"/>
      <c r="DD500" s="68"/>
      <c r="DE500" s="68"/>
      <c r="DF500" s="68"/>
      <c r="DG500" s="68"/>
      <c r="DH500" s="68"/>
      <c r="DI500" s="68"/>
      <c r="DJ500" s="68"/>
      <c r="DK500" s="68"/>
      <c r="DL500" s="68"/>
      <c r="DM500" s="68"/>
      <c r="DN500" s="68"/>
      <c r="DO500" s="68"/>
      <c r="DP500" s="68"/>
      <c r="DQ500" s="68"/>
      <c r="DR500" s="68"/>
      <c r="DS500" s="68"/>
      <c r="DT500" s="68"/>
      <c r="DU500" s="68"/>
      <c r="DV500" s="68"/>
      <c r="DW500" s="68"/>
      <c r="DX500" s="68"/>
      <c r="DY500" s="68"/>
      <c r="DZ500" s="68"/>
      <c r="EA500" s="68"/>
      <c r="EB500" s="68"/>
      <c r="EC500" s="68"/>
      <c r="ED500" s="68"/>
      <c r="EE500" s="68"/>
      <c r="EF500" s="68"/>
      <c r="EG500" s="68"/>
      <c r="EH500" s="68"/>
      <c r="EI500" s="68"/>
      <c r="EJ500" s="68"/>
      <c r="EK500" s="68"/>
      <c r="EL500" s="68"/>
      <c r="EM500" s="68"/>
      <c r="EN500" s="68"/>
      <c r="EO500" s="68"/>
      <c r="EP500" s="68"/>
      <c r="EQ500" s="68"/>
      <c r="ER500" s="68"/>
      <c r="ES500" s="68"/>
      <c r="ET500" s="68"/>
      <c r="EU500" s="68"/>
      <c r="EV500" s="68"/>
      <c r="EW500" s="68"/>
      <c r="EX500" s="68"/>
      <c r="EY500" s="68"/>
      <c r="EZ500" s="68"/>
      <c r="FA500" s="68"/>
      <c r="FB500" s="68"/>
      <c r="FC500" s="68"/>
      <c r="FD500" s="68"/>
      <c r="FE500" s="68"/>
      <c r="FF500" s="68"/>
      <c r="FG500" s="68"/>
      <c r="FH500" s="68"/>
      <c r="FI500" s="68"/>
      <c r="FJ500" s="68"/>
      <c r="FK500" s="68"/>
      <c r="FL500" s="68"/>
      <c r="FM500" s="68"/>
      <c r="FN500" s="68"/>
      <c r="FO500" s="68"/>
      <c r="FP500" s="68"/>
      <c r="FQ500" s="68"/>
      <c r="FR500" s="68"/>
      <c r="FS500" s="68"/>
      <c r="FT500" s="68"/>
      <c r="FU500" s="68"/>
      <c r="FV500" s="68"/>
      <c r="FW500" s="68"/>
      <c r="FX500" s="68"/>
      <c r="FY500" s="68"/>
      <c r="FZ500" s="68"/>
      <c r="GA500" s="68"/>
      <c r="GB500" s="68"/>
      <c r="GC500" s="68"/>
      <c r="GD500" s="68"/>
      <c r="GE500" s="68"/>
      <c r="GF500" s="68"/>
      <c r="GG500" s="68"/>
      <c r="GH500" s="68"/>
      <c r="GI500" s="68"/>
      <c r="GJ500" s="68"/>
      <c r="GK500" s="68"/>
      <c r="GL500" s="68"/>
      <c r="GM500" s="68"/>
      <c r="GN500" s="68"/>
      <c r="GO500" s="68"/>
      <c r="GP500" s="68"/>
      <c r="GQ500" s="68"/>
      <c r="GR500" s="68"/>
      <c r="GS500" s="68"/>
      <c r="GT500" s="68"/>
      <c r="GU500" s="68"/>
      <c r="GV500" s="68"/>
      <c r="GW500" s="68"/>
      <c r="GX500" s="68"/>
      <c r="GY500" s="68"/>
      <c r="GZ500" s="68"/>
      <c r="HA500" s="68"/>
      <c r="HB500" s="68"/>
      <c r="HC500" s="68"/>
      <c r="HD500" s="68"/>
      <c r="HE500" s="68"/>
      <c r="HF500" s="68"/>
      <c r="HG500" s="68"/>
      <c r="HH500" s="68"/>
      <c r="HI500" s="68"/>
    </row>
    <row r="501" spans="1:218" s="10" customFormat="1" ht="23.25" customHeight="1" x14ac:dyDescent="0.2">
      <c r="A501" s="309" t="s">
        <v>78</v>
      </c>
      <c r="B501" s="309"/>
      <c r="C501" s="309"/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/>
      <c r="Q501" s="309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  <c r="AC501" s="309"/>
      <c r="AD501" s="309"/>
      <c r="AE501" s="309"/>
      <c r="AF501" s="309"/>
      <c r="AG501" s="309"/>
      <c r="AH501" s="309"/>
      <c r="AI501" s="309"/>
      <c r="AJ501" s="309"/>
      <c r="AK501" s="309"/>
      <c r="AL501" s="309"/>
      <c r="AM501" s="309"/>
      <c r="AN501" s="309"/>
      <c r="AO501" s="309"/>
      <c r="AP501" s="309"/>
      <c r="AQ501" s="309"/>
      <c r="AR501" s="309"/>
      <c r="AS501" s="309"/>
      <c r="AT501" s="309"/>
      <c r="AU501" s="309"/>
      <c r="AV501" s="309"/>
      <c r="AW501" s="309"/>
      <c r="AX501" s="309"/>
      <c r="AY501" s="309"/>
      <c r="AZ501" s="309"/>
      <c r="BA501" s="309"/>
      <c r="BB501" s="309"/>
      <c r="BC501" s="309"/>
      <c r="BD501" s="309"/>
      <c r="BE501" s="309"/>
      <c r="BF501" s="309"/>
      <c r="BG501" s="309"/>
      <c r="BH501" s="309"/>
      <c r="BI501" s="309"/>
      <c r="BJ501" s="309"/>
      <c r="BK501" s="309"/>
      <c r="BL501" s="309"/>
      <c r="BM501" s="309"/>
      <c r="BN501" s="309"/>
      <c r="BO501" s="309"/>
      <c r="BP501" s="309" t="s">
        <v>79</v>
      </c>
      <c r="BQ501" s="309"/>
      <c r="BR501" s="309"/>
      <c r="BS501" s="309"/>
      <c r="BT501" s="309"/>
      <c r="BU501" s="309"/>
      <c r="BV501" s="309"/>
      <c r="BW501" s="309"/>
      <c r="BX501" s="309"/>
      <c r="BY501" s="309"/>
      <c r="BZ501" s="309"/>
      <c r="CA501" s="309"/>
      <c r="CB501" s="309"/>
      <c r="CC501" s="309"/>
      <c r="CD501" s="309"/>
      <c r="CE501" s="309"/>
      <c r="CF501" s="309"/>
      <c r="CG501" s="309"/>
      <c r="CH501" s="309"/>
      <c r="CI501" s="309"/>
      <c r="CJ501" s="309"/>
      <c r="CK501" s="309"/>
      <c r="CL501" s="309"/>
      <c r="CM501" s="309"/>
      <c r="CN501" s="309"/>
      <c r="CO501" s="309"/>
      <c r="CP501" s="309"/>
      <c r="CQ501" s="309"/>
      <c r="CR501" s="309"/>
      <c r="CS501" s="309"/>
      <c r="CT501" s="309"/>
      <c r="CU501" s="309"/>
      <c r="CV501" s="309"/>
      <c r="CW501" s="309"/>
      <c r="CX501" s="309"/>
      <c r="CY501" s="309"/>
      <c r="CZ501" s="309"/>
      <c r="DA501" s="309"/>
      <c r="DB501" s="309"/>
      <c r="DC501" s="309"/>
      <c r="DD501" s="309"/>
      <c r="DE501" s="309"/>
      <c r="DF501" s="309"/>
      <c r="DG501" s="309"/>
      <c r="DH501" s="309"/>
      <c r="DI501" s="309"/>
      <c r="DJ501" s="309"/>
      <c r="DK501" s="309"/>
      <c r="DL501" s="309"/>
      <c r="DM501" s="309"/>
      <c r="DN501" s="309"/>
      <c r="DO501" s="309"/>
      <c r="DP501" s="309"/>
      <c r="DQ501" s="309"/>
      <c r="DR501" s="309"/>
      <c r="DS501" s="309"/>
      <c r="DT501" s="309"/>
      <c r="DU501" s="309"/>
      <c r="DV501" s="309"/>
      <c r="DW501" s="309"/>
      <c r="DX501" s="309"/>
      <c r="DY501" s="309"/>
      <c r="DZ501" s="309"/>
      <c r="EA501" s="309"/>
      <c r="EB501" s="309"/>
      <c r="EC501" s="309"/>
      <c r="ED501" s="309"/>
      <c r="EE501" s="309"/>
      <c r="EF501" s="309"/>
      <c r="EG501" s="309"/>
      <c r="EH501" s="309"/>
      <c r="EI501" s="309"/>
      <c r="EJ501" s="309"/>
      <c r="EK501" s="309"/>
      <c r="EL501" s="309"/>
      <c r="EM501" s="309"/>
      <c r="EN501" s="309"/>
      <c r="EO501" s="309"/>
      <c r="EP501" s="309"/>
      <c r="EQ501" s="309"/>
      <c r="ER501" s="309"/>
      <c r="ES501" s="309"/>
      <c r="ET501" s="309"/>
      <c r="EU501" s="309"/>
      <c r="EV501" s="309"/>
      <c r="EW501" s="309"/>
      <c r="EX501" s="309"/>
      <c r="EY501" s="309"/>
      <c r="EZ501" s="309"/>
      <c r="FA501" s="309"/>
      <c r="FB501" s="309"/>
      <c r="FC501" s="309"/>
      <c r="FD501" s="309"/>
      <c r="FE501" s="309"/>
      <c r="FF501" s="309"/>
      <c r="FG501" s="309"/>
      <c r="FH501" s="309"/>
      <c r="FI501" s="309"/>
      <c r="FJ501" s="309"/>
      <c r="FK501" s="309"/>
      <c r="FL501" s="309"/>
      <c r="FM501" s="309"/>
      <c r="FN501" s="309"/>
      <c r="FO501" s="309"/>
      <c r="FP501" s="309"/>
      <c r="FQ501" s="309"/>
      <c r="FR501" s="309"/>
      <c r="FS501" s="309"/>
      <c r="FT501" s="309"/>
      <c r="FU501" s="309"/>
      <c r="FV501" s="309"/>
      <c r="FW501" s="309"/>
      <c r="FX501" s="309"/>
      <c r="FY501" s="309"/>
      <c r="FZ501" s="309"/>
      <c r="GA501" s="309"/>
      <c r="GB501" s="309"/>
      <c r="GC501" s="309"/>
      <c r="GD501" s="309"/>
      <c r="GE501" s="309"/>
      <c r="GF501" s="309"/>
      <c r="GG501" s="309"/>
      <c r="GH501" s="309"/>
      <c r="GI501" s="309"/>
      <c r="GJ501" s="309"/>
      <c r="GK501" s="309"/>
      <c r="GL501" s="309"/>
      <c r="GM501" s="309"/>
      <c r="GN501" s="309"/>
      <c r="GO501" s="309"/>
      <c r="GP501" s="309"/>
      <c r="GQ501" s="309"/>
      <c r="GR501" s="309"/>
      <c r="GS501" s="309"/>
      <c r="GT501" s="309"/>
      <c r="GU501" s="227" t="s">
        <v>80</v>
      </c>
      <c r="GV501" s="227"/>
      <c r="GW501" s="227"/>
      <c r="GX501" s="227"/>
      <c r="GY501" s="227"/>
      <c r="GZ501" s="227"/>
      <c r="HA501" s="227"/>
      <c r="HB501" s="227"/>
      <c r="HC501" s="227"/>
      <c r="HD501" s="227"/>
      <c r="HE501" s="227"/>
      <c r="HF501" s="227"/>
      <c r="HG501" s="227"/>
      <c r="HH501" s="227"/>
      <c r="HI501" s="227"/>
      <c r="HJ501" s="227"/>
    </row>
    <row r="502" spans="1:218" s="10" customFormat="1" ht="12.75" customHeight="1" x14ac:dyDescent="0.2">
      <c r="A502" s="314">
        <v>1</v>
      </c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4"/>
      <c r="W502" s="314"/>
      <c r="X502" s="314"/>
      <c r="Y502" s="314"/>
      <c r="Z502" s="314"/>
      <c r="AA502" s="314"/>
      <c r="AB502" s="314"/>
      <c r="AC502" s="314"/>
      <c r="AD502" s="314"/>
      <c r="AE502" s="314"/>
      <c r="AF502" s="314"/>
      <c r="AG502" s="314"/>
      <c r="AH502" s="314"/>
      <c r="AI502" s="314"/>
      <c r="AJ502" s="314"/>
      <c r="AK502" s="314"/>
      <c r="AL502" s="314"/>
      <c r="AM502" s="314"/>
      <c r="AN502" s="314"/>
      <c r="AO502" s="314"/>
      <c r="AP502" s="314"/>
      <c r="AQ502" s="314"/>
      <c r="AR502" s="314"/>
      <c r="AS502" s="314"/>
      <c r="AT502" s="314"/>
      <c r="AU502" s="314"/>
      <c r="AV502" s="314"/>
      <c r="AW502" s="314"/>
      <c r="AX502" s="314"/>
      <c r="AY502" s="314"/>
      <c r="AZ502" s="314"/>
      <c r="BA502" s="314"/>
      <c r="BB502" s="314"/>
      <c r="BC502" s="314"/>
      <c r="BD502" s="314"/>
      <c r="BE502" s="314"/>
      <c r="BF502" s="314"/>
      <c r="BG502" s="314"/>
      <c r="BH502" s="314"/>
      <c r="BI502" s="314"/>
      <c r="BJ502" s="314"/>
      <c r="BK502" s="314"/>
      <c r="BL502" s="314"/>
      <c r="BM502" s="314"/>
      <c r="BN502" s="314"/>
      <c r="BO502" s="314"/>
      <c r="BP502" s="309">
        <v>2</v>
      </c>
      <c r="BQ502" s="309"/>
      <c r="BR502" s="309"/>
      <c r="BS502" s="309"/>
      <c r="BT502" s="309"/>
      <c r="BU502" s="309"/>
      <c r="BV502" s="309"/>
      <c r="BW502" s="309"/>
      <c r="BX502" s="309"/>
      <c r="BY502" s="309"/>
      <c r="BZ502" s="309"/>
      <c r="CA502" s="309"/>
      <c r="CB502" s="309"/>
      <c r="CC502" s="309"/>
      <c r="CD502" s="309"/>
      <c r="CE502" s="309"/>
      <c r="CF502" s="309"/>
      <c r="CG502" s="309"/>
      <c r="CH502" s="309"/>
      <c r="CI502" s="309"/>
      <c r="CJ502" s="309"/>
      <c r="CK502" s="309"/>
      <c r="CL502" s="309"/>
      <c r="CM502" s="309"/>
      <c r="CN502" s="309"/>
      <c r="CO502" s="309"/>
      <c r="CP502" s="309"/>
      <c r="CQ502" s="309"/>
      <c r="CR502" s="309"/>
      <c r="CS502" s="309"/>
      <c r="CT502" s="309"/>
      <c r="CU502" s="309"/>
      <c r="CV502" s="309"/>
      <c r="CW502" s="309"/>
      <c r="CX502" s="309"/>
      <c r="CY502" s="309"/>
      <c r="CZ502" s="309"/>
      <c r="DA502" s="309"/>
      <c r="DB502" s="309"/>
      <c r="DC502" s="309"/>
      <c r="DD502" s="309"/>
      <c r="DE502" s="309"/>
      <c r="DF502" s="309"/>
      <c r="DG502" s="309"/>
      <c r="DH502" s="309"/>
      <c r="DI502" s="309"/>
      <c r="DJ502" s="309"/>
      <c r="DK502" s="309"/>
      <c r="DL502" s="309"/>
      <c r="DM502" s="309"/>
      <c r="DN502" s="309"/>
      <c r="DO502" s="309"/>
      <c r="DP502" s="309"/>
      <c r="DQ502" s="309"/>
      <c r="DR502" s="309"/>
      <c r="DS502" s="309"/>
      <c r="DT502" s="309"/>
      <c r="DU502" s="309"/>
      <c r="DV502" s="309"/>
      <c r="DW502" s="309"/>
      <c r="DX502" s="309"/>
      <c r="DY502" s="309"/>
      <c r="DZ502" s="309"/>
      <c r="EA502" s="309"/>
      <c r="EB502" s="309"/>
      <c r="EC502" s="309"/>
      <c r="ED502" s="309"/>
      <c r="EE502" s="309"/>
      <c r="EF502" s="309"/>
      <c r="EG502" s="309"/>
      <c r="EH502" s="309"/>
      <c r="EI502" s="309"/>
      <c r="EJ502" s="309"/>
      <c r="EK502" s="309"/>
      <c r="EL502" s="309"/>
      <c r="EM502" s="309"/>
      <c r="EN502" s="309"/>
      <c r="EO502" s="309"/>
      <c r="EP502" s="309"/>
      <c r="EQ502" s="309"/>
      <c r="ER502" s="309"/>
      <c r="ES502" s="309"/>
      <c r="ET502" s="309"/>
      <c r="EU502" s="309"/>
      <c r="EV502" s="309"/>
      <c r="EW502" s="309"/>
      <c r="EX502" s="309"/>
      <c r="EY502" s="309"/>
      <c r="EZ502" s="309"/>
      <c r="FA502" s="309"/>
      <c r="FB502" s="309"/>
      <c r="FC502" s="309"/>
      <c r="FD502" s="309"/>
      <c r="FE502" s="309"/>
      <c r="FF502" s="309"/>
      <c r="FG502" s="309"/>
      <c r="FH502" s="309"/>
      <c r="FI502" s="309"/>
      <c r="FJ502" s="309"/>
      <c r="FK502" s="309"/>
      <c r="FL502" s="309"/>
      <c r="FM502" s="309"/>
      <c r="FN502" s="309"/>
      <c r="FO502" s="309"/>
      <c r="FP502" s="309"/>
      <c r="FQ502" s="309"/>
      <c r="FR502" s="309"/>
      <c r="FS502" s="309"/>
      <c r="FT502" s="309"/>
      <c r="FU502" s="309"/>
      <c r="FV502" s="309"/>
      <c r="FW502" s="309"/>
      <c r="FX502" s="309"/>
      <c r="FY502" s="309"/>
      <c r="FZ502" s="309"/>
      <c r="GA502" s="309"/>
      <c r="GB502" s="309"/>
      <c r="GC502" s="309"/>
      <c r="GD502" s="309"/>
      <c r="GE502" s="309"/>
      <c r="GF502" s="309"/>
      <c r="GG502" s="309"/>
      <c r="GH502" s="309"/>
      <c r="GI502" s="309"/>
      <c r="GJ502" s="309"/>
      <c r="GK502" s="309"/>
      <c r="GL502" s="309"/>
      <c r="GM502" s="309"/>
      <c r="GN502" s="309"/>
      <c r="GO502" s="309"/>
      <c r="GP502" s="309"/>
      <c r="GQ502" s="309"/>
      <c r="GR502" s="309"/>
      <c r="GS502" s="309"/>
      <c r="GT502" s="309"/>
      <c r="GU502" s="217">
        <v>3</v>
      </c>
      <c r="GV502" s="217"/>
      <c r="GW502" s="217"/>
      <c r="GX502" s="217"/>
      <c r="GY502" s="217"/>
      <c r="GZ502" s="217"/>
      <c r="HA502" s="217"/>
      <c r="HB502" s="217"/>
      <c r="HC502" s="217"/>
      <c r="HD502" s="217"/>
      <c r="HE502" s="217"/>
      <c r="HF502" s="217"/>
      <c r="HG502" s="217"/>
      <c r="HH502" s="217"/>
      <c r="HI502" s="217"/>
      <c r="HJ502" s="217"/>
    </row>
    <row r="503" spans="1:218" s="22" customFormat="1" ht="24.75" customHeight="1" x14ac:dyDescent="0.25">
      <c r="A503" s="321" t="s">
        <v>137</v>
      </c>
      <c r="B503" s="321"/>
      <c r="C503" s="321"/>
      <c r="D503" s="321"/>
      <c r="E503" s="321"/>
      <c r="F503" s="321"/>
      <c r="G503" s="321"/>
      <c r="H503" s="321"/>
      <c r="I503" s="321"/>
      <c r="J503" s="321"/>
      <c r="K503" s="321"/>
      <c r="L503" s="321"/>
      <c r="M503" s="321"/>
      <c r="N503" s="321"/>
      <c r="O503" s="321"/>
      <c r="P503" s="321"/>
      <c r="Q503" s="321"/>
      <c r="R503" s="321"/>
      <c r="S503" s="321"/>
      <c r="T503" s="321"/>
      <c r="U503" s="321"/>
      <c r="V503" s="321"/>
      <c r="W503" s="321"/>
      <c r="X503" s="321"/>
      <c r="Y503" s="321"/>
      <c r="Z503" s="321"/>
      <c r="AA503" s="321"/>
      <c r="AB503" s="321"/>
      <c r="AC503" s="321"/>
      <c r="AD503" s="321"/>
      <c r="AE503" s="321"/>
      <c r="AF503" s="321"/>
      <c r="AG503" s="321"/>
      <c r="AH503" s="321"/>
      <c r="AI503" s="321"/>
      <c r="AJ503" s="321"/>
      <c r="AK503" s="321"/>
      <c r="AL503" s="321"/>
      <c r="AM503" s="321"/>
      <c r="AN503" s="321"/>
      <c r="AO503" s="321"/>
      <c r="AP503" s="321"/>
      <c r="AQ503" s="321"/>
      <c r="AR503" s="321"/>
      <c r="AS503" s="321"/>
      <c r="AT503" s="321"/>
      <c r="AU503" s="321"/>
      <c r="AV503" s="321"/>
      <c r="AW503" s="321"/>
      <c r="AX503" s="321"/>
      <c r="AY503" s="321"/>
      <c r="AZ503" s="321"/>
      <c r="BA503" s="321"/>
      <c r="BB503" s="321"/>
      <c r="BC503" s="321"/>
      <c r="BD503" s="321"/>
      <c r="BE503" s="321"/>
      <c r="BF503" s="321"/>
      <c r="BG503" s="321"/>
      <c r="BH503" s="321"/>
      <c r="BI503" s="321"/>
      <c r="BJ503" s="321"/>
      <c r="BK503" s="321"/>
      <c r="BL503" s="321"/>
      <c r="BM503" s="321"/>
      <c r="BN503" s="321"/>
      <c r="BO503" s="321"/>
      <c r="BP503" s="322" t="s">
        <v>187</v>
      </c>
      <c r="BQ503" s="322"/>
      <c r="BR503" s="322"/>
      <c r="BS503" s="322"/>
      <c r="BT503" s="322"/>
      <c r="BU503" s="322"/>
      <c r="BV503" s="322"/>
      <c r="BW503" s="322"/>
      <c r="BX503" s="322"/>
      <c r="BY503" s="322"/>
      <c r="BZ503" s="322"/>
      <c r="CA503" s="322"/>
      <c r="CB503" s="322"/>
      <c r="CC503" s="322"/>
      <c r="CD503" s="322"/>
      <c r="CE503" s="322"/>
      <c r="CF503" s="322"/>
      <c r="CG503" s="322"/>
      <c r="CH503" s="322"/>
      <c r="CI503" s="322"/>
      <c r="CJ503" s="322"/>
      <c r="CK503" s="322"/>
      <c r="CL503" s="322"/>
      <c r="CM503" s="322"/>
      <c r="CN503" s="322"/>
      <c r="CO503" s="322"/>
      <c r="CP503" s="322"/>
      <c r="CQ503" s="322"/>
      <c r="CR503" s="322"/>
      <c r="CS503" s="322"/>
      <c r="CT503" s="322"/>
      <c r="CU503" s="322"/>
      <c r="CV503" s="322"/>
      <c r="CW503" s="322"/>
      <c r="CX503" s="322"/>
      <c r="CY503" s="322"/>
      <c r="CZ503" s="322"/>
      <c r="DA503" s="322"/>
      <c r="DB503" s="322"/>
      <c r="DC503" s="322"/>
      <c r="DD503" s="322"/>
      <c r="DE503" s="322"/>
      <c r="DF503" s="322"/>
      <c r="DG503" s="322"/>
      <c r="DH503" s="322"/>
      <c r="DI503" s="322"/>
      <c r="DJ503" s="322"/>
      <c r="DK503" s="322"/>
      <c r="DL503" s="322"/>
      <c r="DM503" s="322"/>
      <c r="DN503" s="322"/>
      <c r="DO503" s="322"/>
      <c r="DP503" s="322"/>
      <c r="DQ503" s="322"/>
      <c r="DR503" s="322"/>
      <c r="DS503" s="322"/>
      <c r="DT503" s="322"/>
      <c r="DU503" s="322"/>
      <c r="DV503" s="322"/>
      <c r="DW503" s="322"/>
      <c r="DX503" s="322"/>
      <c r="DY503" s="322"/>
      <c r="DZ503" s="322"/>
      <c r="EA503" s="322"/>
      <c r="EB503" s="322"/>
      <c r="EC503" s="322"/>
      <c r="ED503" s="322"/>
      <c r="EE503" s="322"/>
      <c r="EF503" s="322"/>
      <c r="EG503" s="322"/>
      <c r="EH503" s="322"/>
      <c r="EI503" s="322"/>
      <c r="EJ503" s="322"/>
      <c r="EK503" s="322"/>
      <c r="EL503" s="322"/>
      <c r="EM503" s="322"/>
      <c r="EN503" s="322"/>
      <c r="EO503" s="322"/>
      <c r="EP503" s="322"/>
      <c r="EQ503" s="322"/>
      <c r="ER503" s="322"/>
      <c r="ES503" s="322"/>
      <c r="ET503" s="322"/>
      <c r="EU503" s="322"/>
      <c r="EV503" s="322"/>
      <c r="EW503" s="322"/>
      <c r="EX503" s="322"/>
      <c r="EY503" s="322"/>
      <c r="EZ503" s="322"/>
      <c r="FA503" s="322"/>
      <c r="FB503" s="322"/>
      <c r="FC503" s="322"/>
      <c r="FD503" s="322"/>
      <c r="FE503" s="322"/>
      <c r="FF503" s="322"/>
      <c r="FG503" s="322"/>
      <c r="FH503" s="322"/>
      <c r="FI503" s="322"/>
      <c r="FJ503" s="322"/>
      <c r="FK503" s="322"/>
      <c r="FL503" s="322"/>
      <c r="FM503" s="322"/>
      <c r="FN503" s="322"/>
      <c r="FO503" s="322"/>
      <c r="FP503" s="322"/>
      <c r="FQ503" s="322"/>
      <c r="FR503" s="322"/>
      <c r="FS503" s="322"/>
      <c r="FT503" s="322"/>
      <c r="FU503" s="322"/>
      <c r="FV503" s="322"/>
      <c r="FW503" s="322"/>
      <c r="FX503" s="322"/>
      <c r="FY503" s="322"/>
      <c r="FZ503" s="322"/>
      <c r="GA503" s="322"/>
      <c r="GB503" s="322"/>
      <c r="GC503" s="322"/>
      <c r="GD503" s="322"/>
      <c r="GE503" s="322"/>
      <c r="GF503" s="322"/>
      <c r="GG503" s="322"/>
      <c r="GH503" s="322"/>
      <c r="GI503" s="322"/>
      <c r="GJ503" s="322"/>
      <c r="GK503" s="322"/>
      <c r="GL503" s="322"/>
      <c r="GM503" s="322"/>
      <c r="GN503" s="322"/>
      <c r="GO503" s="322"/>
      <c r="GP503" s="322"/>
      <c r="GQ503" s="322"/>
      <c r="GR503" s="322"/>
      <c r="GS503" s="322"/>
      <c r="GT503" s="322"/>
      <c r="GU503" s="323"/>
      <c r="GV503" s="323"/>
      <c r="GW503" s="323"/>
      <c r="GX503" s="323"/>
      <c r="GY503" s="323"/>
      <c r="GZ503" s="323"/>
      <c r="HA503" s="323"/>
      <c r="HB503" s="323"/>
      <c r="HC503" s="323"/>
      <c r="HD503" s="323"/>
      <c r="HE503" s="323"/>
      <c r="HF503" s="323"/>
      <c r="HG503" s="323"/>
      <c r="HH503" s="323"/>
      <c r="HI503" s="323"/>
      <c r="HJ503" s="323"/>
    </row>
    <row r="504" spans="1:218" ht="12" hidden="1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 t="s">
        <v>142</v>
      </c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</row>
    <row r="505" spans="1:218" ht="12" hidden="1" customHeight="1" x14ac:dyDescent="0.25">
      <c r="A505" s="366" t="s">
        <v>144</v>
      </c>
      <c r="B505" s="366"/>
      <c r="C505" s="366"/>
      <c r="D505" s="366"/>
      <c r="E505" s="366"/>
      <c r="F505" s="366"/>
      <c r="G505" s="366"/>
      <c r="H505" s="366"/>
      <c r="I505" s="366"/>
      <c r="J505" s="366"/>
      <c r="K505" s="366"/>
      <c r="L505" s="366"/>
      <c r="M505" s="366"/>
      <c r="N505" s="366"/>
      <c r="O505" s="366"/>
      <c r="P505" s="366"/>
      <c r="Q505" s="366"/>
      <c r="R505" s="366"/>
      <c r="S505" s="366"/>
      <c r="T505" s="366"/>
      <c r="U505" s="366"/>
      <c r="V505" s="366"/>
      <c r="W505" s="366"/>
      <c r="X505" s="366"/>
      <c r="Y505" s="366"/>
      <c r="Z505" s="366"/>
      <c r="AA505" s="366"/>
      <c r="AB505" s="366"/>
      <c r="AC505" s="366"/>
      <c r="AD505" s="366"/>
      <c r="AE505" s="366"/>
      <c r="AF505" s="366"/>
      <c r="AG505" s="366"/>
      <c r="AH505" s="366"/>
      <c r="AI505" s="366"/>
      <c r="AJ505" s="366"/>
      <c r="AK505" s="366"/>
      <c r="AL505" s="366"/>
      <c r="AM505" s="366"/>
      <c r="AN505" s="366"/>
      <c r="AO505" s="366"/>
      <c r="AP505" s="366"/>
      <c r="AQ505" s="366"/>
      <c r="AR505" s="366"/>
      <c r="AS505" s="366"/>
      <c r="AT505" s="366"/>
      <c r="AU505" s="366"/>
      <c r="AV505" s="366"/>
      <c r="AW505" s="366"/>
      <c r="AX505" s="366"/>
      <c r="AY505" s="366"/>
      <c r="AZ505" s="366"/>
      <c r="BA505" s="366"/>
      <c r="BB505" s="366"/>
      <c r="BC505" s="366"/>
      <c r="BD505" s="366"/>
      <c r="BE505" s="366"/>
      <c r="BF505" s="366"/>
      <c r="BG505" s="366"/>
      <c r="BH505" s="366"/>
      <c r="BI505" s="366"/>
      <c r="BJ505" s="366"/>
      <c r="BK505" s="366"/>
      <c r="BL505" s="366"/>
      <c r="BM505" s="366"/>
      <c r="BN505" s="366"/>
      <c r="BO505" s="366"/>
      <c r="BP505" s="366"/>
      <c r="BQ505" s="366"/>
      <c r="BR505" s="366"/>
      <c r="BS505" s="366"/>
      <c r="BT505" s="366"/>
      <c r="BU505" s="366"/>
      <c r="BV505" s="366"/>
      <c r="BW505" s="366"/>
      <c r="BX505" s="366"/>
      <c r="BY505" s="366"/>
      <c r="BZ505" s="366"/>
      <c r="CA505" s="366"/>
      <c r="CB505" s="366"/>
      <c r="CC505" s="366"/>
      <c r="CD505" s="366"/>
      <c r="CE505" s="366"/>
      <c r="CF505" s="366"/>
      <c r="CG505" s="366"/>
      <c r="CH505" s="366"/>
      <c r="CI505" s="366"/>
      <c r="CJ505" s="366"/>
      <c r="CK505" s="366"/>
      <c r="CL505" s="366"/>
      <c r="CM505" s="366"/>
      <c r="CN505" s="366"/>
      <c r="CO505" s="366"/>
      <c r="CP505" s="366"/>
      <c r="CQ505" s="366"/>
      <c r="CR505" s="366"/>
      <c r="CS505" s="366"/>
      <c r="CT505" s="366"/>
      <c r="CU505" s="366"/>
      <c r="CV505" s="366"/>
      <c r="CW505" s="366"/>
      <c r="CX505" s="366"/>
      <c r="CY505" s="366"/>
      <c r="CZ505" s="366"/>
      <c r="DA505" s="366"/>
      <c r="DB505" s="366"/>
      <c r="DC505" s="366"/>
      <c r="DD505" s="366"/>
      <c r="DE505" s="366"/>
      <c r="DF505" s="366"/>
      <c r="DG505" s="366"/>
      <c r="DH505" s="366"/>
      <c r="DI505" s="366"/>
      <c r="DJ505" s="366"/>
      <c r="DK505" s="366"/>
      <c r="DL505" s="366"/>
      <c r="DM505" s="366"/>
      <c r="DN505" s="366"/>
      <c r="DO505" s="366"/>
      <c r="DP505" s="366"/>
      <c r="DQ505" s="366"/>
      <c r="DR505" s="366"/>
      <c r="DS505" s="366"/>
      <c r="DT505" s="366"/>
      <c r="DU505" s="366"/>
      <c r="DV505" s="366"/>
      <c r="DW505" s="366"/>
      <c r="DX505" s="366"/>
      <c r="DY505" s="366"/>
      <c r="DZ505" s="366"/>
      <c r="EA505" s="366"/>
      <c r="EB505" s="366"/>
      <c r="EC505" s="366"/>
      <c r="ED505" s="366"/>
      <c r="EE505" s="366"/>
      <c r="EF505" s="366"/>
      <c r="EG505" s="366"/>
      <c r="EH505" s="366"/>
      <c r="EI505" s="366"/>
      <c r="EJ505" s="366"/>
      <c r="EK505" s="366"/>
      <c r="EL505" s="366"/>
      <c r="EM505" s="366"/>
      <c r="EN505" s="366"/>
      <c r="EO505" s="366"/>
      <c r="EP505" s="366"/>
      <c r="EQ505" s="366"/>
      <c r="ER505" s="366"/>
      <c r="ES505" s="366"/>
      <c r="ET505" s="366"/>
      <c r="EU505" s="366"/>
      <c r="EV505" s="366"/>
      <c r="EW505" s="366"/>
      <c r="EX505" s="366"/>
      <c r="EY505" s="366"/>
      <c r="EZ505" s="366"/>
      <c r="FA505" s="366"/>
      <c r="FB505" s="366"/>
      <c r="FC505" s="366"/>
      <c r="FD505" s="366"/>
      <c r="FE505" s="366"/>
      <c r="FF505" s="366"/>
      <c r="FG505" s="366"/>
      <c r="FH505" s="366"/>
      <c r="FI505" s="366"/>
      <c r="FJ505" s="366"/>
      <c r="FK505" s="366"/>
      <c r="FL505" s="366"/>
      <c r="FM505" s="366"/>
      <c r="FN505" s="366"/>
      <c r="FO505" s="366"/>
      <c r="FP505" s="366"/>
      <c r="FQ505" s="366"/>
      <c r="FR505" s="366"/>
      <c r="FS505" s="366"/>
      <c r="FT505" s="366"/>
      <c r="FU505" s="366"/>
      <c r="FV505" s="366"/>
      <c r="FW505" s="366"/>
      <c r="FX505" s="366"/>
      <c r="FY505" s="366"/>
      <c r="FZ505" s="366"/>
      <c r="GA505" s="366"/>
      <c r="GB505" s="366"/>
      <c r="GC505" s="366"/>
      <c r="GD505" s="366"/>
      <c r="GE505" s="366"/>
      <c r="GF505" s="366"/>
      <c r="GG505" s="366"/>
      <c r="GH505" s="366"/>
      <c r="GI505" s="366"/>
      <c r="GJ505" s="366"/>
      <c r="GK505" s="366"/>
      <c r="GL505" s="366"/>
      <c r="GM505" s="366"/>
      <c r="GN505" s="366"/>
      <c r="GO505" s="366"/>
      <c r="GP505" s="366"/>
      <c r="GQ505" s="366"/>
      <c r="GR505" s="366"/>
      <c r="GS505" s="366"/>
      <c r="GT505" s="366"/>
      <c r="GU505" s="366"/>
      <c r="GV505" s="366"/>
      <c r="GW505" s="366"/>
      <c r="GX505" s="366"/>
      <c r="GY505" s="366"/>
      <c r="GZ505" s="366"/>
      <c r="HA505" s="366"/>
      <c r="HB505" s="366"/>
      <c r="HC505" s="366"/>
      <c r="HD505" s="366"/>
      <c r="HE505" s="366"/>
      <c r="HF505" s="366"/>
      <c r="HG505" s="366"/>
      <c r="HH505" s="366"/>
      <c r="HI505" s="366"/>
    </row>
    <row r="506" spans="1:218" ht="12" hidden="1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</row>
    <row r="507" spans="1:218" ht="12" hidden="1" customHeight="1" x14ac:dyDescent="0.25">
      <c r="A507" s="355" t="s">
        <v>24</v>
      </c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/>
      <c r="AO507" s="355"/>
      <c r="AP507" s="355"/>
      <c r="AQ507" s="355"/>
      <c r="AR507" s="355"/>
      <c r="AS507" s="355"/>
      <c r="AT507" s="355"/>
      <c r="AU507" s="355"/>
      <c r="AV507" s="355"/>
      <c r="AW507" s="356" t="s">
        <v>111</v>
      </c>
      <c r="AX507" s="356"/>
      <c r="AY507" s="356"/>
      <c r="AZ507" s="356"/>
      <c r="BA507" s="356"/>
      <c r="BB507" s="356"/>
      <c r="BC507" s="356"/>
      <c r="BD507" s="356"/>
      <c r="BE507" s="356"/>
      <c r="BF507" s="356"/>
      <c r="BG507" s="356"/>
      <c r="BH507" s="356"/>
      <c r="BI507" s="356"/>
      <c r="BJ507" s="356"/>
      <c r="BK507" s="356"/>
      <c r="BL507" s="356"/>
      <c r="BM507" s="356"/>
      <c r="BN507" s="356"/>
      <c r="BO507" s="356"/>
      <c r="BP507" s="356"/>
      <c r="BQ507" s="356"/>
      <c r="BR507" s="356"/>
      <c r="BS507" s="356"/>
      <c r="BT507" s="356"/>
      <c r="BU507" s="356"/>
      <c r="BV507" s="356"/>
      <c r="BW507" s="356"/>
      <c r="BX507" s="356"/>
      <c r="BY507" s="356"/>
      <c r="BZ507" s="356"/>
      <c r="CA507" s="356"/>
      <c r="CB507" s="356"/>
      <c r="CC507" s="356"/>
      <c r="CD507" s="356"/>
      <c r="CE507" s="356"/>
      <c r="CF507" s="356"/>
      <c r="CG507" s="356"/>
      <c r="CH507" s="356"/>
      <c r="CI507" s="356"/>
      <c r="CJ507" s="356"/>
      <c r="CK507" s="356"/>
      <c r="CL507" s="356"/>
      <c r="CM507" s="356"/>
      <c r="CN507" s="356"/>
      <c r="CO507" s="356"/>
      <c r="CP507" s="356"/>
      <c r="CQ507" s="356"/>
      <c r="CR507" s="356"/>
      <c r="CS507" s="356"/>
      <c r="CT507" s="356"/>
      <c r="CU507" s="356"/>
      <c r="CV507" s="356"/>
      <c r="CW507" s="356"/>
      <c r="CX507" s="356"/>
      <c r="CY507" s="356"/>
      <c r="CZ507" s="356"/>
      <c r="DA507" s="356"/>
      <c r="DB507" s="356"/>
      <c r="DC507" s="356"/>
      <c r="DD507" s="356"/>
      <c r="DE507" s="356"/>
      <c r="DF507" s="356"/>
      <c r="DG507" s="356"/>
      <c r="DH507" s="356"/>
      <c r="DI507" s="356"/>
      <c r="DJ507" s="356"/>
      <c r="DK507" s="356"/>
      <c r="DL507" s="356"/>
      <c r="DM507" s="356"/>
      <c r="DN507" s="356"/>
      <c r="DO507" s="356"/>
      <c r="DP507" s="356"/>
      <c r="DQ507" s="356"/>
      <c r="DR507" s="356"/>
      <c r="DS507" s="356"/>
      <c r="DT507" s="356"/>
      <c r="DU507" s="356"/>
      <c r="DV507" s="356"/>
      <c r="DW507" s="356"/>
      <c r="DX507" s="356"/>
      <c r="DY507" s="356"/>
      <c r="DZ507" s="356"/>
      <c r="EA507" s="356"/>
      <c r="EB507" s="356"/>
      <c r="EC507" s="356"/>
      <c r="ED507" s="356"/>
      <c r="EE507" s="356"/>
      <c r="EF507" s="356"/>
      <c r="EG507" s="356"/>
      <c r="EH507" s="356"/>
      <c r="EI507" s="356"/>
      <c r="EJ507" s="356"/>
      <c r="EK507" s="356"/>
      <c r="EL507" s="356"/>
      <c r="EM507" s="356"/>
      <c r="EN507" s="356"/>
      <c r="EO507" s="356"/>
      <c r="EP507" s="356"/>
      <c r="EQ507" s="356"/>
      <c r="ER507" s="356"/>
      <c r="ES507" s="356"/>
      <c r="ET507" s="356"/>
      <c r="EU507" s="356"/>
      <c r="EV507" s="356"/>
      <c r="EW507" s="356"/>
      <c r="EX507" s="356"/>
      <c r="EY507" s="356"/>
      <c r="EZ507" s="356"/>
      <c r="FA507" s="356"/>
      <c r="FB507" s="356"/>
      <c r="FC507" s="356"/>
      <c r="FD507" s="356"/>
      <c r="FE507" s="356"/>
      <c r="FF507" s="356"/>
      <c r="FG507" s="356"/>
      <c r="FH507" s="356"/>
      <c r="FI507" s="356"/>
      <c r="FJ507" s="356"/>
      <c r="FK507" s="356"/>
      <c r="FL507" s="356"/>
      <c r="FM507" s="356"/>
      <c r="FN507" s="356"/>
      <c r="FO507" s="356"/>
      <c r="FP507" s="357" t="s">
        <v>181</v>
      </c>
      <c r="FQ507" s="357"/>
      <c r="FR507" s="357"/>
      <c r="FS507" s="357"/>
      <c r="FT507" s="357"/>
      <c r="FU507" s="357"/>
      <c r="FV507" s="357"/>
      <c r="FW507" s="357"/>
      <c r="FX507" s="357"/>
      <c r="FY507" s="357"/>
      <c r="FZ507" s="357"/>
      <c r="GA507" s="357"/>
      <c r="GB507" s="357"/>
      <c r="GC507" s="357"/>
      <c r="GD507" s="357"/>
      <c r="GE507" s="357"/>
      <c r="GF507" s="357"/>
      <c r="GG507" s="357"/>
      <c r="GH507" s="357"/>
      <c r="GI507" s="357"/>
      <c r="GJ507" s="357"/>
      <c r="GK507" s="357"/>
      <c r="GL507" s="357"/>
      <c r="GM507" s="357"/>
      <c r="GN507" s="357"/>
      <c r="GO507" s="357"/>
      <c r="GP507" s="357"/>
      <c r="GQ507" s="357"/>
      <c r="GR507" s="357"/>
      <c r="GS507" s="357"/>
      <c r="GT507" s="357"/>
      <c r="GU507" s="357"/>
      <c r="GV507" s="357"/>
      <c r="GW507" s="357"/>
      <c r="GX507" s="357"/>
      <c r="GY507" s="357"/>
      <c r="GZ507" s="358"/>
      <c r="HA507" s="359" t="s">
        <v>146</v>
      </c>
      <c r="HB507" s="359"/>
      <c r="HC507" s="359"/>
      <c r="HD507" s="359"/>
      <c r="HE507" s="359"/>
      <c r="HF507" s="359"/>
      <c r="HG507" s="359"/>
      <c r="HH507" s="359"/>
      <c r="HI507" s="359"/>
    </row>
    <row r="508" spans="1:218" ht="12" hidden="1" customHeight="1" x14ac:dyDescent="0.25">
      <c r="A508" s="360" t="s">
        <v>25</v>
      </c>
      <c r="B508" s="360"/>
      <c r="C508" s="360"/>
      <c r="D508" s="360"/>
      <c r="E508" s="360"/>
      <c r="F508" s="360"/>
      <c r="G508" s="360"/>
      <c r="H508" s="360"/>
      <c r="I508" s="360"/>
      <c r="J508" s="360"/>
      <c r="K508" s="360"/>
      <c r="L508" s="360"/>
      <c r="M508" s="360"/>
      <c r="N508" s="360"/>
      <c r="O508" s="360"/>
      <c r="P508" s="360"/>
      <c r="Q508" s="360"/>
      <c r="R508" s="360"/>
      <c r="S508" s="360"/>
      <c r="T508" s="360"/>
      <c r="U508" s="360"/>
      <c r="V508" s="360"/>
      <c r="W508" s="360"/>
      <c r="X508" s="360"/>
      <c r="Y508" s="360"/>
      <c r="Z508" s="360"/>
      <c r="AA508" s="360"/>
      <c r="AB508" s="360"/>
      <c r="AC508" s="360"/>
      <c r="AD508" s="360"/>
      <c r="AE508" s="360"/>
      <c r="AF508" s="360"/>
      <c r="AG508" s="360"/>
      <c r="AH508" s="360"/>
      <c r="AI508" s="360"/>
      <c r="AJ508" s="360"/>
      <c r="AK508" s="360"/>
      <c r="AL508" s="360"/>
      <c r="AM508" s="360"/>
      <c r="AN508" s="360"/>
      <c r="AO508" s="360"/>
      <c r="AP508" s="360"/>
      <c r="AQ508" s="360"/>
      <c r="AR508" s="360"/>
      <c r="AS508" s="360"/>
      <c r="AT508" s="360"/>
      <c r="AU508" s="360"/>
      <c r="AV508" s="360"/>
      <c r="AW508" s="360"/>
      <c r="AX508" s="360"/>
      <c r="AY508" s="360"/>
      <c r="AZ508" s="360"/>
      <c r="BA508" s="360"/>
      <c r="BB508" s="360"/>
      <c r="BC508" s="360"/>
      <c r="BD508" s="360"/>
      <c r="BE508" s="360"/>
      <c r="BF508" s="360"/>
      <c r="BG508" s="360"/>
      <c r="BH508" s="361" t="s">
        <v>112</v>
      </c>
      <c r="BI508" s="361"/>
      <c r="BJ508" s="361"/>
      <c r="BK508" s="361"/>
      <c r="BL508" s="361"/>
      <c r="BM508" s="361"/>
      <c r="BN508" s="361"/>
      <c r="BO508" s="361"/>
      <c r="BP508" s="361"/>
      <c r="BQ508" s="361"/>
      <c r="BR508" s="361"/>
      <c r="BS508" s="361"/>
      <c r="BT508" s="361"/>
      <c r="BU508" s="361"/>
      <c r="BV508" s="361"/>
      <c r="BW508" s="361"/>
      <c r="BX508" s="361"/>
      <c r="BY508" s="361"/>
      <c r="BZ508" s="361"/>
      <c r="CA508" s="361"/>
      <c r="CB508" s="361"/>
      <c r="CC508" s="361"/>
      <c r="CD508" s="361"/>
      <c r="CE508" s="361"/>
      <c r="CF508" s="361"/>
      <c r="CG508" s="361"/>
      <c r="CH508" s="361"/>
      <c r="CI508" s="361"/>
      <c r="CJ508" s="361"/>
      <c r="CK508" s="361"/>
      <c r="CL508" s="361"/>
      <c r="CM508" s="361"/>
      <c r="CN508" s="361"/>
      <c r="CO508" s="361"/>
      <c r="CP508" s="361"/>
      <c r="CQ508" s="361"/>
      <c r="CR508" s="361"/>
      <c r="CS508" s="361"/>
      <c r="CT508" s="361"/>
      <c r="CU508" s="361"/>
      <c r="CV508" s="361"/>
      <c r="CW508" s="361"/>
      <c r="CX508" s="361"/>
      <c r="CY508" s="361"/>
      <c r="CZ508" s="361"/>
      <c r="DA508" s="361"/>
      <c r="DB508" s="361"/>
      <c r="DC508" s="361"/>
      <c r="DD508" s="361"/>
      <c r="DE508" s="361"/>
      <c r="DF508" s="361"/>
      <c r="DG508" s="361"/>
      <c r="DH508" s="361"/>
      <c r="DI508" s="361"/>
      <c r="DJ508" s="361"/>
      <c r="DK508" s="361"/>
      <c r="DL508" s="361"/>
      <c r="DM508" s="361"/>
      <c r="DN508" s="361"/>
      <c r="DO508" s="361"/>
      <c r="DP508" s="361"/>
      <c r="DQ508" s="361"/>
      <c r="DR508" s="361"/>
      <c r="DS508" s="361"/>
      <c r="DT508" s="361"/>
      <c r="DU508" s="361"/>
      <c r="DV508" s="361"/>
      <c r="DW508" s="361"/>
      <c r="DX508" s="361"/>
      <c r="DY508" s="361"/>
      <c r="DZ508" s="361"/>
      <c r="EA508" s="361"/>
      <c r="EB508" s="361"/>
      <c r="EC508" s="361"/>
      <c r="ED508" s="361"/>
      <c r="EE508" s="361"/>
      <c r="EF508" s="361"/>
      <c r="EG508" s="361"/>
      <c r="EH508" s="361"/>
      <c r="EI508" s="361"/>
      <c r="EJ508" s="361"/>
      <c r="EK508" s="361"/>
      <c r="EL508" s="361"/>
      <c r="EM508" s="361"/>
      <c r="EN508" s="361"/>
      <c r="EO508" s="361"/>
      <c r="EP508" s="361"/>
      <c r="EQ508" s="361"/>
      <c r="ER508" s="361"/>
      <c r="ES508" s="361"/>
      <c r="ET508" s="361"/>
      <c r="EU508" s="361"/>
      <c r="EV508" s="361"/>
      <c r="EW508" s="361"/>
      <c r="EX508" s="361"/>
      <c r="EY508" s="361"/>
      <c r="EZ508" s="361"/>
      <c r="FA508" s="361"/>
      <c r="FB508" s="361"/>
      <c r="FC508" s="361"/>
      <c r="FD508" s="361"/>
      <c r="FE508" s="361"/>
      <c r="FF508" s="361"/>
      <c r="FG508" s="361"/>
      <c r="FH508" s="361"/>
      <c r="FI508" s="361"/>
      <c r="FJ508" s="361"/>
      <c r="FK508" s="361"/>
      <c r="FL508" s="361"/>
      <c r="FM508" s="361"/>
      <c r="FN508" s="361"/>
      <c r="FO508" s="361"/>
      <c r="FP508" s="357" t="s">
        <v>134</v>
      </c>
      <c r="FQ508" s="357"/>
      <c r="FR508" s="357"/>
      <c r="FS508" s="357"/>
      <c r="FT508" s="357"/>
      <c r="FU508" s="357"/>
      <c r="FV508" s="357"/>
      <c r="FW508" s="357"/>
      <c r="FX508" s="357"/>
      <c r="FY508" s="357"/>
      <c r="FZ508" s="357"/>
      <c r="GA508" s="357"/>
      <c r="GB508" s="357"/>
      <c r="GC508" s="357"/>
      <c r="GD508" s="357"/>
      <c r="GE508" s="357"/>
      <c r="GF508" s="357"/>
      <c r="GG508" s="357"/>
      <c r="GH508" s="357"/>
      <c r="GI508" s="357"/>
      <c r="GJ508" s="357"/>
      <c r="GK508" s="357"/>
      <c r="GL508" s="357"/>
      <c r="GM508" s="357"/>
      <c r="GN508" s="357"/>
      <c r="GO508" s="357"/>
      <c r="GP508" s="357"/>
      <c r="GQ508" s="357"/>
      <c r="GR508" s="357"/>
      <c r="GS508" s="357"/>
      <c r="GT508" s="357"/>
      <c r="GU508" s="357"/>
      <c r="GV508" s="357"/>
      <c r="GW508" s="357"/>
      <c r="GX508" s="357"/>
      <c r="GY508" s="357"/>
      <c r="GZ508" s="358"/>
      <c r="HA508" s="359"/>
      <c r="HB508" s="359"/>
      <c r="HC508" s="359"/>
      <c r="HD508" s="359"/>
      <c r="HE508" s="359"/>
      <c r="HF508" s="359"/>
      <c r="HG508" s="359"/>
      <c r="HH508" s="359"/>
      <c r="HI508" s="359"/>
    </row>
    <row r="509" spans="1:218" ht="12" hidden="1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357" t="s">
        <v>133</v>
      </c>
      <c r="FQ509" s="357"/>
      <c r="FR509" s="357"/>
      <c r="FS509" s="357"/>
      <c r="FT509" s="357"/>
      <c r="FU509" s="357"/>
      <c r="FV509" s="357"/>
      <c r="FW509" s="357"/>
      <c r="FX509" s="357"/>
      <c r="FY509" s="357"/>
      <c r="FZ509" s="357"/>
      <c r="GA509" s="357"/>
      <c r="GB509" s="357"/>
      <c r="GC509" s="357"/>
      <c r="GD509" s="357"/>
      <c r="GE509" s="357"/>
      <c r="GF509" s="357"/>
      <c r="GG509" s="357"/>
      <c r="GH509" s="357"/>
      <c r="GI509" s="357"/>
      <c r="GJ509" s="357"/>
      <c r="GK509" s="357"/>
      <c r="GL509" s="357"/>
      <c r="GM509" s="357"/>
      <c r="GN509" s="357"/>
      <c r="GO509" s="357"/>
      <c r="GP509" s="357"/>
      <c r="GQ509" s="357"/>
      <c r="GR509" s="357"/>
      <c r="GS509" s="357"/>
      <c r="GT509" s="357"/>
      <c r="GU509" s="357"/>
      <c r="GV509" s="357"/>
      <c r="GW509" s="357"/>
      <c r="GX509" s="357"/>
      <c r="GY509" s="357"/>
      <c r="GZ509" s="358"/>
      <c r="HA509" s="7"/>
      <c r="HB509" s="7"/>
      <c r="HC509" s="7"/>
      <c r="HD509" s="7"/>
      <c r="HE509" s="7"/>
      <c r="HF509" s="7"/>
      <c r="HG509" s="7"/>
      <c r="HH509" s="7"/>
      <c r="HI509" s="7"/>
    </row>
    <row r="510" spans="1:218" ht="12" hidden="1" customHeight="1" x14ac:dyDescent="0.25">
      <c r="A510" s="7" t="s">
        <v>27</v>
      </c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</row>
    <row r="511" spans="1:218" ht="12" hidden="1" customHeight="1" x14ac:dyDescent="0.25">
      <c r="A511" s="7" t="s">
        <v>28</v>
      </c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49.5" hidden="1" customHeight="1" x14ac:dyDescent="0.25">
      <c r="A513" s="297" t="s">
        <v>29</v>
      </c>
      <c r="B513" s="298"/>
      <c r="C513" s="298"/>
      <c r="D513" s="298"/>
      <c r="E513" s="298"/>
      <c r="F513" s="298"/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  <c r="X513" s="298"/>
      <c r="Y513" s="299"/>
      <c r="Z513" s="297" t="s">
        <v>30</v>
      </c>
      <c r="AA513" s="298"/>
      <c r="AB513" s="298"/>
      <c r="AC513" s="298"/>
      <c r="AD513" s="298"/>
      <c r="AE513" s="298"/>
      <c r="AF513" s="298"/>
      <c r="AG513" s="298"/>
      <c r="AH513" s="298"/>
      <c r="AI513" s="298"/>
      <c r="AJ513" s="298"/>
      <c r="AK513" s="298"/>
      <c r="AL513" s="298"/>
      <c r="AM513" s="298"/>
      <c r="AN513" s="298"/>
      <c r="AO513" s="298"/>
      <c r="AP513" s="298"/>
      <c r="AQ513" s="298"/>
      <c r="AR513" s="298"/>
      <c r="AS513" s="298"/>
      <c r="AT513" s="298"/>
      <c r="AU513" s="298"/>
      <c r="AV513" s="298"/>
      <c r="AW513" s="298"/>
      <c r="AX513" s="298"/>
      <c r="AY513" s="298"/>
      <c r="AZ513" s="298"/>
      <c r="BA513" s="298"/>
      <c r="BB513" s="298"/>
      <c r="BC513" s="298"/>
      <c r="BD513" s="298"/>
      <c r="BE513" s="298"/>
      <c r="BF513" s="298"/>
      <c r="BG513" s="298"/>
      <c r="BH513" s="298"/>
      <c r="BI513" s="298"/>
      <c r="BJ513" s="298"/>
      <c r="BK513" s="298"/>
      <c r="BL513" s="299"/>
      <c r="BM513" s="297" t="s">
        <v>31</v>
      </c>
      <c r="BN513" s="298"/>
      <c r="BO513" s="298"/>
      <c r="BP513" s="298"/>
      <c r="BQ513" s="298"/>
      <c r="BR513" s="298"/>
      <c r="BS513" s="298"/>
      <c r="BT513" s="298"/>
      <c r="BU513" s="298"/>
      <c r="BV513" s="298"/>
      <c r="BW513" s="298"/>
      <c r="BX513" s="298"/>
      <c r="BY513" s="298"/>
      <c r="BZ513" s="298"/>
      <c r="CA513" s="298"/>
      <c r="CB513" s="298"/>
      <c r="CC513" s="298"/>
      <c r="CD513" s="298"/>
      <c r="CE513" s="298"/>
      <c r="CF513" s="298"/>
      <c r="CG513" s="298"/>
      <c r="CH513" s="298"/>
      <c r="CI513" s="298"/>
      <c r="CJ513" s="298"/>
      <c r="CK513" s="298"/>
      <c r="CL513" s="298"/>
      <c r="CM513" s="298"/>
      <c r="CN513" s="298"/>
      <c r="CO513" s="298"/>
      <c r="CP513" s="298"/>
      <c r="CQ513" s="299"/>
      <c r="CR513" s="306" t="s">
        <v>32</v>
      </c>
      <c r="CS513" s="307"/>
      <c r="CT513" s="307"/>
      <c r="CU513" s="307"/>
      <c r="CV513" s="307"/>
      <c r="CW513" s="307"/>
      <c r="CX513" s="307"/>
      <c r="CY513" s="307"/>
      <c r="CZ513" s="307"/>
      <c r="DA513" s="307"/>
      <c r="DB513" s="307"/>
      <c r="DC513" s="307"/>
      <c r="DD513" s="307"/>
      <c r="DE513" s="307"/>
      <c r="DF513" s="307"/>
      <c r="DG513" s="307"/>
      <c r="DH513" s="307"/>
      <c r="DI513" s="307"/>
      <c r="DJ513" s="307"/>
      <c r="DK513" s="307"/>
      <c r="DL513" s="307"/>
      <c r="DM513" s="307"/>
      <c r="DN513" s="307"/>
      <c r="DO513" s="307"/>
      <c r="DP513" s="307"/>
      <c r="DQ513" s="307"/>
      <c r="DR513" s="307"/>
      <c r="DS513" s="307"/>
      <c r="DT513" s="307"/>
      <c r="DU513" s="307"/>
      <c r="DV513" s="307"/>
      <c r="DW513" s="307"/>
      <c r="DX513" s="307"/>
      <c r="DY513" s="307"/>
      <c r="DZ513" s="307"/>
      <c r="EA513" s="307"/>
      <c r="EB513" s="307"/>
      <c r="EC513" s="307"/>
      <c r="ED513" s="307"/>
      <c r="EE513" s="307"/>
      <c r="EF513" s="307"/>
      <c r="EG513" s="307"/>
      <c r="EH513" s="307"/>
      <c r="EI513" s="307"/>
      <c r="EJ513" s="307"/>
      <c r="EK513" s="307"/>
      <c r="EL513" s="307"/>
      <c r="EM513" s="307"/>
      <c r="EN513" s="307"/>
      <c r="EO513" s="307"/>
      <c r="EP513" s="307"/>
      <c r="EQ513" s="307"/>
      <c r="ER513" s="307"/>
      <c r="ES513" s="307"/>
      <c r="ET513" s="307"/>
      <c r="EU513" s="307"/>
      <c r="EV513" s="307"/>
      <c r="EW513" s="307"/>
      <c r="EX513" s="307"/>
      <c r="EY513" s="307"/>
      <c r="EZ513" s="307"/>
      <c r="FA513" s="307"/>
      <c r="FB513" s="307"/>
      <c r="FC513" s="307"/>
      <c r="FD513" s="307"/>
      <c r="FE513" s="307"/>
      <c r="FF513" s="307"/>
      <c r="FG513" s="307"/>
      <c r="FH513" s="307"/>
      <c r="FI513" s="307"/>
      <c r="FJ513" s="307"/>
      <c r="FK513" s="307"/>
      <c r="FL513" s="307"/>
      <c r="FM513" s="307"/>
      <c r="FN513" s="307"/>
      <c r="FO513" s="307"/>
      <c r="FP513" s="307"/>
      <c r="FQ513" s="307"/>
      <c r="FR513" s="307"/>
      <c r="FS513" s="307"/>
      <c r="FT513" s="307"/>
      <c r="FU513" s="307"/>
      <c r="FV513" s="307"/>
      <c r="FW513" s="307"/>
      <c r="FX513" s="308"/>
      <c r="FY513" s="309" t="s">
        <v>33</v>
      </c>
      <c r="FZ513" s="309"/>
      <c r="GA513" s="309"/>
      <c r="GB513" s="309"/>
      <c r="GC513" s="309"/>
      <c r="GD513" s="309"/>
      <c r="GE513" s="309"/>
      <c r="GF513" s="309"/>
      <c r="GG513" s="309"/>
      <c r="GH513" s="309"/>
      <c r="GI513" s="309"/>
      <c r="GJ513" s="309"/>
      <c r="GK513" s="309"/>
      <c r="GL513" s="309"/>
      <c r="GM513" s="309"/>
      <c r="GN513" s="309"/>
      <c r="GO513" s="309"/>
      <c r="GP513" s="309"/>
      <c r="GQ513" s="309"/>
      <c r="GR513" s="309"/>
      <c r="GS513" s="309"/>
      <c r="GT513" s="309"/>
      <c r="GU513" s="309"/>
      <c r="GV513" s="309"/>
      <c r="GW513" s="309"/>
      <c r="GX513" s="309"/>
      <c r="GY513" s="309"/>
      <c r="GZ513" s="309"/>
      <c r="HA513" s="309"/>
      <c r="HB513" s="309"/>
      <c r="HC513" s="309"/>
      <c r="HD513" s="309"/>
      <c r="HE513" s="309"/>
      <c r="HF513" s="309"/>
      <c r="HG513" s="309"/>
      <c r="HH513" s="309"/>
      <c r="HI513" s="306"/>
    </row>
    <row r="514" spans="1:218" ht="23.25" hidden="1" customHeight="1" x14ac:dyDescent="0.25">
      <c r="A514" s="300"/>
      <c r="B514" s="301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2"/>
      <c r="Z514" s="300"/>
      <c r="AA514" s="301"/>
      <c r="AB514" s="301"/>
      <c r="AC514" s="301"/>
      <c r="AD514" s="301"/>
      <c r="AE514" s="301"/>
      <c r="AF514" s="301"/>
      <c r="AG514" s="301"/>
      <c r="AH514" s="301"/>
      <c r="AI514" s="301"/>
      <c r="AJ514" s="301"/>
      <c r="AK514" s="301"/>
      <c r="AL514" s="301"/>
      <c r="AM514" s="301"/>
      <c r="AN514" s="301"/>
      <c r="AO514" s="301"/>
      <c r="AP514" s="301"/>
      <c r="AQ514" s="301"/>
      <c r="AR514" s="301"/>
      <c r="AS514" s="301"/>
      <c r="AT514" s="301"/>
      <c r="AU514" s="301"/>
      <c r="AV514" s="301"/>
      <c r="AW514" s="301"/>
      <c r="AX514" s="301"/>
      <c r="AY514" s="301"/>
      <c r="AZ514" s="301"/>
      <c r="BA514" s="301"/>
      <c r="BB514" s="301"/>
      <c r="BC514" s="301"/>
      <c r="BD514" s="301"/>
      <c r="BE514" s="301"/>
      <c r="BF514" s="301"/>
      <c r="BG514" s="301"/>
      <c r="BH514" s="301"/>
      <c r="BI514" s="301"/>
      <c r="BJ514" s="301"/>
      <c r="BK514" s="301"/>
      <c r="BL514" s="302"/>
      <c r="BM514" s="300"/>
      <c r="BN514" s="301"/>
      <c r="BO514" s="301"/>
      <c r="BP514" s="301"/>
      <c r="BQ514" s="301"/>
      <c r="BR514" s="301"/>
      <c r="BS514" s="301"/>
      <c r="BT514" s="301"/>
      <c r="BU514" s="301"/>
      <c r="BV514" s="301"/>
      <c r="BW514" s="301"/>
      <c r="BX514" s="301"/>
      <c r="BY514" s="301"/>
      <c r="BZ514" s="301"/>
      <c r="CA514" s="301"/>
      <c r="CB514" s="301"/>
      <c r="CC514" s="301"/>
      <c r="CD514" s="301"/>
      <c r="CE514" s="301"/>
      <c r="CF514" s="301"/>
      <c r="CG514" s="301"/>
      <c r="CH514" s="301"/>
      <c r="CI514" s="301"/>
      <c r="CJ514" s="301"/>
      <c r="CK514" s="301"/>
      <c r="CL514" s="301"/>
      <c r="CM514" s="301"/>
      <c r="CN514" s="301"/>
      <c r="CO514" s="301"/>
      <c r="CP514" s="301"/>
      <c r="CQ514" s="302"/>
      <c r="CR514" s="297" t="s">
        <v>34</v>
      </c>
      <c r="CS514" s="298"/>
      <c r="CT514" s="298"/>
      <c r="CU514" s="298"/>
      <c r="CV514" s="298"/>
      <c r="CW514" s="298"/>
      <c r="CX514" s="298"/>
      <c r="CY514" s="298"/>
      <c r="CZ514" s="298"/>
      <c r="DA514" s="298"/>
      <c r="DB514" s="298"/>
      <c r="DC514" s="298"/>
      <c r="DD514" s="298"/>
      <c r="DE514" s="298"/>
      <c r="DF514" s="298"/>
      <c r="DG514" s="298"/>
      <c r="DH514" s="298"/>
      <c r="DI514" s="298"/>
      <c r="DJ514" s="298"/>
      <c r="DK514" s="298"/>
      <c r="DL514" s="298"/>
      <c r="DM514" s="298"/>
      <c r="DN514" s="298"/>
      <c r="DO514" s="298"/>
      <c r="DP514" s="298"/>
      <c r="DQ514" s="298"/>
      <c r="DR514" s="298"/>
      <c r="DS514" s="298"/>
      <c r="DT514" s="298"/>
      <c r="DU514" s="298"/>
      <c r="DV514" s="298"/>
      <c r="DW514" s="298"/>
      <c r="DX514" s="298"/>
      <c r="DY514" s="298"/>
      <c r="DZ514" s="298"/>
      <c r="EA514" s="298"/>
      <c r="EB514" s="298"/>
      <c r="EC514" s="298"/>
      <c r="ED514" s="298"/>
      <c r="EE514" s="298"/>
      <c r="EF514" s="298"/>
      <c r="EG514" s="298"/>
      <c r="EH514" s="298"/>
      <c r="EI514" s="298"/>
      <c r="EJ514" s="298"/>
      <c r="EK514" s="298"/>
      <c r="EL514" s="298"/>
      <c r="EM514" s="298"/>
      <c r="EN514" s="298"/>
      <c r="EO514" s="298"/>
      <c r="EP514" s="298"/>
      <c r="EQ514" s="298"/>
      <c r="ER514" s="298"/>
      <c r="ES514" s="298"/>
      <c r="ET514" s="298"/>
      <c r="EU514" s="298"/>
      <c r="EV514" s="298"/>
      <c r="EW514" s="298"/>
      <c r="EX514" s="298"/>
      <c r="EY514" s="298"/>
      <c r="EZ514" s="298"/>
      <c r="FA514" s="298"/>
      <c r="FB514" s="298"/>
      <c r="FC514" s="298"/>
      <c r="FD514" s="298"/>
      <c r="FE514" s="298"/>
      <c r="FF514" s="299"/>
      <c r="FG514" s="297" t="s">
        <v>35</v>
      </c>
      <c r="FH514" s="298"/>
      <c r="FI514" s="298"/>
      <c r="FJ514" s="298"/>
      <c r="FK514" s="298"/>
      <c r="FL514" s="298"/>
      <c r="FM514" s="298"/>
      <c r="FN514" s="298"/>
      <c r="FO514" s="298"/>
      <c r="FP514" s="298"/>
      <c r="FQ514" s="298"/>
      <c r="FR514" s="298"/>
      <c r="FS514" s="298"/>
      <c r="FT514" s="298"/>
      <c r="FU514" s="298"/>
      <c r="FV514" s="298"/>
      <c r="FW514" s="298"/>
      <c r="FX514" s="299"/>
      <c r="FY514" s="335">
        <v>20</v>
      </c>
      <c r="FZ514" s="336"/>
      <c r="GA514" s="336"/>
      <c r="GB514" s="336"/>
      <c r="GC514" s="337" t="s">
        <v>182</v>
      </c>
      <c r="GD514" s="337"/>
      <c r="GE514" s="337"/>
      <c r="GF514" s="337"/>
      <c r="GG514" s="328" t="s">
        <v>36</v>
      </c>
      <c r="GH514" s="328"/>
      <c r="GI514" s="328"/>
      <c r="GJ514" s="328"/>
      <c r="GK514" s="433"/>
      <c r="GL514" s="335">
        <v>20</v>
      </c>
      <c r="GM514" s="336"/>
      <c r="GN514" s="336"/>
      <c r="GO514" s="336"/>
      <c r="GP514" s="337" t="s">
        <v>206</v>
      </c>
      <c r="GQ514" s="337"/>
      <c r="GR514" s="337"/>
      <c r="GS514" s="337"/>
      <c r="GT514" s="364" t="s">
        <v>36</v>
      </c>
      <c r="GU514" s="364"/>
      <c r="GV514" s="364"/>
      <c r="GW514" s="364"/>
      <c r="GX514" s="365"/>
      <c r="GY514" s="362">
        <v>20</v>
      </c>
      <c r="GZ514" s="363"/>
      <c r="HA514" s="363"/>
      <c r="HB514" s="363"/>
      <c r="HC514" s="232" t="s">
        <v>207</v>
      </c>
      <c r="HD514" s="232"/>
      <c r="HE514" s="232"/>
      <c r="HF514" s="232"/>
      <c r="HG514" s="339" t="s">
        <v>36</v>
      </c>
      <c r="HH514" s="339"/>
      <c r="HI514" s="340"/>
      <c r="HJ514" s="82"/>
    </row>
    <row r="515" spans="1:218" ht="27" hidden="1" customHeight="1" x14ac:dyDescent="0.25">
      <c r="A515" s="300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2"/>
      <c r="Z515" s="303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304"/>
      <c r="BB515" s="304"/>
      <c r="BC515" s="304"/>
      <c r="BD515" s="304"/>
      <c r="BE515" s="304"/>
      <c r="BF515" s="304"/>
      <c r="BG515" s="304"/>
      <c r="BH515" s="304"/>
      <c r="BI515" s="304"/>
      <c r="BJ515" s="304"/>
      <c r="BK515" s="304"/>
      <c r="BL515" s="305"/>
      <c r="BM515" s="303"/>
      <c r="BN515" s="304"/>
      <c r="BO515" s="304"/>
      <c r="BP515" s="304"/>
      <c r="BQ515" s="304"/>
      <c r="BR515" s="304"/>
      <c r="BS515" s="304"/>
      <c r="BT515" s="304"/>
      <c r="BU515" s="304"/>
      <c r="BV515" s="304"/>
      <c r="BW515" s="304"/>
      <c r="BX515" s="304"/>
      <c r="BY515" s="304"/>
      <c r="BZ515" s="304"/>
      <c r="CA515" s="304"/>
      <c r="CB515" s="304"/>
      <c r="CC515" s="304"/>
      <c r="CD515" s="304"/>
      <c r="CE515" s="304"/>
      <c r="CF515" s="304"/>
      <c r="CG515" s="304"/>
      <c r="CH515" s="304"/>
      <c r="CI515" s="304"/>
      <c r="CJ515" s="304"/>
      <c r="CK515" s="304"/>
      <c r="CL515" s="304"/>
      <c r="CM515" s="304"/>
      <c r="CN515" s="304"/>
      <c r="CO515" s="304"/>
      <c r="CP515" s="304"/>
      <c r="CQ515" s="305"/>
      <c r="CR515" s="300"/>
      <c r="CS515" s="301"/>
      <c r="CT515" s="301"/>
      <c r="CU515" s="301"/>
      <c r="CV515" s="301"/>
      <c r="CW515" s="301"/>
      <c r="CX515" s="301"/>
      <c r="CY515" s="301"/>
      <c r="CZ515" s="301"/>
      <c r="DA515" s="301"/>
      <c r="DB515" s="301"/>
      <c r="DC515" s="301"/>
      <c r="DD515" s="301"/>
      <c r="DE515" s="301"/>
      <c r="DF515" s="301"/>
      <c r="DG515" s="301"/>
      <c r="DH515" s="301"/>
      <c r="DI515" s="301"/>
      <c r="DJ515" s="301"/>
      <c r="DK515" s="301"/>
      <c r="DL515" s="301"/>
      <c r="DM515" s="301"/>
      <c r="DN515" s="301"/>
      <c r="DO515" s="301"/>
      <c r="DP515" s="301"/>
      <c r="DQ515" s="301"/>
      <c r="DR515" s="301"/>
      <c r="DS515" s="301"/>
      <c r="DT515" s="301"/>
      <c r="DU515" s="301"/>
      <c r="DV515" s="301"/>
      <c r="DW515" s="301"/>
      <c r="DX515" s="301"/>
      <c r="DY515" s="301"/>
      <c r="DZ515" s="301"/>
      <c r="EA515" s="301"/>
      <c r="EB515" s="301"/>
      <c r="EC515" s="301"/>
      <c r="ED515" s="301"/>
      <c r="EE515" s="301"/>
      <c r="EF515" s="301"/>
      <c r="EG515" s="301"/>
      <c r="EH515" s="301"/>
      <c r="EI515" s="301"/>
      <c r="EJ515" s="301"/>
      <c r="EK515" s="301"/>
      <c r="EL515" s="301"/>
      <c r="EM515" s="301"/>
      <c r="EN515" s="301"/>
      <c r="EO515" s="301"/>
      <c r="EP515" s="301"/>
      <c r="EQ515" s="301"/>
      <c r="ER515" s="301"/>
      <c r="ES515" s="301"/>
      <c r="ET515" s="301"/>
      <c r="EU515" s="301"/>
      <c r="EV515" s="301"/>
      <c r="EW515" s="301"/>
      <c r="EX515" s="301"/>
      <c r="EY515" s="301"/>
      <c r="EZ515" s="301"/>
      <c r="FA515" s="301"/>
      <c r="FB515" s="301"/>
      <c r="FC515" s="301"/>
      <c r="FD515" s="301"/>
      <c r="FE515" s="301"/>
      <c r="FF515" s="302"/>
      <c r="FG515" s="303"/>
      <c r="FH515" s="304"/>
      <c r="FI515" s="304"/>
      <c r="FJ515" s="304"/>
      <c r="FK515" s="304"/>
      <c r="FL515" s="304"/>
      <c r="FM515" s="304"/>
      <c r="FN515" s="304"/>
      <c r="FO515" s="304"/>
      <c r="FP515" s="304"/>
      <c r="FQ515" s="304"/>
      <c r="FR515" s="304"/>
      <c r="FS515" s="304"/>
      <c r="FT515" s="304"/>
      <c r="FU515" s="304"/>
      <c r="FV515" s="304"/>
      <c r="FW515" s="304"/>
      <c r="FX515" s="305"/>
      <c r="FY515" s="315" t="s">
        <v>37</v>
      </c>
      <c r="FZ515" s="316"/>
      <c r="GA515" s="316"/>
      <c r="GB515" s="316"/>
      <c r="GC515" s="316"/>
      <c r="GD515" s="316"/>
      <c r="GE515" s="316"/>
      <c r="GF515" s="316"/>
      <c r="GG515" s="316"/>
      <c r="GH515" s="316"/>
      <c r="GI515" s="316"/>
      <c r="GJ515" s="316"/>
      <c r="GK515" s="317"/>
      <c r="GL515" s="315" t="s">
        <v>38</v>
      </c>
      <c r="GM515" s="316"/>
      <c r="GN515" s="316"/>
      <c r="GO515" s="316"/>
      <c r="GP515" s="316"/>
      <c r="GQ515" s="316"/>
      <c r="GR515" s="316"/>
      <c r="GS515" s="316"/>
      <c r="GT515" s="316"/>
      <c r="GU515" s="316"/>
      <c r="GV515" s="316"/>
      <c r="GW515" s="316"/>
      <c r="GX515" s="317"/>
      <c r="GY515" s="315" t="s">
        <v>39</v>
      </c>
      <c r="GZ515" s="316"/>
      <c r="HA515" s="316"/>
      <c r="HB515" s="316"/>
      <c r="HC515" s="316"/>
      <c r="HD515" s="316"/>
      <c r="HE515" s="316"/>
      <c r="HF515" s="316"/>
      <c r="HG515" s="316"/>
      <c r="HH515" s="316"/>
      <c r="HI515" s="317"/>
      <c r="HJ515" s="83"/>
    </row>
    <row r="516" spans="1:218" ht="12" hidden="1" customHeight="1" x14ac:dyDescent="0.25">
      <c r="A516" s="300"/>
      <c r="B516" s="301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2"/>
      <c r="Z516" s="287"/>
      <c r="AA516" s="288"/>
      <c r="AB516" s="288"/>
      <c r="AC516" s="288"/>
      <c r="AD516" s="288"/>
      <c r="AE516" s="288"/>
      <c r="AF516" s="288"/>
      <c r="AG516" s="288"/>
      <c r="AH516" s="288"/>
      <c r="AI516" s="288"/>
      <c r="AJ516" s="288"/>
      <c r="AK516" s="288"/>
      <c r="AL516" s="288"/>
      <c r="AM516" s="287"/>
      <c r="AN516" s="288"/>
      <c r="AO516" s="288"/>
      <c r="AP516" s="288"/>
      <c r="AQ516" s="288"/>
      <c r="AR516" s="288"/>
      <c r="AS516" s="288"/>
      <c r="AT516" s="288"/>
      <c r="AU516" s="288"/>
      <c r="AV516" s="288"/>
      <c r="AW516" s="288"/>
      <c r="AX516" s="288"/>
      <c r="AY516" s="288"/>
      <c r="AZ516" s="287"/>
      <c r="BA516" s="288"/>
      <c r="BB516" s="288"/>
      <c r="BC516" s="288"/>
      <c r="BD516" s="288"/>
      <c r="BE516" s="288"/>
      <c r="BF516" s="288"/>
      <c r="BG516" s="288"/>
      <c r="BH516" s="288"/>
      <c r="BI516" s="288"/>
      <c r="BJ516" s="288"/>
      <c r="BK516" s="288"/>
      <c r="BL516" s="288"/>
      <c r="BM516" s="287" t="s">
        <v>42</v>
      </c>
      <c r="BN516" s="288"/>
      <c r="BO516" s="288"/>
      <c r="BP516" s="288"/>
      <c r="BQ516" s="288"/>
      <c r="BR516" s="288"/>
      <c r="BS516" s="288"/>
      <c r="BT516" s="288"/>
      <c r="BU516" s="288"/>
      <c r="BV516" s="288"/>
      <c r="BW516" s="288"/>
      <c r="BX516" s="288"/>
      <c r="BY516" s="288"/>
      <c r="BZ516" s="288"/>
      <c r="CA516" s="289"/>
      <c r="CB516" s="227" t="s">
        <v>42</v>
      </c>
      <c r="CC516" s="227"/>
      <c r="CD516" s="227"/>
      <c r="CE516" s="227"/>
      <c r="CF516" s="227"/>
      <c r="CG516" s="227"/>
      <c r="CH516" s="227"/>
      <c r="CI516" s="227"/>
      <c r="CJ516" s="227"/>
      <c r="CK516" s="227"/>
      <c r="CL516" s="227"/>
      <c r="CM516" s="227"/>
      <c r="CN516" s="227"/>
      <c r="CO516" s="227"/>
      <c r="CP516" s="227"/>
      <c r="CQ516" s="227"/>
      <c r="CR516" s="300"/>
      <c r="CS516" s="301"/>
      <c r="CT516" s="301"/>
      <c r="CU516" s="301"/>
      <c r="CV516" s="301"/>
      <c r="CW516" s="301"/>
      <c r="CX516" s="301"/>
      <c r="CY516" s="301"/>
      <c r="CZ516" s="301"/>
      <c r="DA516" s="301"/>
      <c r="DB516" s="301"/>
      <c r="DC516" s="301"/>
      <c r="DD516" s="301"/>
      <c r="DE516" s="301"/>
      <c r="DF516" s="301"/>
      <c r="DG516" s="301"/>
      <c r="DH516" s="301"/>
      <c r="DI516" s="301"/>
      <c r="DJ516" s="301"/>
      <c r="DK516" s="301"/>
      <c r="DL516" s="301"/>
      <c r="DM516" s="301"/>
      <c r="DN516" s="301"/>
      <c r="DO516" s="301"/>
      <c r="DP516" s="301"/>
      <c r="DQ516" s="301"/>
      <c r="DR516" s="301"/>
      <c r="DS516" s="301"/>
      <c r="DT516" s="301"/>
      <c r="DU516" s="301"/>
      <c r="DV516" s="301"/>
      <c r="DW516" s="301"/>
      <c r="DX516" s="301"/>
      <c r="DY516" s="301"/>
      <c r="DZ516" s="301"/>
      <c r="EA516" s="301"/>
      <c r="EB516" s="301"/>
      <c r="EC516" s="301"/>
      <c r="ED516" s="301"/>
      <c r="EE516" s="301"/>
      <c r="EF516" s="301"/>
      <c r="EG516" s="301"/>
      <c r="EH516" s="301"/>
      <c r="EI516" s="301"/>
      <c r="EJ516" s="301"/>
      <c r="EK516" s="301"/>
      <c r="EL516" s="301"/>
      <c r="EM516" s="301"/>
      <c r="EN516" s="301"/>
      <c r="EO516" s="301"/>
      <c r="EP516" s="301"/>
      <c r="EQ516" s="301"/>
      <c r="ER516" s="301"/>
      <c r="ES516" s="301"/>
      <c r="ET516" s="301"/>
      <c r="EU516" s="301"/>
      <c r="EV516" s="301"/>
      <c r="EW516" s="301"/>
      <c r="EX516" s="301"/>
      <c r="EY516" s="301"/>
      <c r="EZ516" s="301"/>
      <c r="FA516" s="301"/>
      <c r="FB516" s="301"/>
      <c r="FC516" s="301"/>
      <c r="FD516" s="301"/>
      <c r="FE516" s="301"/>
      <c r="FF516" s="302"/>
      <c r="FG516" s="297" t="s">
        <v>58</v>
      </c>
      <c r="FH516" s="298"/>
      <c r="FI516" s="298"/>
      <c r="FJ516" s="298"/>
      <c r="FK516" s="298"/>
      <c r="FL516" s="298"/>
      <c r="FM516" s="298"/>
      <c r="FN516" s="298"/>
      <c r="FO516" s="298"/>
      <c r="FP516" s="298"/>
      <c r="FQ516" s="299"/>
      <c r="FR516" s="297" t="s">
        <v>41</v>
      </c>
      <c r="FS516" s="298"/>
      <c r="FT516" s="298"/>
      <c r="FU516" s="298"/>
      <c r="FV516" s="298"/>
      <c r="FW516" s="298"/>
      <c r="FX516" s="299"/>
      <c r="FY516" s="315"/>
      <c r="FZ516" s="316"/>
      <c r="GA516" s="316"/>
      <c r="GB516" s="316"/>
      <c r="GC516" s="316"/>
      <c r="GD516" s="316"/>
      <c r="GE516" s="316"/>
      <c r="GF516" s="316"/>
      <c r="GG516" s="316"/>
      <c r="GH516" s="316"/>
      <c r="GI516" s="316"/>
      <c r="GJ516" s="316"/>
      <c r="GK516" s="317"/>
      <c r="GL516" s="315"/>
      <c r="GM516" s="316"/>
      <c r="GN516" s="316"/>
      <c r="GO516" s="316"/>
      <c r="GP516" s="316"/>
      <c r="GQ516" s="316"/>
      <c r="GR516" s="316"/>
      <c r="GS516" s="316"/>
      <c r="GT516" s="316"/>
      <c r="GU516" s="316"/>
      <c r="GV516" s="316"/>
      <c r="GW516" s="316"/>
      <c r="GX516" s="317"/>
      <c r="GY516" s="315"/>
      <c r="GZ516" s="316"/>
      <c r="HA516" s="316"/>
      <c r="HB516" s="316"/>
      <c r="HC516" s="316"/>
      <c r="HD516" s="316"/>
      <c r="HE516" s="316"/>
      <c r="HF516" s="316"/>
      <c r="HG516" s="316"/>
      <c r="HH516" s="316"/>
      <c r="HI516" s="317"/>
      <c r="HJ516" s="83"/>
    </row>
    <row r="517" spans="1:218" ht="12" hidden="1" customHeight="1" x14ac:dyDescent="0.25">
      <c r="A517" s="303"/>
      <c r="B517" s="304"/>
      <c r="C517" s="304"/>
      <c r="D517" s="304"/>
      <c r="E517" s="304"/>
      <c r="F517" s="304"/>
      <c r="G517" s="304"/>
      <c r="H517" s="304"/>
      <c r="I517" s="304"/>
      <c r="J517" s="304"/>
      <c r="K517" s="304"/>
      <c r="L517" s="304"/>
      <c r="M517" s="304"/>
      <c r="N517" s="304"/>
      <c r="O517" s="304"/>
      <c r="P517" s="304"/>
      <c r="Q517" s="304"/>
      <c r="R517" s="304"/>
      <c r="S517" s="304"/>
      <c r="T517" s="304"/>
      <c r="U517" s="304"/>
      <c r="V517" s="304"/>
      <c r="W517" s="304"/>
      <c r="X517" s="304"/>
      <c r="Y517" s="305"/>
      <c r="Z517" s="293" t="s">
        <v>42</v>
      </c>
      <c r="AA517" s="294"/>
      <c r="AB517" s="294"/>
      <c r="AC517" s="294"/>
      <c r="AD517" s="294"/>
      <c r="AE517" s="294"/>
      <c r="AF517" s="294"/>
      <c r="AG517" s="294"/>
      <c r="AH517" s="294"/>
      <c r="AI517" s="294"/>
      <c r="AJ517" s="294"/>
      <c r="AK517" s="294"/>
      <c r="AL517" s="294"/>
      <c r="AM517" s="293" t="s">
        <v>42</v>
      </c>
      <c r="AN517" s="294"/>
      <c r="AO517" s="294"/>
      <c r="AP517" s="294"/>
      <c r="AQ517" s="294"/>
      <c r="AR517" s="294"/>
      <c r="AS517" s="294"/>
      <c r="AT517" s="294"/>
      <c r="AU517" s="294"/>
      <c r="AV517" s="294"/>
      <c r="AW517" s="294"/>
      <c r="AX517" s="294"/>
      <c r="AY517" s="294"/>
      <c r="AZ517" s="293" t="s">
        <v>42</v>
      </c>
      <c r="BA517" s="294"/>
      <c r="BB517" s="294"/>
      <c r="BC517" s="294"/>
      <c r="BD517" s="294"/>
      <c r="BE517" s="294"/>
      <c r="BF517" s="294"/>
      <c r="BG517" s="294"/>
      <c r="BH517" s="294"/>
      <c r="BI517" s="294"/>
      <c r="BJ517" s="294"/>
      <c r="BK517" s="294"/>
      <c r="BL517" s="294"/>
      <c r="BM517" s="293"/>
      <c r="BN517" s="294"/>
      <c r="BO517" s="294"/>
      <c r="BP517" s="294"/>
      <c r="BQ517" s="294"/>
      <c r="BR517" s="294"/>
      <c r="BS517" s="294"/>
      <c r="BT517" s="294"/>
      <c r="BU517" s="294"/>
      <c r="BV517" s="294"/>
      <c r="BW517" s="294"/>
      <c r="BX517" s="294"/>
      <c r="BY517" s="294"/>
      <c r="BZ517" s="294"/>
      <c r="CA517" s="295"/>
      <c r="CB517" s="227"/>
      <c r="CC517" s="227"/>
      <c r="CD517" s="227"/>
      <c r="CE517" s="227"/>
      <c r="CF517" s="227"/>
      <c r="CG517" s="227"/>
      <c r="CH517" s="227"/>
      <c r="CI517" s="227"/>
      <c r="CJ517" s="227"/>
      <c r="CK517" s="227"/>
      <c r="CL517" s="227"/>
      <c r="CM517" s="227"/>
      <c r="CN517" s="227"/>
      <c r="CO517" s="227"/>
      <c r="CP517" s="227"/>
      <c r="CQ517" s="227"/>
      <c r="CR517" s="303"/>
      <c r="CS517" s="304"/>
      <c r="CT517" s="304"/>
      <c r="CU517" s="304"/>
      <c r="CV517" s="304"/>
      <c r="CW517" s="304"/>
      <c r="CX517" s="304"/>
      <c r="CY517" s="304"/>
      <c r="CZ517" s="304"/>
      <c r="DA517" s="304"/>
      <c r="DB517" s="304"/>
      <c r="DC517" s="304"/>
      <c r="DD517" s="304"/>
      <c r="DE517" s="304"/>
      <c r="DF517" s="304"/>
      <c r="DG517" s="304"/>
      <c r="DH517" s="304"/>
      <c r="DI517" s="304"/>
      <c r="DJ517" s="304"/>
      <c r="DK517" s="304"/>
      <c r="DL517" s="304"/>
      <c r="DM517" s="304"/>
      <c r="DN517" s="304"/>
      <c r="DO517" s="304"/>
      <c r="DP517" s="304"/>
      <c r="DQ517" s="304"/>
      <c r="DR517" s="304"/>
      <c r="DS517" s="304"/>
      <c r="DT517" s="304"/>
      <c r="DU517" s="304"/>
      <c r="DV517" s="304"/>
      <c r="DW517" s="304"/>
      <c r="DX517" s="304"/>
      <c r="DY517" s="304"/>
      <c r="DZ517" s="304"/>
      <c r="EA517" s="304"/>
      <c r="EB517" s="304"/>
      <c r="EC517" s="304"/>
      <c r="ED517" s="304"/>
      <c r="EE517" s="304"/>
      <c r="EF517" s="304"/>
      <c r="EG517" s="304"/>
      <c r="EH517" s="304"/>
      <c r="EI517" s="304"/>
      <c r="EJ517" s="304"/>
      <c r="EK517" s="304"/>
      <c r="EL517" s="304"/>
      <c r="EM517" s="304"/>
      <c r="EN517" s="304"/>
      <c r="EO517" s="304"/>
      <c r="EP517" s="304"/>
      <c r="EQ517" s="304"/>
      <c r="ER517" s="304"/>
      <c r="ES517" s="304"/>
      <c r="ET517" s="304"/>
      <c r="EU517" s="304"/>
      <c r="EV517" s="304"/>
      <c r="EW517" s="304"/>
      <c r="EX517" s="304"/>
      <c r="EY517" s="304"/>
      <c r="EZ517" s="304"/>
      <c r="FA517" s="304"/>
      <c r="FB517" s="304"/>
      <c r="FC517" s="304"/>
      <c r="FD517" s="304"/>
      <c r="FE517" s="304"/>
      <c r="FF517" s="305"/>
      <c r="FG517" s="303"/>
      <c r="FH517" s="304"/>
      <c r="FI517" s="304"/>
      <c r="FJ517" s="304"/>
      <c r="FK517" s="304"/>
      <c r="FL517" s="304"/>
      <c r="FM517" s="304"/>
      <c r="FN517" s="304"/>
      <c r="FO517" s="304"/>
      <c r="FP517" s="304"/>
      <c r="FQ517" s="305"/>
      <c r="FR517" s="303"/>
      <c r="FS517" s="304"/>
      <c r="FT517" s="304"/>
      <c r="FU517" s="304"/>
      <c r="FV517" s="304"/>
      <c r="FW517" s="304"/>
      <c r="FX517" s="305"/>
      <c r="FY517" s="318"/>
      <c r="FZ517" s="319"/>
      <c r="GA517" s="319"/>
      <c r="GB517" s="319"/>
      <c r="GC517" s="319"/>
      <c r="GD517" s="319"/>
      <c r="GE517" s="319"/>
      <c r="GF517" s="319"/>
      <c r="GG517" s="319"/>
      <c r="GH517" s="319"/>
      <c r="GI517" s="319"/>
      <c r="GJ517" s="319"/>
      <c r="GK517" s="320"/>
      <c r="GL517" s="318"/>
      <c r="GM517" s="319"/>
      <c r="GN517" s="319"/>
      <c r="GO517" s="319"/>
      <c r="GP517" s="319"/>
      <c r="GQ517" s="319"/>
      <c r="GR517" s="319"/>
      <c r="GS517" s="319"/>
      <c r="GT517" s="319"/>
      <c r="GU517" s="319"/>
      <c r="GV517" s="319"/>
      <c r="GW517" s="319"/>
      <c r="GX517" s="320"/>
      <c r="GY517" s="318"/>
      <c r="GZ517" s="319"/>
      <c r="HA517" s="319"/>
      <c r="HB517" s="319"/>
      <c r="HC517" s="319"/>
      <c r="HD517" s="319"/>
      <c r="HE517" s="319"/>
      <c r="HF517" s="319"/>
      <c r="HG517" s="319"/>
      <c r="HH517" s="319"/>
      <c r="HI517" s="320"/>
      <c r="HJ517" s="83"/>
    </row>
    <row r="518" spans="1:218" ht="21.75" hidden="1" customHeight="1" x14ac:dyDescent="0.25">
      <c r="A518" s="310">
        <v>1</v>
      </c>
      <c r="B518" s="311"/>
      <c r="C518" s="311"/>
      <c r="D518" s="311"/>
      <c r="E518" s="311"/>
      <c r="F518" s="311"/>
      <c r="G518" s="311"/>
      <c r="H518" s="311"/>
      <c r="I518" s="311"/>
      <c r="J518" s="311"/>
      <c r="K518" s="311"/>
      <c r="L518" s="311"/>
      <c r="M518" s="311"/>
      <c r="N518" s="311"/>
      <c r="O518" s="311"/>
      <c r="P518" s="311"/>
      <c r="Q518" s="311"/>
      <c r="R518" s="311"/>
      <c r="S518" s="311"/>
      <c r="T518" s="311"/>
      <c r="U518" s="311"/>
      <c r="V518" s="311"/>
      <c r="W518" s="311"/>
      <c r="X518" s="311"/>
      <c r="Y518" s="312"/>
      <c r="Z518" s="310">
        <v>2</v>
      </c>
      <c r="AA518" s="311"/>
      <c r="AB518" s="311"/>
      <c r="AC518" s="311"/>
      <c r="AD518" s="311"/>
      <c r="AE518" s="311"/>
      <c r="AF518" s="311"/>
      <c r="AG518" s="311"/>
      <c r="AH518" s="311"/>
      <c r="AI518" s="311"/>
      <c r="AJ518" s="311"/>
      <c r="AK518" s="311"/>
      <c r="AL518" s="311"/>
      <c r="AM518" s="310">
        <v>3</v>
      </c>
      <c r="AN518" s="311"/>
      <c r="AO518" s="311"/>
      <c r="AP518" s="311"/>
      <c r="AQ518" s="311"/>
      <c r="AR518" s="311"/>
      <c r="AS518" s="311"/>
      <c r="AT518" s="311"/>
      <c r="AU518" s="311"/>
      <c r="AV518" s="311"/>
      <c r="AW518" s="311"/>
      <c r="AX518" s="311"/>
      <c r="AY518" s="311"/>
      <c r="AZ518" s="310">
        <v>4</v>
      </c>
      <c r="BA518" s="311"/>
      <c r="BB518" s="311"/>
      <c r="BC518" s="311"/>
      <c r="BD518" s="311"/>
      <c r="BE518" s="311"/>
      <c r="BF518" s="311"/>
      <c r="BG518" s="311"/>
      <c r="BH518" s="311"/>
      <c r="BI518" s="311"/>
      <c r="BJ518" s="311"/>
      <c r="BK518" s="311"/>
      <c r="BL518" s="311"/>
      <c r="BM518" s="310">
        <v>5</v>
      </c>
      <c r="BN518" s="311"/>
      <c r="BO518" s="311"/>
      <c r="BP518" s="311"/>
      <c r="BQ518" s="311"/>
      <c r="BR518" s="311"/>
      <c r="BS518" s="311"/>
      <c r="BT518" s="311"/>
      <c r="BU518" s="311"/>
      <c r="BV518" s="311"/>
      <c r="BW518" s="311"/>
      <c r="BX518" s="311"/>
      <c r="BY518" s="311"/>
      <c r="BZ518" s="311"/>
      <c r="CA518" s="312"/>
      <c r="CB518" s="310">
        <v>6</v>
      </c>
      <c r="CC518" s="311"/>
      <c r="CD518" s="311"/>
      <c r="CE518" s="311"/>
      <c r="CF518" s="311"/>
      <c r="CG518" s="311"/>
      <c r="CH518" s="311"/>
      <c r="CI518" s="311"/>
      <c r="CJ518" s="311"/>
      <c r="CK518" s="311"/>
      <c r="CL518" s="311"/>
      <c r="CM518" s="311"/>
      <c r="CN518" s="311"/>
      <c r="CO518" s="311"/>
      <c r="CP518" s="311"/>
      <c r="CQ518" s="312"/>
      <c r="CR518" s="310">
        <v>7</v>
      </c>
      <c r="CS518" s="311"/>
      <c r="CT518" s="311"/>
      <c r="CU518" s="311"/>
      <c r="CV518" s="311"/>
      <c r="CW518" s="311"/>
      <c r="CX518" s="311"/>
      <c r="CY518" s="311"/>
      <c r="CZ518" s="311"/>
      <c r="DA518" s="311"/>
      <c r="DB518" s="311"/>
      <c r="DC518" s="311"/>
      <c r="DD518" s="311"/>
      <c r="DE518" s="311"/>
      <c r="DF518" s="311"/>
      <c r="DG518" s="311"/>
      <c r="DH518" s="311"/>
      <c r="DI518" s="311"/>
      <c r="DJ518" s="311"/>
      <c r="DK518" s="311"/>
      <c r="DL518" s="311"/>
      <c r="DM518" s="311"/>
      <c r="DN518" s="311"/>
      <c r="DO518" s="311"/>
      <c r="DP518" s="311"/>
      <c r="DQ518" s="311"/>
      <c r="DR518" s="311"/>
      <c r="DS518" s="311"/>
      <c r="DT518" s="311"/>
      <c r="DU518" s="311"/>
      <c r="DV518" s="311"/>
      <c r="DW518" s="311"/>
      <c r="DX518" s="311"/>
      <c r="DY518" s="311"/>
      <c r="DZ518" s="311"/>
      <c r="EA518" s="311"/>
      <c r="EB518" s="311"/>
      <c r="EC518" s="311"/>
      <c r="ED518" s="311"/>
      <c r="EE518" s="311"/>
      <c r="EF518" s="311"/>
      <c r="EG518" s="311"/>
      <c r="EH518" s="311"/>
      <c r="EI518" s="311"/>
      <c r="EJ518" s="311"/>
      <c r="EK518" s="311"/>
      <c r="EL518" s="311"/>
      <c r="EM518" s="311"/>
      <c r="EN518" s="311"/>
      <c r="EO518" s="311"/>
      <c r="EP518" s="311"/>
      <c r="EQ518" s="311"/>
      <c r="ER518" s="311"/>
      <c r="ES518" s="311"/>
      <c r="ET518" s="311"/>
      <c r="EU518" s="311"/>
      <c r="EV518" s="311"/>
      <c r="EW518" s="311"/>
      <c r="EX518" s="311"/>
      <c r="EY518" s="311"/>
      <c r="EZ518" s="311"/>
      <c r="FA518" s="311"/>
      <c r="FB518" s="311"/>
      <c r="FC518" s="311"/>
      <c r="FD518" s="311"/>
      <c r="FE518" s="311"/>
      <c r="FF518" s="312"/>
      <c r="FG518" s="310">
        <v>8</v>
      </c>
      <c r="FH518" s="311"/>
      <c r="FI518" s="311"/>
      <c r="FJ518" s="311"/>
      <c r="FK518" s="311"/>
      <c r="FL518" s="311"/>
      <c r="FM518" s="311"/>
      <c r="FN518" s="311"/>
      <c r="FO518" s="311"/>
      <c r="FP518" s="311"/>
      <c r="FQ518" s="312"/>
      <c r="FR518" s="310">
        <v>9</v>
      </c>
      <c r="FS518" s="311"/>
      <c r="FT518" s="311"/>
      <c r="FU518" s="311"/>
      <c r="FV518" s="311"/>
      <c r="FW518" s="311"/>
      <c r="FX518" s="312"/>
      <c r="FY518" s="310">
        <v>10</v>
      </c>
      <c r="FZ518" s="311"/>
      <c r="GA518" s="311"/>
      <c r="GB518" s="311"/>
      <c r="GC518" s="311"/>
      <c r="GD518" s="311"/>
      <c r="GE518" s="311"/>
      <c r="GF518" s="311"/>
      <c r="GG518" s="311"/>
      <c r="GH518" s="311"/>
      <c r="GI518" s="311"/>
      <c r="GJ518" s="311"/>
      <c r="GK518" s="312"/>
      <c r="GL518" s="310">
        <v>11</v>
      </c>
      <c r="GM518" s="311"/>
      <c r="GN518" s="311"/>
      <c r="GO518" s="311"/>
      <c r="GP518" s="311"/>
      <c r="GQ518" s="311"/>
      <c r="GR518" s="311"/>
      <c r="GS518" s="311"/>
      <c r="GT518" s="311"/>
      <c r="GU518" s="311"/>
      <c r="GV518" s="311"/>
      <c r="GW518" s="311"/>
      <c r="GX518" s="312"/>
      <c r="GY518" s="401">
        <v>12</v>
      </c>
      <c r="GZ518" s="401"/>
      <c r="HA518" s="401"/>
      <c r="HB518" s="401"/>
      <c r="HC518" s="401"/>
      <c r="HD518" s="401"/>
      <c r="HE518" s="401"/>
      <c r="HF518" s="401"/>
      <c r="HG518" s="401"/>
      <c r="HH518" s="401"/>
      <c r="HI518" s="401"/>
    </row>
    <row r="519" spans="1:218" s="89" customFormat="1" ht="21.75" hidden="1" customHeight="1" x14ac:dyDescent="0.25">
      <c r="A519" s="278" t="s">
        <v>274</v>
      </c>
      <c r="B519" s="550"/>
      <c r="C519" s="550"/>
      <c r="D519" s="550"/>
      <c r="E519" s="550"/>
      <c r="F519" s="550"/>
      <c r="G519" s="550"/>
      <c r="H519" s="550"/>
      <c r="I519" s="550"/>
      <c r="J519" s="550"/>
      <c r="K519" s="550"/>
      <c r="L519" s="550"/>
      <c r="M519" s="550"/>
      <c r="N519" s="550"/>
      <c r="O519" s="550"/>
      <c r="P519" s="550"/>
      <c r="Q519" s="550"/>
      <c r="R519" s="550"/>
      <c r="S519" s="550"/>
      <c r="T519" s="550"/>
      <c r="U519" s="550"/>
      <c r="V519" s="550"/>
      <c r="W519" s="550"/>
      <c r="X519" s="550"/>
      <c r="Y519" s="551"/>
      <c r="Z519" s="287" t="s">
        <v>216</v>
      </c>
      <c r="AA519" s="288"/>
      <c r="AB519" s="288"/>
      <c r="AC519" s="288"/>
      <c r="AD519" s="288"/>
      <c r="AE519" s="288"/>
      <c r="AF519" s="288"/>
      <c r="AG519" s="288"/>
      <c r="AH519" s="288"/>
      <c r="AI519" s="288"/>
      <c r="AJ519" s="288"/>
      <c r="AK519" s="288"/>
      <c r="AL519" s="288"/>
      <c r="AM519" s="287" t="s">
        <v>275</v>
      </c>
      <c r="AN519" s="288"/>
      <c r="AO519" s="288"/>
      <c r="AP519" s="288"/>
      <c r="AQ519" s="288"/>
      <c r="AR519" s="288"/>
      <c r="AS519" s="288"/>
      <c r="AT519" s="288"/>
      <c r="AU519" s="288"/>
      <c r="AV519" s="288"/>
      <c r="AW519" s="288"/>
      <c r="AX519" s="288"/>
      <c r="AY519" s="288"/>
      <c r="AZ519" s="287" t="s">
        <v>118</v>
      </c>
      <c r="BA519" s="288"/>
      <c r="BB519" s="288"/>
      <c r="BC519" s="288"/>
      <c r="BD519" s="288"/>
      <c r="BE519" s="288"/>
      <c r="BF519" s="288"/>
      <c r="BG519" s="288"/>
      <c r="BH519" s="288"/>
      <c r="BI519" s="288"/>
      <c r="BJ519" s="288"/>
      <c r="BK519" s="288"/>
      <c r="BL519" s="288"/>
      <c r="BM519" s="367" t="s">
        <v>44</v>
      </c>
      <c r="BN519" s="368"/>
      <c r="BO519" s="368"/>
      <c r="BP519" s="368"/>
      <c r="BQ519" s="368"/>
      <c r="BR519" s="368"/>
      <c r="BS519" s="368"/>
      <c r="BT519" s="368"/>
      <c r="BU519" s="368"/>
      <c r="BV519" s="368"/>
      <c r="BW519" s="368"/>
      <c r="BX519" s="368"/>
      <c r="BY519" s="368"/>
      <c r="BZ519" s="368"/>
      <c r="CA519" s="369"/>
      <c r="CB519" s="287" t="s">
        <v>276</v>
      </c>
      <c r="CC519" s="288"/>
      <c r="CD519" s="288"/>
      <c r="CE519" s="288"/>
      <c r="CF519" s="288"/>
      <c r="CG519" s="288"/>
      <c r="CH519" s="288"/>
      <c r="CI519" s="288"/>
      <c r="CJ519" s="288"/>
      <c r="CK519" s="288"/>
      <c r="CL519" s="288"/>
      <c r="CM519" s="288"/>
      <c r="CN519" s="288"/>
      <c r="CO519" s="288"/>
      <c r="CP519" s="288"/>
      <c r="CQ519" s="289"/>
      <c r="CR519" s="235" t="s">
        <v>114</v>
      </c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36"/>
      <c r="DW519" s="236"/>
      <c r="DX519" s="236"/>
      <c r="DY519" s="236"/>
      <c r="DZ519" s="236"/>
      <c r="EA519" s="236"/>
      <c r="EB519" s="236"/>
      <c r="EC519" s="236"/>
      <c r="ED519" s="236"/>
      <c r="EE519" s="236"/>
      <c r="EF519" s="236"/>
      <c r="EG519" s="236"/>
      <c r="EH519" s="236"/>
      <c r="EI519" s="236"/>
      <c r="EJ519" s="236"/>
      <c r="EK519" s="236"/>
      <c r="EL519" s="236"/>
      <c r="EM519" s="236"/>
      <c r="EN519" s="236"/>
      <c r="EO519" s="236"/>
      <c r="EP519" s="236"/>
      <c r="EQ519" s="236"/>
      <c r="ER519" s="236"/>
      <c r="ES519" s="236"/>
      <c r="ET519" s="236"/>
      <c r="EU519" s="236"/>
      <c r="EV519" s="236"/>
      <c r="EW519" s="236"/>
      <c r="EX519" s="236"/>
      <c r="EY519" s="236"/>
      <c r="EZ519" s="236"/>
      <c r="FA519" s="236"/>
      <c r="FB519" s="236"/>
      <c r="FC519" s="236"/>
      <c r="FD519" s="236"/>
      <c r="FE519" s="236"/>
      <c r="FF519" s="237"/>
      <c r="FG519" s="227" t="s">
        <v>45</v>
      </c>
      <c r="FH519" s="227"/>
      <c r="FI519" s="227"/>
      <c r="FJ519" s="227"/>
      <c r="FK519" s="227"/>
      <c r="FL519" s="227"/>
      <c r="FM519" s="227"/>
      <c r="FN519" s="227"/>
      <c r="FO519" s="227"/>
      <c r="FP519" s="227"/>
      <c r="FQ519" s="227"/>
      <c r="FR519" s="228" t="s">
        <v>46</v>
      </c>
      <c r="FS519" s="228"/>
      <c r="FT519" s="228"/>
      <c r="FU519" s="228"/>
      <c r="FV519" s="228"/>
      <c r="FW519" s="228"/>
      <c r="FX519" s="228"/>
      <c r="FY519" s="217"/>
      <c r="FZ519" s="217"/>
      <c r="GA519" s="217"/>
      <c r="GB519" s="217"/>
      <c r="GC519" s="217"/>
      <c r="GD519" s="217"/>
      <c r="GE519" s="217"/>
      <c r="GF519" s="217"/>
      <c r="GG519" s="217"/>
      <c r="GH519" s="217"/>
      <c r="GI519" s="217"/>
      <c r="GJ519" s="217"/>
      <c r="GK519" s="217"/>
      <c r="GL519" s="296">
        <f t="shared" ref="GL519:GL554" si="13">FY519</f>
        <v>0</v>
      </c>
      <c r="GM519" s="296"/>
      <c r="GN519" s="296"/>
      <c r="GO519" s="296"/>
      <c r="GP519" s="296"/>
      <c r="GQ519" s="296"/>
      <c r="GR519" s="296"/>
      <c r="GS519" s="296"/>
      <c r="GT519" s="296"/>
      <c r="GU519" s="296"/>
      <c r="GV519" s="296"/>
      <c r="GW519" s="296"/>
      <c r="GX519" s="296"/>
      <c r="GY519" s="296">
        <f t="shared" ref="GY519:GY554" si="14">GL519</f>
        <v>0</v>
      </c>
      <c r="GZ519" s="296"/>
      <c r="HA519" s="296"/>
      <c r="HB519" s="296"/>
      <c r="HC519" s="296"/>
      <c r="HD519" s="296"/>
      <c r="HE519" s="296"/>
      <c r="HF519" s="296"/>
      <c r="HG519" s="296"/>
      <c r="HH519" s="296"/>
      <c r="HI519" s="296"/>
      <c r="HJ519" s="92"/>
    </row>
    <row r="520" spans="1:218" s="89" customFormat="1" ht="21.75" hidden="1" customHeight="1" x14ac:dyDescent="0.25">
      <c r="A520" s="552"/>
      <c r="B520" s="553"/>
      <c r="C520" s="553"/>
      <c r="D520" s="553"/>
      <c r="E520" s="553"/>
      <c r="F520" s="553"/>
      <c r="G520" s="553"/>
      <c r="H520" s="553"/>
      <c r="I520" s="553"/>
      <c r="J520" s="553"/>
      <c r="K520" s="553"/>
      <c r="L520" s="553"/>
      <c r="M520" s="553"/>
      <c r="N520" s="553"/>
      <c r="O520" s="553"/>
      <c r="P520" s="553"/>
      <c r="Q520" s="553"/>
      <c r="R520" s="553"/>
      <c r="S520" s="553"/>
      <c r="T520" s="553"/>
      <c r="U520" s="553"/>
      <c r="V520" s="553"/>
      <c r="W520" s="553"/>
      <c r="X520" s="553"/>
      <c r="Y520" s="554"/>
      <c r="Z520" s="290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0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0"/>
      <c r="BA520" s="291"/>
      <c r="BB520" s="291"/>
      <c r="BC520" s="291"/>
      <c r="BD520" s="291"/>
      <c r="BE520" s="291"/>
      <c r="BF520" s="291"/>
      <c r="BG520" s="291"/>
      <c r="BH520" s="291"/>
      <c r="BI520" s="291"/>
      <c r="BJ520" s="291"/>
      <c r="BK520" s="291"/>
      <c r="BL520" s="291"/>
      <c r="BM520" s="544"/>
      <c r="BN520" s="545"/>
      <c r="BO520" s="545"/>
      <c r="BP520" s="545"/>
      <c r="BQ520" s="545"/>
      <c r="BR520" s="545"/>
      <c r="BS520" s="545"/>
      <c r="BT520" s="545"/>
      <c r="BU520" s="545"/>
      <c r="BV520" s="545"/>
      <c r="BW520" s="545"/>
      <c r="BX520" s="545"/>
      <c r="BY520" s="545"/>
      <c r="BZ520" s="545"/>
      <c r="CA520" s="546"/>
      <c r="CB520" s="290"/>
      <c r="CC520" s="291"/>
      <c r="CD520" s="291"/>
      <c r="CE520" s="291"/>
      <c r="CF520" s="291"/>
      <c r="CG520" s="291"/>
      <c r="CH520" s="291"/>
      <c r="CI520" s="291"/>
      <c r="CJ520" s="291"/>
      <c r="CK520" s="291"/>
      <c r="CL520" s="291"/>
      <c r="CM520" s="291"/>
      <c r="CN520" s="291"/>
      <c r="CO520" s="291"/>
      <c r="CP520" s="291"/>
      <c r="CQ520" s="292"/>
      <c r="CR520" s="235" t="s">
        <v>115</v>
      </c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36"/>
      <c r="DW520" s="236"/>
      <c r="DX520" s="236"/>
      <c r="DY520" s="236"/>
      <c r="DZ520" s="236"/>
      <c r="EA520" s="236"/>
      <c r="EB520" s="236"/>
      <c r="EC520" s="236"/>
      <c r="ED520" s="236"/>
      <c r="EE520" s="236"/>
      <c r="EF520" s="236"/>
      <c r="EG520" s="236"/>
      <c r="EH520" s="236"/>
      <c r="EI520" s="236"/>
      <c r="EJ520" s="236"/>
      <c r="EK520" s="236"/>
      <c r="EL520" s="236"/>
      <c r="EM520" s="236"/>
      <c r="EN520" s="236"/>
      <c r="EO520" s="236"/>
      <c r="EP520" s="236"/>
      <c r="EQ520" s="236"/>
      <c r="ER520" s="236"/>
      <c r="ES520" s="236"/>
      <c r="ET520" s="236"/>
      <c r="EU520" s="236"/>
      <c r="EV520" s="236"/>
      <c r="EW520" s="236"/>
      <c r="EX520" s="236"/>
      <c r="EY520" s="236"/>
      <c r="EZ520" s="236"/>
      <c r="FA520" s="236"/>
      <c r="FB520" s="236"/>
      <c r="FC520" s="236"/>
      <c r="FD520" s="236"/>
      <c r="FE520" s="236"/>
      <c r="FF520" s="237"/>
      <c r="FG520" s="227" t="s">
        <v>45</v>
      </c>
      <c r="FH520" s="227"/>
      <c r="FI520" s="227"/>
      <c r="FJ520" s="227"/>
      <c r="FK520" s="227"/>
      <c r="FL520" s="227"/>
      <c r="FM520" s="227"/>
      <c r="FN520" s="227"/>
      <c r="FO520" s="227"/>
      <c r="FP520" s="227"/>
      <c r="FQ520" s="227"/>
      <c r="FR520" s="228" t="s">
        <v>46</v>
      </c>
      <c r="FS520" s="228"/>
      <c r="FT520" s="228"/>
      <c r="FU520" s="228"/>
      <c r="FV520" s="228"/>
      <c r="FW520" s="228"/>
      <c r="FX520" s="228"/>
      <c r="FY520" s="217">
        <v>100</v>
      </c>
      <c r="FZ520" s="217"/>
      <c r="GA520" s="217"/>
      <c r="GB520" s="217"/>
      <c r="GC520" s="217"/>
      <c r="GD520" s="217"/>
      <c r="GE520" s="217"/>
      <c r="GF520" s="217"/>
      <c r="GG520" s="217"/>
      <c r="GH520" s="217"/>
      <c r="GI520" s="217"/>
      <c r="GJ520" s="217"/>
      <c r="GK520" s="217"/>
      <c r="GL520" s="296">
        <f t="shared" si="13"/>
        <v>100</v>
      </c>
      <c r="GM520" s="296"/>
      <c r="GN520" s="296"/>
      <c r="GO520" s="296"/>
      <c r="GP520" s="296"/>
      <c r="GQ520" s="296"/>
      <c r="GR520" s="296"/>
      <c r="GS520" s="296"/>
      <c r="GT520" s="296"/>
      <c r="GU520" s="296"/>
      <c r="GV520" s="296"/>
      <c r="GW520" s="296"/>
      <c r="GX520" s="296"/>
      <c r="GY520" s="296">
        <f t="shared" si="14"/>
        <v>100</v>
      </c>
      <c r="GZ520" s="296"/>
      <c r="HA520" s="296"/>
      <c r="HB520" s="296"/>
      <c r="HC520" s="296"/>
      <c r="HD520" s="296"/>
      <c r="HE520" s="296"/>
      <c r="HF520" s="296"/>
      <c r="HG520" s="296"/>
      <c r="HH520" s="296"/>
      <c r="HI520" s="296"/>
      <c r="HJ520" s="92"/>
    </row>
    <row r="521" spans="1:218" s="89" customFormat="1" ht="21.75" hidden="1" customHeight="1" x14ac:dyDescent="0.25">
      <c r="A521" s="555"/>
      <c r="B521" s="556"/>
      <c r="C521" s="556"/>
      <c r="D521" s="556"/>
      <c r="E521" s="556"/>
      <c r="F521" s="556"/>
      <c r="G521" s="556"/>
      <c r="H521" s="556"/>
      <c r="I521" s="556"/>
      <c r="J521" s="556"/>
      <c r="K521" s="556"/>
      <c r="L521" s="556"/>
      <c r="M521" s="556"/>
      <c r="N521" s="556"/>
      <c r="O521" s="556"/>
      <c r="P521" s="556"/>
      <c r="Q521" s="556"/>
      <c r="R521" s="556"/>
      <c r="S521" s="556"/>
      <c r="T521" s="556"/>
      <c r="U521" s="556"/>
      <c r="V521" s="556"/>
      <c r="W521" s="556"/>
      <c r="X521" s="556"/>
      <c r="Y521" s="557"/>
      <c r="Z521" s="293"/>
      <c r="AA521" s="294"/>
      <c r="AB521" s="294"/>
      <c r="AC521" s="294"/>
      <c r="AD521" s="294"/>
      <c r="AE521" s="294"/>
      <c r="AF521" s="294"/>
      <c r="AG521" s="294"/>
      <c r="AH521" s="294"/>
      <c r="AI521" s="294"/>
      <c r="AJ521" s="294"/>
      <c r="AK521" s="294"/>
      <c r="AL521" s="294"/>
      <c r="AM521" s="293"/>
      <c r="AN521" s="294"/>
      <c r="AO521" s="294"/>
      <c r="AP521" s="294"/>
      <c r="AQ521" s="294"/>
      <c r="AR521" s="294"/>
      <c r="AS521" s="294"/>
      <c r="AT521" s="294"/>
      <c r="AU521" s="294"/>
      <c r="AV521" s="294"/>
      <c r="AW521" s="294"/>
      <c r="AX521" s="294"/>
      <c r="AY521" s="294"/>
      <c r="AZ521" s="293"/>
      <c r="BA521" s="294"/>
      <c r="BB521" s="294"/>
      <c r="BC521" s="294"/>
      <c r="BD521" s="294"/>
      <c r="BE521" s="294"/>
      <c r="BF521" s="294"/>
      <c r="BG521" s="294"/>
      <c r="BH521" s="294"/>
      <c r="BI521" s="294"/>
      <c r="BJ521" s="294"/>
      <c r="BK521" s="294"/>
      <c r="BL521" s="294"/>
      <c r="BM521" s="547"/>
      <c r="BN521" s="548"/>
      <c r="BO521" s="548"/>
      <c r="BP521" s="548"/>
      <c r="BQ521" s="548"/>
      <c r="BR521" s="548"/>
      <c r="BS521" s="548"/>
      <c r="BT521" s="548"/>
      <c r="BU521" s="548"/>
      <c r="BV521" s="548"/>
      <c r="BW521" s="548"/>
      <c r="BX521" s="548"/>
      <c r="BY521" s="548"/>
      <c r="BZ521" s="548"/>
      <c r="CA521" s="549"/>
      <c r="CB521" s="293"/>
      <c r="CC521" s="294"/>
      <c r="CD521" s="294"/>
      <c r="CE521" s="294"/>
      <c r="CF521" s="294"/>
      <c r="CG521" s="294"/>
      <c r="CH521" s="294"/>
      <c r="CI521" s="294"/>
      <c r="CJ521" s="294"/>
      <c r="CK521" s="294"/>
      <c r="CL521" s="294"/>
      <c r="CM521" s="294"/>
      <c r="CN521" s="294"/>
      <c r="CO521" s="294"/>
      <c r="CP521" s="294"/>
      <c r="CQ521" s="295"/>
      <c r="CR521" s="235" t="s">
        <v>116</v>
      </c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36"/>
      <c r="DW521" s="236"/>
      <c r="DX521" s="236"/>
      <c r="DY521" s="236"/>
      <c r="DZ521" s="236"/>
      <c r="EA521" s="236"/>
      <c r="EB521" s="236"/>
      <c r="EC521" s="236"/>
      <c r="ED521" s="236"/>
      <c r="EE521" s="236"/>
      <c r="EF521" s="236"/>
      <c r="EG521" s="236"/>
      <c r="EH521" s="236"/>
      <c r="EI521" s="236"/>
      <c r="EJ521" s="236"/>
      <c r="EK521" s="236"/>
      <c r="EL521" s="236"/>
      <c r="EM521" s="236"/>
      <c r="EN521" s="236"/>
      <c r="EO521" s="236"/>
      <c r="EP521" s="236"/>
      <c r="EQ521" s="236"/>
      <c r="ER521" s="236"/>
      <c r="ES521" s="236"/>
      <c r="ET521" s="236"/>
      <c r="EU521" s="236"/>
      <c r="EV521" s="236"/>
      <c r="EW521" s="236"/>
      <c r="EX521" s="236"/>
      <c r="EY521" s="236"/>
      <c r="EZ521" s="236"/>
      <c r="FA521" s="236"/>
      <c r="FB521" s="236"/>
      <c r="FC521" s="236"/>
      <c r="FD521" s="236"/>
      <c r="FE521" s="236"/>
      <c r="FF521" s="237"/>
      <c r="FG521" s="227" t="s">
        <v>45</v>
      </c>
      <c r="FH521" s="227"/>
      <c r="FI521" s="227"/>
      <c r="FJ521" s="227"/>
      <c r="FK521" s="227"/>
      <c r="FL521" s="227"/>
      <c r="FM521" s="227"/>
      <c r="FN521" s="227"/>
      <c r="FO521" s="227"/>
      <c r="FP521" s="227"/>
      <c r="FQ521" s="227"/>
      <c r="FR521" s="228" t="s">
        <v>46</v>
      </c>
      <c r="FS521" s="228"/>
      <c r="FT521" s="228"/>
      <c r="FU521" s="228"/>
      <c r="FV521" s="228"/>
      <c r="FW521" s="228"/>
      <c r="FX521" s="228"/>
      <c r="FY521" s="217"/>
      <c r="FZ521" s="217"/>
      <c r="GA521" s="217"/>
      <c r="GB521" s="217"/>
      <c r="GC521" s="217"/>
      <c r="GD521" s="217"/>
      <c r="GE521" s="217"/>
      <c r="GF521" s="217"/>
      <c r="GG521" s="217"/>
      <c r="GH521" s="217"/>
      <c r="GI521" s="217"/>
      <c r="GJ521" s="217"/>
      <c r="GK521" s="217"/>
      <c r="GL521" s="296">
        <f t="shared" si="13"/>
        <v>0</v>
      </c>
      <c r="GM521" s="296"/>
      <c r="GN521" s="296"/>
      <c r="GO521" s="296"/>
      <c r="GP521" s="296"/>
      <c r="GQ521" s="296"/>
      <c r="GR521" s="296"/>
      <c r="GS521" s="296"/>
      <c r="GT521" s="296"/>
      <c r="GU521" s="296"/>
      <c r="GV521" s="296"/>
      <c r="GW521" s="296"/>
      <c r="GX521" s="296"/>
      <c r="GY521" s="296">
        <f t="shared" si="14"/>
        <v>0</v>
      </c>
      <c r="GZ521" s="296"/>
      <c r="HA521" s="296"/>
      <c r="HB521" s="296"/>
      <c r="HC521" s="296"/>
      <c r="HD521" s="296"/>
      <c r="HE521" s="296"/>
      <c r="HF521" s="296"/>
      <c r="HG521" s="296"/>
      <c r="HH521" s="296"/>
      <c r="HI521" s="296"/>
      <c r="HJ521" s="92"/>
    </row>
    <row r="522" spans="1:218" s="89" customFormat="1" ht="21.75" hidden="1" customHeight="1" x14ac:dyDescent="0.25">
      <c r="A522" s="278" t="s">
        <v>277</v>
      </c>
      <c r="B522" s="550"/>
      <c r="C522" s="550"/>
      <c r="D522" s="550"/>
      <c r="E522" s="550"/>
      <c r="F522" s="550"/>
      <c r="G522" s="550"/>
      <c r="H522" s="550"/>
      <c r="I522" s="550"/>
      <c r="J522" s="550"/>
      <c r="K522" s="550"/>
      <c r="L522" s="550"/>
      <c r="M522" s="550"/>
      <c r="N522" s="550"/>
      <c r="O522" s="550"/>
      <c r="P522" s="550"/>
      <c r="Q522" s="550"/>
      <c r="R522" s="550"/>
      <c r="S522" s="550"/>
      <c r="T522" s="550"/>
      <c r="U522" s="550"/>
      <c r="V522" s="550"/>
      <c r="W522" s="550"/>
      <c r="X522" s="550"/>
      <c r="Y522" s="551"/>
      <c r="Z522" s="287" t="s">
        <v>216</v>
      </c>
      <c r="AA522" s="288"/>
      <c r="AB522" s="288"/>
      <c r="AC522" s="288"/>
      <c r="AD522" s="288"/>
      <c r="AE522" s="288"/>
      <c r="AF522" s="288"/>
      <c r="AG522" s="288"/>
      <c r="AH522" s="288"/>
      <c r="AI522" s="288"/>
      <c r="AJ522" s="288"/>
      <c r="AK522" s="288"/>
      <c r="AL522" s="288"/>
      <c r="AM522" s="287" t="s">
        <v>275</v>
      </c>
      <c r="AN522" s="288"/>
      <c r="AO522" s="288"/>
      <c r="AP522" s="288"/>
      <c r="AQ522" s="288"/>
      <c r="AR522" s="288"/>
      <c r="AS522" s="288"/>
      <c r="AT522" s="288"/>
      <c r="AU522" s="288"/>
      <c r="AV522" s="288"/>
      <c r="AW522" s="288"/>
      <c r="AX522" s="288"/>
      <c r="AY522" s="288"/>
      <c r="AZ522" s="287" t="s">
        <v>118</v>
      </c>
      <c r="BA522" s="288"/>
      <c r="BB522" s="288"/>
      <c r="BC522" s="288"/>
      <c r="BD522" s="288"/>
      <c r="BE522" s="288"/>
      <c r="BF522" s="288"/>
      <c r="BG522" s="288"/>
      <c r="BH522" s="288"/>
      <c r="BI522" s="288"/>
      <c r="BJ522" s="288"/>
      <c r="BK522" s="288"/>
      <c r="BL522" s="288"/>
      <c r="BM522" s="367" t="s">
        <v>44</v>
      </c>
      <c r="BN522" s="368"/>
      <c r="BO522" s="368"/>
      <c r="BP522" s="368"/>
      <c r="BQ522" s="368"/>
      <c r="BR522" s="368"/>
      <c r="BS522" s="368"/>
      <c r="BT522" s="368"/>
      <c r="BU522" s="368"/>
      <c r="BV522" s="368"/>
      <c r="BW522" s="368"/>
      <c r="BX522" s="368"/>
      <c r="BY522" s="368"/>
      <c r="BZ522" s="368"/>
      <c r="CA522" s="369"/>
      <c r="CB522" s="287" t="s">
        <v>117</v>
      </c>
      <c r="CC522" s="288"/>
      <c r="CD522" s="288"/>
      <c r="CE522" s="288"/>
      <c r="CF522" s="288"/>
      <c r="CG522" s="288"/>
      <c r="CH522" s="288"/>
      <c r="CI522" s="288"/>
      <c r="CJ522" s="288"/>
      <c r="CK522" s="288"/>
      <c r="CL522" s="288"/>
      <c r="CM522" s="288"/>
      <c r="CN522" s="288"/>
      <c r="CO522" s="288"/>
      <c r="CP522" s="288"/>
      <c r="CQ522" s="289"/>
      <c r="CR522" s="235" t="s">
        <v>114</v>
      </c>
      <c r="CS522" s="236"/>
      <c r="CT522" s="236"/>
      <c r="CU522" s="236"/>
      <c r="CV522" s="236"/>
      <c r="CW522" s="236"/>
      <c r="CX522" s="236"/>
      <c r="CY522" s="236"/>
      <c r="CZ522" s="236"/>
      <c r="DA522" s="236"/>
      <c r="DB522" s="236"/>
      <c r="DC522" s="236"/>
      <c r="DD522" s="236"/>
      <c r="DE522" s="236"/>
      <c r="DF522" s="236"/>
      <c r="DG522" s="236"/>
      <c r="DH522" s="236"/>
      <c r="DI522" s="236"/>
      <c r="DJ522" s="236"/>
      <c r="DK522" s="236"/>
      <c r="DL522" s="236"/>
      <c r="DM522" s="236"/>
      <c r="DN522" s="236"/>
      <c r="DO522" s="236"/>
      <c r="DP522" s="236"/>
      <c r="DQ522" s="236"/>
      <c r="DR522" s="236"/>
      <c r="DS522" s="236"/>
      <c r="DT522" s="236"/>
      <c r="DU522" s="236"/>
      <c r="DV522" s="236"/>
      <c r="DW522" s="236"/>
      <c r="DX522" s="236"/>
      <c r="DY522" s="236"/>
      <c r="DZ522" s="236"/>
      <c r="EA522" s="236"/>
      <c r="EB522" s="236"/>
      <c r="EC522" s="236"/>
      <c r="ED522" s="236"/>
      <c r="EE522" s="236"/>
      <c r="EF522" s="236"/>
      <c r="EG522" s="236"/>
      <c r="EH522" s="236"/>
      <c r="EI522" s="236"/>
      <c r="EJ522" s="236"/>
      <c r="EK522" s="236"/>
      <c r="EL522" s="236"/>
      <c r="EM522" s="236"/>
      <c r="EN522" s="236"/>
      <c r="EO522" s="236"/>
      <c r="EP522" s="236"/>
      <c r="EQ522" s="236"/>
      <c r="ER522" s="236"/>
      <c r="ES522" s="236"/>
      <c r="ET522" s="236"/>
      <c r="EU522" s="236"/>
      <c r="EV522" s="236"/>
      <c r="EW522" s="236"/>
      <c r="EX522" s="236"/>
      <c r="EY522" s="236"/>
      <c r="EZ522" s="236"/>
      <c r="FA522" s="236"/>
      <c r="FB522" s="236"/>
      <c r="FC522" s="236"/>
      <c r="FD522" s="236"/>
      <c r="FE522" s="236"/>
      <c r="FF522" s="237"/>
      <c r="FG522" s="227" t="s">
        <v>45</v>
      </c>
      <c r="FH522" s="227"/>
      <c r="FI522" s="227"/>
      <c r="FJ522" s="227"/>
      <c r="FK522" s="227"/>
      <c r="FL522" s="227"/>
      <c r="FM522" s="227"/>
      <c r="FN522" s="227"/>
      <c r="FO522" s="227"/>
      <c r="FP522" s="227"/>
      <c r="FQ522" s="227"/>
      <c r="FR522" s="228" t="s">
        <v>46</v>
      </c>
      <c r="FS522" s="228"/>
      <c r="FT522" s="228"/>
      <c r="FU522" s="228"/>
      <c r="FV522" s="228"/>
      <c r="FW522" s="228"/>
      <c r="FX522" s="228"/>
      <c r="FY522" s="217"/>
      <c r="FZ522" s="217"/>
      <c r="GA522" s="217"/>
      <c r="GB522" s="217"/>
      <c r="GC522" s="217"/>
      <c r="GD522" s="217"/>
      <c r="GE522" s="217"/>
      <c r="GF522" s="217"/>
      <c r="GG522" s="217"/>
      <c r="GH522" s="217"/>
      <c r="GI522" s="217"/>
      <c r="GJ522" s="217"/>
      <c r="GK522" s="217"/>
      <c r="GL522" s="296">
        <f t="shared" si="13"/>
        <v>0</v>
      </c>
      <c r="GM522" s="296"/>
      <c r="GN522" s="296"/>
      <c r="GO522" s="296"/>
      <c r="GP522" s="296"/>
      <c r="GQ522" s="296"/>
      <c r="GR522" s="296"/>
      <c r="GS522" s="296"/>
      <c r="GT522" s="296"/>
      <c r="GU522" s="296"/>
      <c r="GV522" s="296"/>
      <c r="GW522" s="296"/>
      <c r="GX522" s="296"/>
      <c r="GY522" s="296">
        <f t="shared" si="14"/>
        <v>0</v>
      </c>
      <c r="GZ522" s="296"/>
      <c r="HA522" s="296"/>
      <c r="HB522" s="296"/>
      <c r="HC522" s="296"/>
      <c r="HD522" s="296"/>
      <c r="HE522" s="296"/>
      <c r="HF522" s="296"/>
      <c r="HG522" s="296"/>
      <c r="HH522" s="296"/>
      <c r="HI522" s="296"/>
      <c r="HJ522" s="92"/>
    </row>
    <row r="523" spans="1:218" s="89" customFormat="1" ht="21.75" hidden="1" customHeight="1" x14ac:dyDescent="0.25">
      <c r="A523" s="552"/>
      <c r="B523" s="553"/>
      <c r="C523" s="553"/>
      <c r="D523" s="553"/>
      <c r="E523" s="553"/>
      <c r="F523" s="553"/>
      <c r="G523" s="553"/>
      <c r="H523" s="553"/>
      <c r="I523" s="553"/>
      <c r="J523" s="553"/>
      <c r="K523" s="553"/>
      <c r="L523" s="553"/>
      <c r="M523" s="553"/>
      <c r="N523" s="553"/>
      <c r="O523" s="553"/>
      <c r="P523" s="553"/>
      <c r="Q523" s="553"/>
      <c r="R523" s="553"/>
      <c r="S523" s="553"/>
      <c r="T523" s="553"/>
      <c r="U523" s="553"/>
      <c r="V523" s="553"/>
      <c r="W523" s="553"/>
      <c r="X523" s="553"/>
      <c r="Y523" s="554"/>
      <c r="Z523" s="290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0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0"/>
      <c r="BA523" s="291"/>
      <c r="BB523" s="291"/>
      <c r="BC523" s="291"/>
      <c r="BD523" s="291"/>
      <c r="BE523" s="291"/>
      <c r="BF523" s="291"/>
      <c r="BG523" s="291"/>
      <c r="BH523" s="291"/>
      <c r="BI523" s="291"/>
      <c r="BJ523" s="291"/>
      <c r="BK523" s="291"/>
      <c r="BL523" s="291"/>
      <c r="BM523" s="544"/>
      <c r="BN523" s="545"/>
      <c r="BO523" s="545"/>
      <c r="BP523" s="545"/>
      <c r="BQ523" s="545"/>
      <c r="BR523" s="545"/>
      <c r="BS523" s="545"/>
      <c r="BT523" s="545"/>
      <c r="BU523" s="545"/>
      <c r="BV523" s="545"/>
      <c r="BW523" s="545"/>
      <c r="BX523" s="545"/>
      <c r="BY523" s="545"/>
      <c r="BZ523" s="545"/>
      <c r="CA523" s="546"/>
      <c r="CB523" s="290"/>
      <c r="CC523" s="291"/>
      <c r="CD523" s="291"/>
      <c r="CE523" s="291"/>
      <c r="CF523" s="291"/>
      <c r="CG523" s="291"/>
      <c r="CH523" s="291"/>
      <c r="CI523" s="291"/>
      <c r="CJ523" s="291"/>
      <c r="CK523" s="291"/>
      <c r="CL523" s="291"/>
      <c r="CM523" s="291"/>
      <c r="CN523" s="291"/>
      <c r="CO523" s="291"/>
      <c r="CP523" s="291"/>
      <c r="CQ523" s="292"/>
      <c r="CR523" s="235" t="s">
        <v>115</v>
      </c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36"/>
      <c r="DW523" s="236"/>
      <c r="DX523" s="236"/>
      <c r="DY523" s="236"/>
      <c r="DZ523" s="236"/>
      <c r="EA523" s="236"/>
      <c r="EB523" s="236"/>
      <c r="EC523" s="236"/>
      <c r="ED523" s="236"/>
      <c r="EE523" s="236"/>
      <c r="EF523" s="236"/>
      <c r="EG523" s="236"/>
      <c r="EH523" s="236"/>
      <c r="EI523" s="236"/>
      <c r="EJ523" s="236"/>
      <c r="EK523" s="236"/>
      <c r="EL523" s="236"/>
      <c r="EM523" s="236"/>
      <c r="EN523" s="236"/>
      <c r="EO523" s="236"/>
      <c r="EP523" s="236"/>
      <c r="EQ523" s="236"/>
      <c r="ER523" s="236"/>
      <c r="ES523" s="236"/>
      <c r="ET523" s="236"/>
      <c r="EU523" s="236"/>
      <c r="EV523" s="236"/>
      <c r="EW523" s="236"/>
      <c r="EX523" s="236"/>
      <c r="EY523" s="236"/>
      <c r="EZ523" s="236"/>
      <c r="FA523" s="236"/>
      <c r="FB523" s="236"/>
      <c r="FC523" s="236"/>
      <c r="FD523" s="236"/>
      <c r="FE523" s="236"/>
      <c r="FF523" s="237"/>
      <c r="FG523" s="227" t="s">
        <v>45</v>
      </c>
      <c r="FH523" s="227"/>
      <c r="FI523" s="227"/>
      <c r="FJ523" s="227"/>
      <c r="FK523" s="227"/>
      <c r="FL523" s="227"/>
      <c r="FM523" s="227"/>
      <c r="FN523" s="227"/>
      <c r="FO523" s="227"/>
      <c r="FP523" s="227"/>
      <c r="FQ523" s="227"/>
      <c r="FR523" s="228" t="s">
        <v>46</v>
      </c>
      <c r="FS523" s="228"/>
      <c r="FT523" s="228"/>
      <c r="FU523" s="228"/>
      <c r="FV523" s="228"/>
      <c r="FW523" s="228"/>
      <c r="FX523" s="228"/>
      <c r="FY523" s="217">
        <v>100</v>
      </c>
      <c r="FZ523" s="217"/>
      <c r="GA523" s="217"/>
      <c r="GB523" s="217"/>
      <c r="GC523" s="217"/>
      <c r="GD523" s="217"/>
      <c r="GE523" s="217"/>
      <c r="GF523" s="217"/>
      <c r="GG523" s="217"/>
      <c r="GH523" s="217"/>
      <c r="GI523" s="217"/>
      <c r="GJ523" s="217"/>
      <c r="GK523" s="217"/>
      <c r="GL523" s="296">
        <f t="shared" si="13"/>
        <v>100</v>
      </c>
      <c r="GM523" s="296"/>
      <c r="GN523" s="296"/>
      <c r="GO523" s="296"/>
      <c r="GP523" s="296"/>
      <c r="GQ523" s="296"/>
      <c r="GR523" s="296"/>
      <c r="GS523" s="296"/>
      <c r="GT523" s="296"/>
      <c r="GU523" s="296"/>
      <c r="GV523" s="296"/>
      <c r="GW523" s="296"/>
      <c r="GX523" s="296"/>
      <c r="GY523" s="296">
        <f t="shared" si="14"/>
        <v>100</v>
      </c>
      <c r="GZ523" s="296"/>
      <c r="HA523" s="296"/>
      <c r="HB523" s="296"/>
      <c r="HC523" s="296"/>
      <c r="HD523" s="296"/>
      <c r="HE523" s="296"/>
      <c r="HF523" s="296"/>
      <c r="HG523" s="296"/>
      <c r="HH523" s="296"/>
      <c r="HI523" s="296"/>
      <c r="HJ523" s="92"/>
    </row>
    <row r="524" spans="1:218" s="89" customFormat="1" ht="21.75" hidden="1" customHeight="1" x14ac:dyDescent="0.25">
      <c r="A524" s="555"/>
      <c r="B524" s="556"/>
      <c r="C524" s="556"/>
      <c r="D524" s="556"/>
      <c r="E524" s="556"/>
      <c r="F524" s="556"/>
      <c r="G524" s="556"/>
      <c r="H524" s="556"/>
      <c r="I524" s="556"/>
      <c r="J524" s="556"/>
      <c r="K524" s="556"/>
      <c r="L524" s="556"/>
      <c r="M524" s="556"/>
      <c r="N524" s="556"/>
      <c r="O524" s="556"/>
      <c r="P524" s="556"/>
      <c r="Q524" s="556"/>
      <c r="R524" s="556"/>
      <c r="S524" s="556"/>
      <c r="T524" s="556"/>
      <c r="U524" s="556"/>
      <c r="V524" s="556"/>
      <c r="W524" s="556"/>
      <c r="X524" s="556"/>
      <c r="Y524" s="557"/>
      <c r="Z524" s="293"/>
      <c r="AA524" s="294"/>
      <c r="AB524" s="294"/>
      <c r="AC524" s="294"/>
      <c r="AD524" s="294"/>
      <c r="AE524" s="294"/>
      <c r="AF524" s="294"/>
      <c r="AG524" s="294"/>
      <c r="AH524" s="294"/>
      <c r="AI524" s="294"/>
      <c r="AJ524" s="294"/>
      <c r="AK524" s="294"/>
      <c r="AL524" s="294"/>
      <c r="AM524" s="293"/>
      <c r="AN524" s="294"/>
      <c r="AO524" s="294"/>
      <c r="AP524" s="294"/>
      <c r="AQ524" s="294"/>
      <c r="AR524" s="294"/>
      <c r="AS524" s="294"/>
      <c r="AT524" s="294"/>
      <c r="AU524" s="294"/>
      <c r="AV524" s="294"/>
      <c r="AW524" s="294"/>
      <c r="AX524" s="294"/>
      <c r="AY524" s="294"/>
      <c r="AZ524" s="293"/>
      <c r="BA524" s="294"/>
      <c r="BB524" s="294"/>
      <c r="BC524" s="294"/>
      <c r="BD524" s="294"/>
      <c r="BE524" s="294"/>
      <c r="BF524" s="294"/>
      <c r="BG524" s="294"/>
      <c r="BH524" s="294"/>
      <c r="BI524" s="294"/>
      <c r="BJ524" s="294"/>
      <c r="BK524" s="294"/>
      <c r="BL524" s="294"/>
      <c r="BM524" s="547"/>
      <c r="BN524" s="548"/>
      <c r="BO524" s="548"/>
      <c r="BP524" s="548"/>
      <c r="BQ524" s="548"/>
      <c r="BR524" s="548"/>
      <c r="BS524" s="548"/>
      <c r="BT524" s="548"/>
      <c r="BU524" s="548"/>
      <c r="BV524" s="548"/>
      <c r="BW524" s="548"/>
      <c r="BX524" s="548"/>
      <c r="BY524" s="548"/>
      <c r="BZ524" s="548"/>
      <c r="CA524" s="549"/>
      <c r="CB524" s="293"/>
      <c r="CC524" s="294"/>
      <c r="CD524" s="294"/>
      <c r="CE524" s="294"/>
      <c r="CF524" s="294"/>
      <c r="CG524" s="294"/>
      <c r="CH524" s="294"/>
      <c r="CI524" s="294"/>
      <c r="CJ524" s="294"/>
      <c r="CK524" s="294"/>
      <c r="CL524" s="294"/>
      <c r="CM524" s="294"/>
      <c r="CN524" s="294"/>
      <c r="CO524" s="294"/>
      <c r="CP524" s="294"/>
      <c r="CQ524" s="295"/>
      <c r="CR524" s="235" t="s">
        <v>116</v>
      </c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36"/>
      <c r="DW524" s="236"/>
      <c r="DX524" s="236"/>
      <c r="DY524" s="236"/>
      <c r="DZ524" s="236"/>
      <c r="EA524" s="236"/>
      <c r="EB524" s="236"/>
      <c r="EC524" s="236"/>
      <c r="ED524" s="236"/>
      <c r="EE524" s="236"/>
      <c r="EF524" s="236"/>
      <c r="EG524" s="236"/>
      <c r="EH524" s="236"/>
      <c r="EI524" s="236"/>
      <c r="EJ524" s="236"/>
      <c r="EK524" s="236"/>
      <c r="EL524" s="236"/>
      <c r="EM524" s="236"/>
      <c r="EN524" s="236"/>
      <c r="EO524" s="236"/>
      <c r="EP524" s="236"/>
      <c r="EQ524" s="236"/>
      <c r="ER524" s="236"/>
      <c r="ES524" s="236"/>
      <c r="ET524" s="236"/>
      <c r="EU524" s="236"/>
      <c r="EV524" s="236"/>
      <c r="EW524" s="236"/>
      <c r="EX524" s="236"/>
      <c r="EY524" s="236"/>
      <c r="EZ524" s="236"/>
      <c r="FA524" s="236"/>
      <c r="FB524" s="236"/>
      <c r="FC524" s="236"/>
      <c r="FD524" s="236"/>
      <c r="FE524" s="236"/>
      <c r="FF524" s="237"/>
      <c r="FG524" s="227" t="s">
        <v>45</v>
      </c>
      <c r="FH524" s="227"/>
      <c r="FI524" s="227"/>
      <c r="FJ524" s="227"/>
      <c r="FK524" s="227"/>
      <c r="FL524" s="227"/>
      <c r="FM524" s="227"/>
      <c r="FN524" s="227"/>
      <c r="FO524" s="227"/>
      <c r="FP524" s="227"/>
      <c r="FQ524" s="227"/>
      <c r="FR524" s="228" t="s">
        <v>46</v>
      </c>
      <c r="FS524" s="228"/>
      <c r="FT524" s="228"/>
      <c r="FU524" s="228"/>
      <c r="FV524" s="228"/>
      <c r="FW524" s="228"/>
      <c r="FX524" s="228"/>
      <c r="FY524" s="217"/>
      <c r="FZ524" s="217"/>
      <c r="GA524" s="217"/>
      <c r="GB524" s="217"/>
      <c r="GC524" s="217"/>
      <c r="GD524" s="217"/>
      <c r="GE524" s="217"/>
      <c r="GF524" s="217"/>
      <c r="GG524" s="217"/>
      <c r="GH524" s="217"/>
      <c r="GI524" s="217"/>
      <c r="GJ524" s="217"/>
      <c r="GK524" s="217"/>
      <c r="GL524" s="296">
        <f t="shared" si="13"/>
        <v>0</v>
      </c>
      <c r="GM524" s="296"/>
      <c r="GN524" s="296"/>
      <c r="GO524" s="296"/>
      <c r="GP524" s="296"/>
      <c r="GQ524" s="296"/>
      <c r="GR524" s="296"/>
      <c r="GS524" s="296"/>
      <c r="GT524" s="296"/>
      <c r="GU524" s="296"/>
      <c r="GV524" s="296"/>
      <c r="GW524" s="296"/>
      <c r="GX524" s="296"/>
      <c r="GY524" s="296">
        <f t="shared" si="14"/>
        <v>0</v>
      </c>
      <c r="GZ524" s="296"/>
      <c r="HA524" s="296"/>
      <c r="HB524" s="296"/>
      <c r="HC524" s="296"/>
      <c r="HD524" s="296"/>
      <c r="HE524" s="296"/>
      <c r="HF524" s="296"/>
      <c r="HG524" s="296"/>
      <c r="HH524" s="296"/>
      <c r="HI524" s="296"/>
      <c r="HJ524" s="92"/>
    </row>
    <row r="525" spans="1:218" s="89" customFormat="1" ht="21.75" hidden="1" customHeight="1" x14ac:dyDescent="0.25">
      <c r="A525" s="278" t="s">
        <v>278</v>
      </c>
      <c r="B525" s="550"/>
      <c r="C525" s="550"/>
      <c r="D525" s="550"/>
      <c r="E525" s="550"/>
      <c r="F525" s="550"/>
      <c r="G525" s="550"/>
      <c r="H525" s="550"/>
      <c r="I525" s="550"/>
      <c r="J525" s="550"/>
      <c r="K525" s="550"/>
      <c r="L525" s="550"/>
      <c r="M525" s="550"/>
      <c r="N525" s="550"/>
      <c r="O525" s="550"/>
      <c r="P525" s="550"/>
      <c r="Q525" s="550"/>
      <c r="R525" s="550"/>
      <c r="S525" s="550"/>
      <c r="T525" s="550"/>
      <c r="U525" s="550"/>
      <c r="V525" s="550"/>
      <c r="W525" s="550"/>
      <c r="X525" s="550"/>
      <c r="Y525" s="551"/>
      <c r="Z525" s="287" t="s">
        <v>216</v>
      </c>
      <c r="AA525" s="288"/>
      <c r="AB525" s="288"/>
      <c r="AC525" s="288"/>
      <c r="AD525" s="288"/>
      <c r="AE525" s="288"/>
      <c r="AF525" s="288"/>
      <c r="AG525" s="288"/>
      <c r="AH525" s="288"/>
      <c r="AI525" s="288"/>
      <c r="AJ525" s="288"/>
      <c r="AK525" s="288"/>
      <c r="AL525" s="288"/>
      <c r="AM525" s="287" t="s">
        <v>275</v>
      </c>
      <c r="AN525" s="288"/>
      <c r="AO525" s="288"/>
      <c r="AP525" s="288"/>
      <c r="AQ525" s="288"/>
      <c r="AR525" s="288"/>
      <c r="AS525" s="288"/>
      <c r="AT525" s="288"/>
      <c r="AU525" s="288"/>
      <c r="AV525" s="288"/>
      <c r="AW525" s="288"/>
      <c r="AX525" s="288"/>
      <c r="AY525" s="288"/>
      <c r="AZ525" s="287" t="s">
        <v>118</v>
      </c>
      <c r="BA525" s="288"/>
      <c r="BB525" s="288"/>
      <c r="BC525" s="288"/>
      <c r="BD525" s="288"/>
      <c r="BE525" s="288"/>
      <c r="BF525" s="288"/>
      <c r="BG525" s="288"/>
      <c r="BH525" s="288"/>
      <c r="BI525" s="288"/>
      <c r="BJ525" s="288"/>
      <c r="BK525" s="288"/>
      <c r="BL525" s="288"/>
      <c r="BM525" s="367" t="s">
        <v>44</v>
      </c>
      <c r="BN525" s="368"/>
      <c r="BO525" s="368"/>
      <c r="BP525" s="368"/>
      <c r="BQ525" s="368"/>
      <c r="BR525" s="368"/>
      <c r="BS525" s="368"/>
      <c r="BT525" s="368"/>
      <c r="BU525" s="368"/>
      <c r="BV525" s="368"/>
      <c r="BW525" s="368"/>
      <c r="BX525" s="368"/>
      <c r="BY525" s="368"/>
      <c r="BZ525" s="368"/>
      <c r="CA525" s="369"/>
      <c r="CB525" s="287" t="s">
        <v>279</v>
      </c>
      <c r="CC525" s="288"/>
      <c r="CD525" s="288"/>
      <c r="CE525" s="288"/>
      <c r="CF525" s="288"/>
      <c r="CG525" s="288"/>
      <c r="CH525" s="288"/>
      <c r="CI525" s="288"/>
      <c r="CJ525" s="288"/>
      <c r="CK525" s="288"/>
      <c r="CL525" s="288"/>
      <c r="CM525" s="288"/>
      <c r="CN525" s="288"/>
      <c r="CO525" s="288"/>
      <c r="CP525" s="288"/>
      <c r="CQ525" s="289"/>
      <c r="CR525" s="235" t="s">
        <v>114</v>
      </c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36"/>
      <c r="DW525" s="236"/>
      <c r="DX525" s="236"/>
      <c r="DY525" s="236"/>
      <c r="DZ525" s="236"/>
      <c r="EA525" s="236"/>
      <c r="EB525" s="236"/>
      <c r="EC525" s="236"/>
      <c r="ED525" s="236"/>
      <c r="EE525" s="236"/>
      <c r="EF525" s="236"/>
      <c r="EG525" s="236"/>
      <c r="EH525" s="236"/>
      <c r="EI525" s="236"/>
      <c r="EJ525" s="236"/>
      <c r="EK525" s="236"/>
      <c r="EL525" s="236"/>
      <c r="EM525" s="236"/>
      <c r="EN525" s="236"/>
      <c r="EO525" s="236"/>
      <c r="EP525" s="236"/>
      <c r="EQ525" s="236"/>
      <c r="ER525" s="236"/>
      <c r="ES525" s="236"/>
      <c r="ET525" s="236"/>
      <c r="EU525" s="236"/>
      <c r="EV525" s="236"/>
      <c r="EW525" s="236"/>
      <c r="EX525" s="236"/>
      <c r="EY525" s="236"/>
      <c r="EZ525" s="236"/>
      <c r="FA525" s="236"/>
      <c r="FB525" s="236"/>
      <c r="FC525" s="236"/>
      <c r="FD525" s="236"/>
      <c r="FE525" s="236"/>
      <c r="FF525" s="237"/>
      <c r="FG525" s="227" t="s">
        <v>45</v>
      </c>
      <c r="FH525" s="227"/>
      <c r="FI525" s="227"/>
      <c r="FJ525" s="227"/>
      <c r="FK525" s="227"/>
      <c r="FL525" s="227"/>
      <c r="FM525" s="227"/>
      <c r="FN525" s="227"/>
      <c r="FO525" s="227"/>
      <c r="FP525" s="227"/>
      <c r="FQ525" s="227"/>
      <c r="FR525" s="228" t="s">
        <v>46</v>
      </c>
      <c r="FS525" s="228"/>
      <c r="FT525" s="228"/>
      <c r="FU525" s="228"/>
      <c r="FV525" s="228"/>
      <c r="FW525" s="228"/>
      <c r="FX525" s="228"/>
      <c r="FY525" s="217"/>
      <c r="FZ525" s="217"/>
      <c r="GA525" s="217"/>
      <c r="GB525" s="217"/>
      <c r="GC525" s="217"/>
      <c r="GD525" s="217"/>
      <c r="GE525" s="217"/>
      <c r="GF525" s="217"/>
      <c r="GG525" s="217"/>
      <c r="GH525" s="217"/>
      <c r="GI525" s="217"/>
      <c r="GJ525" s="217"/>
      <c r="GK525" s="217"/>
      <c r="GL525" s="296">
        <f t="shared" si="13"/>
        <v>0</v>
      </c>
      <c r="GM525" s="296"/>
      <c r="GN525" s="296"/>
      <c r="GO525" s="296"/>
      <c r="GP525" s="296"/>
      <c r="GQ525" s="296"/>
      <c r="GR525" s="296"/>
      <c r="GS525" s="296"/>
      <c r="GT525" s="296"/>
      <c r="GU525" s="296"/>
      <c r="GV525" s="296"/>
      <c r="GW525" s="296"/>
      <c r="GX525" s="296"/>
      <c r="GY525" s="296">
        <f t="shared" si="14"/>
        <v>0</v>
      </c>
      <c r="GZ525" s="296"/>
      <c r="HA525" s="296"/>
      <c r="HB525" s="296"/>
      <c r="HC525" s="296"/>
      <c r="HD525" s="296"/>
      <c r="HE525" s="296"/>
      <c r="HF525" s="296"/>
      <c r="HG525" s="296"/>
      <c r="HH525" s="296"/>
      <c r="HI525" s="296"/>
      <c r="HJ525" s="92"/>
    </row>
    <row r="526" spans="1:218" s="89" customFormat="1" ht="21.75" hidden="1" customHeight="1" x14ac:dyDescent="0.25">
      <c r="A526" s="552"/>
      <c r="B526" s="553"/>
      <c r="C526" s="553"/>
      <c r="D526" s="553"/>
      <c r="E526" s="553"/>
      <c r="F526" s="553"/>
      <c r="G526" s="553"/>
      <c r="H526" s="553"/>
      <c r="I526" s="553"/>
      <c r="J526" s="553"/>
      <c r="K526" s="553"/>
      <c r="L526" s="553"/>
      <c r="M526" s="553"/>
      <c r="N526" s="553"/>
      <c r="O526" s="553"/>
      <c r="P526" s="553"/>
      <c r="Q526" s="553"/>
      <c r="R526" s="553"/>
      <c r="S526" s="553"/>
      <c r="T526" s="553"/>
      <c r="U526" s="553"/>
      <c r="V526" s="553"/>
      <c r="W526" s="553"/>
      <c r="X526" s="553"/>
      <c r="Y526" s="554"/>
      <c r="Z526" s="290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0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0"/>
      <c r="BA526" s="291"/>
      <c r="BB526" s="291"/>
      <c r="BC526" s="291"/>
      <c r="BD526" s="291"/>
      <c r="BE526" s="291"/>
      <c r="BF526" s="291"/>
      <c r="BG526" s="291"/>
      <c r="BH526" s="291"/>
      <c r="BI526" s="291"/>
      <c r="BJ526" s="291"/>
      <c r="BK526" s="291"/>
      <c r="BL526" s="291"/>
      <c r="BM526" s="544"/>
      <c r="BN526" s="545"/>
      <c r="BO526" s="545"/>
      <c r="BP526" s="545"/>
      <c r="BQ526" s="545"/>
      <c r="BR526" s="545"/>
      <c r="BS526" s="545"/>
      <c r="BT526" s="545"/>
      <c r="BU526" s="545"/>
      <c r="BV526" s="545"/>
      <c r="BW526" s="545"/>
      <c r="BX526" s="545"/>
      <c r="BY526" s="545"/>
      <c r="BZ526" s="545"/>
      <c r="CA526" s="546"/>
      <c r="CB526" s="290"/>
      <c r="CC526" s="291"/>
      <c r="CD526" s="291"/>
      <c r="CE526" s="291"/>
      <c r="CF526" s="291"/>
      <c r="CG526" s="291"/>
      <c r="CH526" s="291"/>
      <c r="CI526" s="291"/>
      <c r="CJ526" s="291"/>
      <c r="CK526" s="291"/>
      <c r="CL526" s="291"/>
      <c r="CM526" s="291"/>
      <c r="CN526" s="291"/>
      <c r="CO526" s="291"/>
      <c r="CP526" s="291"/>
      <c r="CQ526" s="292"/>
      <c r="CR526" s="235" t="s">
        <v>115</v>
      </c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36"/>
      <c r="DW526" s="236"/>
      <c r="DX526" s="236"/>
      <c r="DY526" s="236"/>
      <c r="DZ526" s="236"/>
      <c r="EA526" s="236"/>
      <c r="EB526" s="236"/>
      <c r="EC526" s="236"/>
      <c r="ED526" s="236"/>
      <c r="EE526" s="236"/>
      <c r="EF526" s="236"/>
      <c r="EG526" s="236"/>
      <c r="EH526" s="236"/>
      <c r="EI526" s="236"/>
      <c r="EJ526" s="236"/>
      <c r="EK526" s="236"/>
      <c r="EL526" s="236"/>
      <c r="EM526" s="236"/>
      <c r="EN526" s="236"/>
      <c r="EO526" s="236"/>
      <c r="EP526" s="236"/>
      <c r="EQ526" s="236"/>
      <c r="ER526" s="236"/>
      <c r="ES526" s="236"/>
      <c r="ET526" s="236"/>
      <c r="EU526" s="236"/>
      <c r="EV526" s="236"/>
      <c r="EW526" s="236"/>
      <c r="EX526" s="236"/>
      <c r="EY526" s="236"/>
      <c r="EZ526" s="236"/>
      <c r="FA526" s="236"/>
      <c r="FB526" s="236"/>
      <c r="FC526" s="236"/>
      <c r="FD526" s="236"/>
      <c r="FE526" s="236"/>
      <c r="FF526" s="237"/>
      <c r="FG526" s="227" t="s">
        <v>45</v>
      </c>
      <c r="FH526" s="227"/>
      <c r="FI526" s="227"/>
      <c r="FJ526" s="227"/>
      <c r="FK526" s="227"/>
      <c r="FL526" s="227"/>
      <c r="FM526" s="227"/>
      <c r="FN526" s="227"/>
      <c r="FO526" s="227"/>
      <c r="FP526" s="227"/>
      <c r="FQ526" s="227"/>
      <c r="FR526" s="228" t="s">
        <v>46</v>
      </c>
      <c r="FS526" s="228"/>
      <c r="FT526" s="228"/>
      <c r="FU526" s="228"/>
      <c r="FV526" s="228"/>
      <c r="FW526" s="228"/>
      <c r="FX526" s="228"/>
      <c r="FY526" s="217">
        <v>100</v>
      </c>
      <c r="FZ526" s="217"/>
      <c r="GA526" s="217"/>
      <c r="GB526" s="217"/>
      <c r="GC526" s="217"/>
      <c r="GD526" s="217"/>
      <c r="GE526" s="217"/>
      <c r="GF526" s="217"/>
      <c r="GG526" s="217"/>
      <c r="GH526" s="217"/>
      <c r="GI526" s="217"/>
      <c r="GJ526" s="217"/>
      <c r="GK526" s="217"/>
      <c r="GL526" s="296">
        <f t="shared" si="13"/>
        <v>100</v>
      </c>
      <c r="GM526" s="296"/>
      <c r="GN526" s="296"/>
      <c r="GO526" s="296"/>
      <c r="GP526" s="296"/>
      <c r="GQ526" s="296"/>
      <c r="GR526" s="296"/>
      <c r="GS526" s="296"/>
      <c r="GT526" s="296"/>
      <c r="GU526" s="296"/>
      <c r="GV526" s="296"/>
      <c r="GW526" s="296"/>
      <c r="GX526" s="296"/>
      <c r="GY526" s="296">
        <f t="shared" si="14"/>
        <v>100</v>
      </c>
      <c r="GZ526" s="296"/>
      <c r="HA526" s="296"/>
      <c r="HB526" s="296"/>
      <c r="HC526" s="296"/>
      <c r="HD526" s="296"/>
      <c r="HE526" s="296"/>
      <c r="HF526" s="296"/>
      <c r="HG526" s="296"/>
      <c r="HH526" s="296"/>
      <c r="HI526" s="296"/>
      <c r="HJ526" s="92"/>
    </row>
    <row r="527" spans="1:218" s="89" customFormat="1" ht="21.75" hidden="1" customHeight="1" x14ac:dyDescent="0.25">
      <c r="A527" s="555"/>
      <c r="B527" s="556"/>
      <c r="C527" s="556"/>
      <c r="D527" s="556"/>
      <c r="E527" s="556"/>
      <c r="F527" s="556"/>
      <c r="G527" s="556"/>
      <c r="H527" s="556"/>
      <c r="I527" s="556"/>
      <c r="J527" s="556"/>
      <c r="K527" s="556"/>
      <c r="L527" s="556"/>
      <c r="M527" s="556"/>
      <c r="N527" s="556"/>
      <c r="O527" s="556"/>
      <c r="P527" s="556"/>
      <c r="Q527" s="556"/>
      <c r="R527" s="556"/>
      <c r="S527" s="556"/>
      <c r="T527" s="556"/>
      <c r="U527" s="556"/>
      <c r="V527" s="556"/>
      <c r="W527" s="556"/>
      <c r="X527" s="556"/>
      <c r="Y527" s="557"/>
      <c r="Z527" s="293"/>
      <c r="AA527" s="294"/>
      <c r="AB527" s="294"/>
      <c r="AC527" s="294"/>
      <c r="AD527" s="294"/>
      <c r="AE527" s="294"/>
      <c r="AF527" s="294"/>
      <c r="AG527" s="294"/>
      <c r="AH527" s="294"/>
      <c r="AI527" s="294"/>
      <c r="AJ527" s="294"/>
      <c r="AK527" s="294"/>
      <c r="AL527" s="294"/>
      <c r="AM527" s="293"/>
      <c r="AN527" s="294"/>
      <c r="AO527" s="294"/>
      <c r="AP527" s="294"/>
      <c r="AQ527" s="294"/>
      <c r="AR527" s="294"/>
      <c r="AS527" s="294"/>
      <c r="AT527" s="294"/>
      <c r="AU527" s="294"/>
      <c r="AV527" s="294"/>
      <c r="AW527" s="294"/>
      <c r="AX527" s="294"/>
      <c r="AY527" s="294"/>
      <c r="AZ527" s="293"/>
      <c r="BA527" s="294"/>
      <c r="BB527" s="294"/>
      <c r="BC527" s="294"/>
      <c r="BD527" s="294"/>
      <c r="BE527" s="294"/>
      <c r="BF527" s="294"/>
      <c r="BG527" s="294"/>
      <c r="BH527" s="294"/>
      <c r="BI527" s="294"/>
      <c r="BJ527" s="294"/>
      <c r="BK527" s="294"/>
      <c r="BL527" s="294"/>
      <c r="BM527" s="547"/>
      <c r="BN527" s="548"/>
      <c r="BO527" s="548"/>
      <c r="BP527" s="548"/>
      <c r="BQ527" s="548"/>
      <c r="BR527" s="548"/>
      <c r="BS527" s="548"/>
      <c r="BT527" s="548"/>
      <c r="BU527" s="548"/>
      <c r="BV527" s="548"/>
      <c r="BW527" s="548"/>
      <c r="BX527" s="548"/>
      <c r="BY527" s="548"/>
      <c r="BZ527" s="548"/>
      <c r="CA527" s="549"/>
      <c r="CB527" s="293"/>
      <c r="CC527" s="294"/>
      <c r="CD527" s="294"/>
      <c r="CE527" s="294"/>
      <c r="CF527" s="294"/>
      <c r="CG527" s="294"/>
      <c r="CH527" s="294"/>
      <c r="CI527" s="294"/>
      <c r="CJ527" s="294"/>
      <c r="CK527" s="294"/>
      <c r="CL527" s="294"/>
      <c r="CM527" s="294"/>
      <c r="CN527" s="294"/>
      <c r="CO527" s="294"/>
      <c r="CP527" s="294"/>
      <c r="CQ527" s="295"/>
      <c r="CR527" s="235" t="s">
        <v>116</v>
      </c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36"/>
      <c r="DX527" s="236"/>
      <c r="DY527" s="236"/>
      <c r="DZ527" s="236"/>
      <c r="EA527" s="236"/>
      <c r="EB527" s="236"/>
      <c r="EC527" s="236"/>
      <c r="ED527" s="236"/>
      <c r="EE527" s="236"/>
      <c r="EF527" s="236"/>
      <c r="EG527" s="236"/>
      <c r="EH527" s="236"/>
      <c r="EI527" s="236"/>
      <c r="EJ527" s="236"/>
      <c r="EK527" s="236"/>
      <c r="EL527" s="236"/>
      <c r="EM527" s="236"/>
      <c r="EN527" s="236"/>
      <c r="EO527" s="236"/>
      <c r="EP527" s="236"/>
      <c r="EQ527" s="236"/>
      <c r="ER527" s="236"/>
      <c r="ES527" s="236"/>
      <c r="ET527" s="236"/>
      <c r="EU527" s="236"/>
      <c r="EV527" s="236"/>
      <c r="EW527" s="236"/>
      <c r="EX527" s="236"/>
      <c r="EY527" s="236"/>
      <c r="EZ527" s="236"/>
      <c r="FA527" s="236"/>
      <c r="FB527" s="236"/>
      <c r="FC527" s="236"/>
      <c r="FD527" s="236"/>
      <c r="FE527" s="236"/>
      <c r="FF527" s="237"/>
      <c r="FG527" s="227" t="s">
        <v>45</v>
      </c>
      <c r="FH527" s="227"/>
      <c r="FI527" s="227"/>
      <c r="FJ527" s="227"/>
      <c r="FK527" s="227"/>
      <c r="FL527" s="227"/>
      <c r="FM527" s="227"/>
      <c r="FN527" s="227"/>
      <c r="FO527" s="227"/>
      <c r="FP527" s="227"/>
      <c r="FQ527" s="227"/>
      <c r="FR527" s="228" t="s">
        <v>46</v>
      </c>
      <c r="FS527" s="228"/>
      <c r="FT527" s="228"/>
      <c r="FU527" s="228"/>
      <c r="FV527" s="228"/>
      <c r="FW527" s="228"/>
      <c r="FX527" s="228"/>
      <c r="FY527" s="217"/>
      <c r="FZ527" s="217"/>
      <c r="GA527" s="217"/>
      <c r="GB527" s="217"/>
      <c r="GC527" s="217"/>
      <c r="GD527" s="217"/>
      <c r="GE527" s="217"/>
      <c r="GF527" s="217"/>
      <c r="GG527" s="217"/>
      <c r="GH527" s="217"/>
      <c r="GI527" s="217"/>
      <c r="GJ527" s="217"/>
      <c r="GK527" s="217"/>
      <c r="GL527" s="296">
        <f t="shared" si="13"/>
        <v>0</v>
      </c>
      <c r="GM527" s="296"/>
      <c r="GN527" s="296"/>
      <c r="GO527" s="296"/>
      <c r="GP527" s="296"/>
      <c r="GQ527" s="296"/>
      <c r="GR527" s="296"/>
      <c r="GS527" s="296"/>
      <c r="GT527" s="296"/>
      <c r="GU527" s="296"/>
      <c r="GV527" s="296"/>
      <c r="GW527" s="296"/>
      <c r="GX527" s="296"/>
      <c r="GY527" s="296">
        <f t="shared" si="14"/>
        <v>0</v>
      </c>
      <c r="GZ527" s="296"/>
      <c r="HA527" s="296"/>
      <c r="HB527" s="296"/>
      <c r="HC527" s="296"/>
      <c r="HD527" s="296"/>
      <c r="HE527" s="296"/>
      <c r="HF527" s="296"/>
      <c r="HG527" s="296"/>
      <c r="HH527" s="296"/>
      <c r="HI527" s="296"/>
      <c r="HJ527" s="92"/>
    </row>
    <row r="528" spans="1:218" s="89" customFormat="1" ht="21.75" hidden="1" customHeight="1" x14ac:dyDescent="0.25">
      <c r="A528" s="278" t="s">
        <v>280</v>
      </c>
      <c r="B528" s="550"/>
      <c r="C528" s="550"/>
      <c r="D528" s="550"/>
      <c r="E528" s="550"/>
      <c r="F528" s="550"/>
      <c r="G528" s="550"/>
      <c r="H528" s="550"/>
      <c r="I528" s="550"/>
      <c r="J528" s="550"/>
      <c r="K528" s="550"/>
      <c r="L528" s="550"/>
      <c r="M528" s="550"/>
      <c r="N528" s="550"/>
      <c r="O528" s="550"/>
      <c r="P528" s="550"/>
      <c r="Q528" s="550"/>
      <c r="R528" s="550"/>
      <c r="S528" s="550"/>
      <c r="T528" s="550"/>
      <c r="U528" s="550"/>
      <c r="V528" s="550"/>
      <c r="W528" s="550"/>
      <c r="X528" s="550"/>
      <c r="Y528" s="551"/>
      <c r="Z528" s="287" t="s">
        <v>216</v>
      </c>
      <c r="AA528" s="288"/>
      <c r="AB528" s="288"/>
      <c r="AC528" s="288"/>
      <c r="AD528" s="288"/>
      <c r="AE528" s="288"/>
      <c r="AF528" s="288"/>
      <c r="AG528" s="288"/>
      <c r="AH528" s="288"/>
      <c r="AI528" s="288"/>
      <c r="AJ528" s="288"/>
      <c r="AK528" s="288"/>
      <c r="AL528" s="288"/>
      <c r="AM528" s="287" t="s">
        <v>221</v>
      </c>
      <c r="AN528" s="288"/>
      <c r="AO528" s="288"/>
      <c r="AP528" s="288"/>
      <c r="AQ528" s="288"/>
      <c r="AR528" s="288"/>
      <c r="AS528" s="288"/>
      <c r="AT528" s="288"/>
      <c r="AU528" s="288"/>
      <c r="AV528" s="288"/>
      <c r="AW528" s="288"/>
      <c r="AX528" s="288"/>
      <c r="AY528" s="288"/>
      <c r="AZ528" s="287" t="s">
        <v>118</v>
      </c>
      <c r="BA528" s="288"/>
      <c r="BB528" s="288"/>
      <c r="BC528" s="288"/>
      <c r="BD528" s="288"/>
      <c r="BE528" s="288"/>
      <c r="BF528" s="288"/>
      <c r="BG528" s="288"/>
      <c r="BH528" s="288"/>
      <c r="BI528" s="288"/>
      <c r="BJ528" s="288"/>
      <c r="BK528" s="288"/>
      <c r="BL528" s="288"/>
      <c r="BM528" s="367" t="s">
        <v>44</v>
      </c>
      <c r="BN528" s="368"/>
      <c r="BO528" s="368"/>
      <c r="BP528" s="368"/>
      <c r="BQ528" s="368"/>
      <c r="BR528" s="368"/>
      <c r="BS528" s="368"/>
      <c r="BT528" s="368"/>
      <c r="BU528" s="368"/>
      <c r="BV528" s="368"/>
      <c r="BW528" s="368"/>
      <c r="BX528" s="368"/>
      <c r="BY528" s="368"/>
      <c r="BZ528" s="368"/>
      <c r="CA528" s="369"/>
      <c r="CB528" s="287" t="s">
        <v>276</v>
      </c>
      <c r="CC528" s="288"/>
      <c r="CD528" s="288"/>
      <c r="CE528" s="288"/>
      <c r="CF528" s="288"/>
      <c r="CG528" s="288"/>
      <c r="CH528" s="288"/>
      <c r="CI528" s="288"/>
      <c r="CJ528" s="288"/>
      <c r="CK528" s="288"/>
      <c r="CL528" s="288"/>
      <c r="CM528" s="288"/>
      <c r="CN528" s="288"/>
      <c r="CO528" s="288"/>
      <c r="CP528" s="288"/>
      <c r="CQ528" s="289"/>
      <c r="CR528" s="235" t="s">
        <v>114</v>
      </c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36"/>
      <c r="DW528" s="236"/>
      <c r="DX528" s="236"/>
      <c r="DY528" s="236"/>
      <c r="DZ528" s="236"/>
      <c r="EA528" s="236"/>
      <c r="EB528" s="236"/>
      <c r="EC528" s="236"/>
      <c r="ED528" s="236"/>
      <c r="EE528" s="236"/>
      <c r="EF528" s="236"/>
      <c r="EG528" s="236"/>
      <c r="EH528" s="236"/>
      <c r="EI528" s="236"/>
      <c r="EJ528" s="236"/>
      <c r="EK528" s="236"/>
      <c r="EL528" s="236"/>
      <c r="EM528" s="236"/>
      <c r="EN528" s="236"/>
      <c r="EO528" s="236"/>
      <c r="EP528" s="236"/>
      <c r="EQ528" s="236"/>
      <c r="ER528" s="236"/>
      <c r="ES528" s="236"/>
      <c r="ET528" s="236"/>
      <c r="EU528" s="236"/>
      <c r="EV528" s="236"/>
      <c r="EW528" s="236"/>
      <c r="EX528" s="236"/>
      <c r="EY528" s="236"/>
      <c r="EZ528" s="236"/>
      <c r="FA528" s="236"/>
      <c r="FB528" s="236"/>
      <c r="FC528" s="236"/>
      <c r="FD528" s="236"/>
      <c r="FE528" s="236"/>
      <c r="FF528" s="237"/>
      <c r="FG528" s="227" t="s">
        <v>45</v>
      </c>
      <c r="FH528" s="227"/>
      <c r="FI528" s="227"/>
      <c r="FJ528" s="227"/>
      <c r="FK528" s="227"/>
      <c r="FL528" s="227"/>
      <c r="FM528" s="227"/>
      <c r="FN528" s="227"/>
      <c r="FO528" s="227"/>
      <c r="FP528" s="227"/>
      <c r="FQ528" s="227"/>
      <c r="FR528" s="228" t="s">
        <v>46</v>
      </c>
      <c r="FS528" s="228"/>
      <c r="FT528" s="228"/>
      <c r="FU528" s="228"/>
      <c r="FV528" s="228"/>
      <c r="FW528" s="228"/>
      <c r="FX528" s="228"/>
      <c r="FY528" s="217"/>
      <c r="FZ528" s="217"/>
      <c r="GA528" s="217"/>
      <c r="GB528" s="217"/>
      <c r="GC528" s="217"/>
      <c r="GD528" s="217"/>
      <c r="GE528" s="217"/>
      <c r="GF528" s="217"/>
      <c r="GG528" s="217"/>
      <c r="GH528" s="217"/>
      <c r="GI528" s="217"/>
      <c r="GJ528" s="217"/>
      <c r="GK528" s="217"/>
      <c r="GL528" s="296">
        <f t="shared" si="13"/>
        <v>0</v>
      </c>
      <c r="GM528" s="296"/>
      <c r="GN528" s="296"/>
      <c r="GO528" s="296"/>
      <c r="GP528" s="296"/>
      <c r="GQ528" s="296"/>
      <c r="GR528" s="296"/>
      <c r="GS528" s="296"/>
      <c r="GT528" s="296"/>
      <c r="GU528" s="296"/>
      <c r="GV528" s="296"/>
      <c r="GW528" s="296"/>
      <c r="GX528" s="296"/>
      <c r="GY528" s="296">
        <f t="shared" si="14"/>
        <v>0</v>
      </c>
      <c r="GZ528" s="296"/>
      <c r="HA528" s="296"/>
      <c r="HB528" s="296"/>
      <c r="HC528" s="296"/>
      <c r="HD528" s="296"/>
      <c r="HE528" s="296"/>
      <c r="HF528" s="296"/>
      <c r="HG528" s="296"/>
      <c r="HH528" s="296"/>
      <c r="HI528" s="296"/>
      <c r="HJ528" s="92"/>
    </row>
    <row r="529" spans="1:217" s="89" customFormat="1" ht="21.75" hidden="1" customHeight="1" x14ac:dyDescent="0.25">
      <c r="A529" s="552"/>
      <c r="B529" s="553"/>
      <c r="C529" s="553"/>
      <c r="D529" s="553"/>
      <c r="E529" s="553"/>
      <c r="F529" s="553"/>
      <c r="G529" s="553"/>
      <c r="H529" s="553"/>
      <c r="I529" s="553"/>
      <c r="J529" s="553"/>
      <c r="K529" s="553"/>
      <c r="L529" s="553"/>
      <c r="M529" s="553"/>
      <c r="N529" s="553"/>
      <c r="O529" s="553"/>
      <c r="P529" s="553"/>
      <c r="Q529" s="553"/>
      <c r="R529" s="553"/>
      <c r="S529" s="553"/>
      <c r="T529" s="553"/>
      <c r="U529" s="553"/>
      <c r="V529" s="553"/>
      <c r="W529" s="553"/>
      <c r="X529" s="553"/>
      <c r="Y529" s="554"/>
      <c r="Z529" s="290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0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0"/>
      <c r="BA529" s="291"/>
      <c r="BB529" s="291"/>
      <c r="BC529" s="291"/>
      <c r="BD529" s="291"/>
      <c r="BE529" s="291"/>
      <c r="BF529" s="291"/>
      <c r="BG529" s="291"/>
      <c r="BH529" s="291"/>
      <c r="BI529" s="291"/>
      <c r="BJ529" s="291"/>
      <c r="BK529" s="291"/>
      <c r="BL529" s="291"/>
      <c r="BM529" s="544"/>
      <c r="BN529" s="545"/>
      <c r="BO529" s="545"/>
      <c r="BP529" s="545"/>
      <c r="BQ529" s="545"/>
      <c r="BR529" s="545"/>
      <c r="BS529" s="545"/>
      <c r="BT529" s="545"/>
      <c r="BU529" s="545"/>
      <c r="BV529" s="545"/>
      <c r="BW529" s="545"/>
      <c r="BX529" s="545"/>
      <c r="BY529" s="545"/>
      <c r="BZ529" s="545"/>
      <c r="CA529" s="546"/>
      <c r="CB529" s="290"/>
      <c r="CC529" s="291"/>
      <c r="CD529" s="291"/>
      <c r="CE529" s="291"/>
      <c r="CF529" s="291"/>
      <c r="CG529" s="291"/>
      <c r="CH529" s="291"/>
      <c r="CI529" s="291"/>
      <c r="CJ529" s="291"/>
      <c r="CK529" s="291"/>
      <c r="CL529" s="291"/>
      <c r="CM529" s="291"/>
      <c r="CN529" s="291"/>
      <c r="CO529" s="291"/>
      <c r="CP529" s="291"/>
      <c r="CQ529" s="292"/>
      <c r="CR529" s="235" t="s">
        <v>115</v>
      </c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36"/>
      <c r="DX529" s="236"/>
      <c r="DY529" s="236"/>
      <c r="DZ529" s="236"/>
      <c r="EA529" s="236"/>
      <c r="EB529" s="236"/>
      <c r="EC529" s="236"/>
      <c r="ED529" s="236"/>
      <c r="EE529" s="236"/>
      <c r="EF529" s="236"/>
      <c r="EG529" s="236"/>
      <c r="EH529" s="236"/>
      <c r="EI529" s="236"/>
      <c r="EJ529" s="236"/>
      <c r="EK529" s="236"/>
      <c r="EL529" s="236"/>
      <c r="EM529" s="236"/>
      <c r="EN529" s="236"/>
      <c r="EO529" s="236"/>
      <c r="EP529" s="236"/>
      <c r="EQ529" s="236"/>
      <c r="ER529" s="236"/>
      <c r="ES529" s="236"/>
      <c r="ET529" s="236"/>
      <c r="EU529" s="236"/>
      <c r="EV529" s="236"/>
      <c r="EW529" s="236"/>
      <c r="EX529" s="236"/>
      <c r="EY529" s="236"/>
      <c r="EZ529" s="236"/>
      <c r="FA529" s="236"/>
      <c r="FB529" s="236"/>
      <c r="FC529" s="236"/>
      <c r="FD529" s="236"/>
      <c r="FE529" s="236"/>
      <c r="FF529" s="237"/>
      <c r="FG529" s="227" t="s">
        <v>45</v>
      </c>
      <c r="FH529" s="227"/>
      <c r="FI529" s="227"/>
      <c r="FJ529" s="227"/>
      <c r="FK529" s="227"/>
      <c r="FL529" s="227"/>
      <c r="FM529" s="227"/>
      <c r="FN529" s="227"/>
      <c r="FO529" s="227"/>
      <c r="FP529" s="227"/>
      <c r="FQ529" s="227"/>
      <c r="FR529" s="228" t="s">
        <v>46</v>
      </c>
      <c r="FS529" s="228"/>
      <c r="FT529" s="228"/>
      <c r="FU529" s="228"/>
      <c r="FV529" s="228"/>
      <c r="FW529" s="228"/>
      <c r="FX529" s="228"/>
      <c r="FY529" s="217">
        <v>100</v>
      </c>
      <c r="FZ529" s="217"/>
      <c r="GA529" s="217"/>
      <c r="GB529" s="217"/>
      <c r="GC529" s="217"/>
      <c r="GD529" s="217"/>
      <c r="GE529" s="217"/>
      <c r="GF529" s="217"/>
      <c r="GG529" s="217"/>
      <c r="GH529" s="217"/>
      <c r="GI529" s="217"/>
      <c r="GJ529" s="217"/>
      <c r="GK529" s="217"/>
      <c r="GL529" s="296">
        <f t="shared" si="13"/>
        <v>100</v>
      </c>
      <c r="GM529" s="296"/>
      <c r="GN529" s="296"/>
      <c r="GO529" s="296"/>
      <c r="GP529" s="296"/>
      <c r="GQ529" s="296"/>
      <c r="GR529" s="296"/>
      <c r="GS529" s="296"/>
      <c r="GT529" s="296"/>
      <c r="GU529" s="296"/>
      <c r="GV529" s="296"/>
      <c r="GW529" s="296"/>
      <c r="GX529" s="296"/>
      <c r="GY529" s="296">
        <f t="shared" si="14"/>
        <v>100</v>
      </c>
      <c r="GZ529" s="296"/>
      <c r="HA529" s="296"/>
      <c r="HB529" s="296"/>
      <c r="HC529" s="296"/>
      <c r="HD529" s="296"/>
      <c r="HE529" s="296"/>
      <c r="HF529" s="296"/>
      <c r="HG529" s="296"/>
      <c r="HH529" s="296"/>
      <c r="HI529" s="296"/>
    </row>
    <row r="530" spans="1:217" s="89" customFormat="1" ht="21.75" hidden="1" customHeight="1" x14ac:dyDescent="0.25">
      <c r="A530" s="555"/>
      <c r="B530" s="556"/>
      <c r="C530" s="556"/>
      <c r="D530" s="556"/>
      <c r="E530" s="556"/>
      <c r="F530" s="556"/>
      <c r="G530" s="556"/>
      <c r="H530" s="556"/>
      <c r="I530" s="556"/>
      <c r="J530" s="556"/>
      <c r="K530" s="556"/>
      <c r="L530" s="556"/>
      <c r="M530" s="556"/>
      <c r="N530" s="556"/>
      <c r="O530" s="556"/>
      <c r="P530" s="556"/>
      <c r="Q530" s="556"/>
      <c r="R530" s="556"/>
      <c r="S530" s="556"/>
      <c r="T530" s="556"/>
      <c r="U530" s="556"/>
      <c r="V530" s="556"/>
      <c r="W530" s="556"/>
      <c r="X530" s="556"/>
      <c r="Y530" s="557"/>
      <c r="Z530" s="293"/>
      <c r="AA530" s="294"/>
      <c r="AB530" s="294"/>
      <c r="AC530" s="294"/>
      <c r="AD530" s="294"/>
      <c r="AE530" s="294"/>
      <c r="AF530" s="294"/>
      <c r="AG530" s="294"/>
      <c r="AH530" s="294"/>
      <c r="AI530" s="294"/>
      <c r="AJ530" s="294"/>
      <c r="AK530" s="294"/>
      <c r="AL530" s="294"/>
      <c r="AM530" s="293"/>
      <c r="AN530" s="294"/>
      <c r="AO530" s="294"/>
      <c r="AP530" s="294"/>
      <c r="AQ530" s="294"/>
      <c r="AR530" s="294"/>
      <c r="AS530" s="294"/>
      <c r="AT530" s="294"/>
      <c r="AU530" s="294"/>
      <c r="AV530" s="294"/>
      <c r="AW530" s="294"/>
      <c r="AX530" s="294"/>
      <c r="AY530" s="294"/>
      <c r="AZ530" s="293"/>
      <c r="BA530" s="294"/>
      <c r="BB530" s="294"/>
      <c r="BC530" s="294"/>
      <c r="BD530" s="294"/>
      <c r="BE530" s="294"/>
      <c r="BF530" s="294"/>
      <c r="BG530" s="294"/>
      <c r="BH530" s="294"/>
      <c r="BI530" s="294"/>
      <c r="BJ530" s="294"/>
      <c r="BK530" s="294"/>
      <c r="BL530" s="294"/>
      <c r="BM530" s="547"/>
      <c r="BN530" s="548"/>
      <c r="BO530" s="548"/>
      <c r="BP530" s="548"/>
      <c r="BQ530" s="548"/>
      <c r="BR530" s="548"/>
      <c r="BS530" s="548"/>
      <c r="BT530" s="548"/>
      <c r="BU530" s="548"/>
      <c r="BV530" s="548"/>
      <c r="BW530" s="548"/>
      <c r="BX530" s="548"/>
      <c r="BY530" s="548"/>
      <c r="BZ530" s="548"/>
      <c r="CA530" s="549"/>
      <c r="CB530" s="293"/>
      <c r="CC530" s="294"/>
      <c r="CD530" s="294"/>
      <c r="CE530" s="294"/>
      <c r="CF530" s="294"/>
      <c r="CG530" s="294"/>
      <c r="CH530" s="294"/>
      <c r="CI530" s="294"/>
      <c r="CJ530" s="294"/>
      <c r="CK530" s="294"/>
      <c r="CL530" s="294"/>
      <c r="CM530" s="294"/>
      <c r="CN530" s="294"/>
      <c r="CO530" s="294"/>
      <c r="CP530" s="294"/>
      <c r="CQ530" s="295"/>
      <c r="CR530" s="235" t="s">
        <v>116</v>
      </c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36"/>
      <c r="DW530" s="236"/>
      <c r="DX530" s="236"/>
      <c r="DY530" s="236"/>
      <c r="DZ530" s="236"/>
      <c r="EA530" s="236"/>
      <c r="EB530" s="236"/>
      <c r="EC530" s="236"/>
      <c r="ED530" s="236"/>
      <c r="EE530" s="236"/>
      <c r="EF530" s="236"/>
      <c r="EG530" s="236"/>
      <c r="EH530" s="236"/>
      <c r="EI530" s="236"/>
      <c r="EJ530" s="236"/>
      <c r="EK530" s="236"/>
      <c r="EL530" s="236"/>
      <c r="EM530" s="236"/>
      <c r="EN530" s="236"/>
      <c r="EO530" s="236"/>
      <c r="EP530" s="236"/>
      <c r="EQ530" s="236"/>
      <c r="ER530" s="236"/>
      <c r="ES530" s="236"/>
      <c r="ET530" s="236"/>
      <c r="EU530" s="236"/>
      <c r="EV530" s="236"/>
      <c r="EW530" s="236"/>
      <c r="EX530" s="236"/>
      <c r="EY530" s="236"/>
      <c r="EZ530" s="236"/>
      <c r="FA530" s="236"/>
      <c r="FB530" s="236"/>
      <c r="FC530" s="236"/>
      <c r="FD530" s="236"/>
      <c r="FE530" s="236"/>
      <c r="FF530" s="237"/>
      <c r="FG530" s="227" t="s">
        <v>45</v>
      </c>
      <c r="FH530" s="227"/>
      <c r="FI530" s="227"/>
      <c r="FJ530" s="227"/>
      <c r="FK530" s="227"/>
      <c r="FL530" s="227"/>
      <c r="FM530" s="227"/>
      <c r="FN530" s="227"/>
      <c r="FO530" s="227"/>
      <c r="FP530" s="227"/>
      <c r="FQ530" s="227"/>
      <c r="FR530" s="228" t="s">
        <v>46</v>
      </c>
      <c r="FS530" s="228"/>
      <c r="FT530" s="228"/>
      <c r="FU530" s="228"/>
      <c r="FV530" s="228"/>
      <c r="FW530" s="228"/>
      <c r="FX530" s="228"/>
      <c r="FY530" s="217"/>
      <c r="FZ530" s="217"/>
      <c r="GA530" s="217"/>
      <c r="GB530" s="217"/>
      <c r="GC530" s="217"/>
      <c r="GD530" s="217"/>
      <c r="GE530" s="217"/>
      <c r="GF530" s="217"/>
      <c r="GG530" s="217"/>
      <c r="GH530" s="217"/>
      <c r="GI530" s="217"/>
      <c r="GJ530" s="217"/>
      <c r="GK530" s="217"/>
      <c r="GL530" s="296">
        <f t="shared" si="13"/>
        <v>0</v>
      </c>
      <c r="GM530" s="296"/>
      <c r="GN530" s="296"/>
      <c r="GO530" s="296"/>
      <c r="GP530" s="296"/>
      <c r="GQ530" s="296"/>
      <c r="GR530" s="296"/>
      <c r="GS530" s="296"/>
      <c r="GT530" s="296"/>
      <c r="GU530" s="296"/>
      <c r="GV530" s="296"/>
      <c r="GW530" s="296"/>
      <c r="GX530" s="296"/>
      <c r="GY530" s="296">
        <f t="shared" si="14"/>
        <v>0</v>
      </c>
      <c r="GZ530" s="296"/>
      <c r="HA530" s="296"/>
      <c r="HB530" s="296"/>
      <c r="HC530" s="296"/>
      <c r="HD530" s="296"/>
      <c r="HE530" s="296"/>
      <c r="HF530" s="296"/>
      <c r="HG530" s="296"/>
      <c r="HH530" s="296"/>
      <c r="HI530" s="296"/>
    </row>
    <row r="531" spans="1:217" s="89" customFormat="1" ht="21.75" hidden="1" customHeight="1" x14ac:dyDescent="0.25">
      <c r="A531" s="278" t="s">
        <v>281</v>
      </c>
      <c r="B531" s="550"/>
      <c r="C531" s="550"/>
      <c r="D531" s="550"/>
      <c r="E531" s="550"/>
      <c r="F531" s="550"/>
      <c r="G531" s="550"/>
      <c r="H531" s="550"/>
      <c r="I531" s="550"/>
      <c r="J531" s="550"/>
      <c r="K531" s="550"/>
      <c r="L531" s="550"/>
      <c r="M531" s="550"/>
      <c r="N531" s="550"/>
      <c r="O531" s="550"/>
      <c r="P531" s="550"/>
      <c r="Q531" s="550"/>
      <c r="R531" s="550"/>
      <c r="S531" s="550"/>
      <c r="T531" s="550"/>
      <c r="U531" s="550"/>
      <c r="V531" s="550"/>
      <c r="W531" s="550"/>
      <c r="X531" s="550"/>
      <c r="Y531" s="551"/>
      <c r="Z531" s="287" t="s">
        <v>216</v>
      </c>
      <c r="AA531" s="288"/>
      <c r="AB531" s="288"/>
      <c r="AC531" s="288"/>
      <c r="AD531" s="288"/>
      <c r="AE531" s="288"/>
      <c r="AF531" s="288"/>
      <c r="AG531" s="288"/>
      <c r="AH531" s="288"/>
      <c r="AI531" s="288"/>
      <c r="AJ531" s="288"/>
      <c r="AK531" s="288"/>
      <c r="AL531" s="288"/>
      <c r="AM531" s="287" t="s">
        <v>221</v>
      </c>
      <c r="AN531" s="288"/>
      <c r="AO531" s="288"/>
      <c r="AP531" s="288"/>
      <c r="AQ531" s="288"/>
      <c r="AR531" s="288"/>
      <c r="AS531" s="288"/>
      <c r="AT531" s="288"/>
      <c r="AU531" s="288"/>
      <c r="AV531" s="288"/>
      <c r="AW531" s="288"/>
      <c r="AX531" s="288"/>
      <c r="AY531" s="288"/>
      <c r="AZ531" s="287" t="s">
        <v>118</v>
      </c>
      <c r="BA531" s="288"/>
      <c r="BB531" s="288"/>
      <c r="BC531" s="288"/>
      <c r="BD531" s="288"/>
      <c r="BE531" s="288"/>
      <c r="BF531" s="288"/>
      <c r="BG531" s="288"/>
      <c r="BH531" s="288"/>
      <c r="BI531" s="288"/>
      <c r="BJ531" s="288"/>
      <c r="BK531" s="288"/>
      <c r="BL531" s="288"/>
      <c r="BM531" s="367" t="s">
        <v>44</v>
      </c>
      <c r="BN531" s="368"/>
      <c r="BO531" s="368"/>
      <c r="BP531" s="368"/>
      <c r="BQ531" s="368"/>
      <c r="BR531" s="368"/>
      <c r="BS531" s="368"/>
      <c r="BT531" s="368"/>
      <c r="BU531" s="368"/>
      <c r="BV531" s="368"/>
      <c r="BW531" s="368"/>
      <c r="BX531" s="368"/>
      <c r="BY531" s="368"/>
      <c r="BZ531" s="368"/>
      <c r="CA531" s="369"/>
      <c r="CB531" s="287" t="s">
        <v>117</v>
      </c>
      <c r="CC531" s="288"/>
      <c r="CD531" s="288"/>
      <c r="CE531" s="288"/>
      <c r="CF531" s="288"/>
      <c r="CG531" s="288"/>
      <c r="CH531" s="288"/>
      <c r="CI531" s="288"/>
      <c r="CJ531" s="288"/>
      <c r="CK531" s="288"/>
      <c r="CL531" s="288"/>
      <c r="CM531" s="288"/>
      <c r="CN531" s="288"/>
      <c r="CO531" s="288"/>
      <c r="CP531" s="288"/>
      <c r="CQ531" s="289"/>
      <c r="CR531" s="235" t="s">
        <v>114</v>
      </c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36"/>
      <c r="DW531" s="236"/>
      <c r="DX531" s="236"/>
      <c r="DY531" s="236"/>
      <c r="DZ531" s="236"/>
      <c r="EA531" s="236"/>
      <c r="EB531" s="236"/>
      <c r="EC531" s="236"/>
      <c r="ED531" s="236"/>
      <c r="EE531" s="236"/>
      <c r="EF531" s="236"/>
      <c r="EG531" s="236"/>
      <c r="EH531" s="236"/>
      <c r="EI531" s="236"/>
      <c r="EJ531" s="236"/>
      <c r="EK531" s="236"/>
      <c r="EL531" s="236"/>
      <c r="EM531" s="236"/>
      <c r="EN531" s="236"/>
      <c r="EO531" s="236"/>
      <c r="EP531" s="236"/>
      <c r="EQ531" s="236"/>
      <c r="ER531" s="236"/>
      <c r="ES531" s="236"/>
      <c r="ET531" s="236"/>
      <c r="EU531" s="236"/>
      <c r="EV531" s="236"/>
      <c r="EW531" s="236"/>
      <c r="EX531" s="236"/>
      <c r="EY531" s="236"/>
      <c r="EZ531" s="236"/>
      <c r="FA531" s="236"/>
      <c r="FB531" s="236"/>
      <c r="FC531" s="236"/>
      <c r="FD531" s="236"/>
      <c r="FE531" s="236"/>
      <c r="FF531" s="237"/>
      <c r="FG531" s="227" t="s">
        <v>45</v>
      </c>
      <c r="FH531" s="227"/>
      <c r="FI531" s="227"/>
      <c r="FJ531" s="227"/>
      <c r="FK531" s="227"/>
      <c r="FL531" s="227"/>
      <c r="FM531" s="227"/>
      <c r="FN531" s="227"/>
      <c r="FO531" s="227"/>
      <c r="FP531" s="227"/>
      <c r="FQ531" s="227"/>
      <c r="FR531" s="228" t="s">
        <v>46</v>
      </c>
      <c r="FS531" s="228"/>
      <c r="FT531" s="228"/>
      <c r="FU531" s="228"/>
      <c r="FV531" s="228"/>
      <c r="FW531" s="228"/>
      <c r="FX531" s="228"/>
      <c r="FY531" s="217"/>
      <c r="FZ531" s="217"/>
      <c r="GA531" s="217"/>
      <c r="GB531" s="217"/>
      <c r="GC531" s="217"/>
      <c r="GD531" s="217"/>
      <c r="GE531" s="217"/>
      <c r="GF531" s="217"/>
      <c r="GG531" s="217"/>
      <c r="GH531" s="217"/>
      <c r="GI531" s="217"/>
      <c r="GJ531" s="217"/>
      <c r="GK531" s="217"/>
      <c r="GL531" s="296">
        <f t="shared" si="13"/>
        <v>0</v>
      </c>
      <c r="GM531" s="296"/>
      <c r="GN531" s="296"/>
      <c r="GO531" s="296"/>
      <c r="GP531" s="296"/>
      <c r="GQ531" s="296"/>
      <c r="GR531" s="296"/>
      <c r="GS531" s="296"/>
      <c r="GT531" s="296"/>
      <c r="GU531" s="296"/>
      <c r="GV531" s="296"/>
      <c r="GW531" s="296"/>
      <c r="GX531" s="296"/>
      <c r="GY531" s="296">
        <f t="shared" si="14"/>
        <v>0</v>
      </c>
      <c r="GZ531" s="296"/>
      <c r="HA531" s="296"/>
      <c r="HB531" s="296"/>
      <c r="HC531" s="296"/>
      <c r="HD531" s="296"/>
      <c r="HE531" s="296"/>
      <c r="HF531" s="296"/>
      <c r="HG531" s="296"/>
      <c r="HH531" s="296"/>
      <c r="HI531" s="296"/>
    </row>
    <row r="532" spans="1:217" s="89" customFormat="1" ht="21.75" hidden="1" customHeight="1" x14ac:dyDescent="0.25">
      <c r="A532" s="552"/>
      <c r="B532" s="553"/>
      <c r="C532" s="553"/>
      <c r="D532" s="553"/>
      <c r="E532" s="553"/>
      <c r="F532" s="553"/>
      <c r="G532" s="553"/>
      <c r="H532" s="553"/>
      <c r="I532" s="553"/>
      <c r="J532" s="553"/>
      <c r="K532" s="553"/>
      <c r="L532" s="553"/>
      <c r="M532" s="553"/>
      <c r="N532" s="553"/>
      <c r="O532" s="553"/>
      <c r="P532" s="553"/>
      <c r="Q532" s="553"/>
      <c r="R532" s="553"/>
      <c r="S532" s="553"/>
      <c r="T532" s="553"/>
      <c r="U532" s="553"/>
      <c r="V532" s="553"/>
      <c r="W532" s="553"/>
      <c r="X532" s="553"/>
      <c r="Y532" s="554"/>
      <c r="Z532" s="290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0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0"/>
      <c r="BA532" s="291"/>
      <c r="BB532" s="291"/>
      <c r="BC532" s="291"/>
      <c r="BD532" s="291"/>
      <c r="BE532" s="291"/>
      <c r="BF532" s="291"/>
      <c r="BG532" s="291"/>
      <c r="BH532" s="291"/>
      <c r="BI532" s="291"/>
      <c r="BJ532" s="291"/>
      <c r="BK532" s="291"/>
      <c r="BL532" s="291"/>
      <c r="BM532" s="544"/>
      <c r="BN532" s="545"/>
      <c r="BO532" s="545"/>
      <c r="BP532" s="545"/>
      <c r="BQ532" s="545"/>
      <c r="BR532" s="545"/>
      <c r="BS532" s="545"/>
      <c r="BT532" s="545"/>
      <c r="BU532" s="545"/>
      <c r="BV532" s="545"/>
      <c r="BW532" s="545"/>
      <c r="BX532" s="545"/>
      <c r="BY532" s="545"/>
      <c r="BZ532" s="545"/>
      <c r="CA532" s="546"/>
      <c r="CB532" s="290"/>
      <c r="CC532" s="291"/>
      <c r="CD532" s="291"/>
      <c r="CE532" s="291"/>
      <c r="CF532" s="291"/>
      <c r="CG532" s="291"/>
      <c r="CH532" s="291"/>
      <c r="CI532" s="291"/>
      <c r="CJ532" s="291"/>
      <c r="CK532" s="291"/>
      <c r="CL532" s="291"/>
      <c r="CM532" s="291"/>
      <c r="CN532" s="291"/>
      <c r="CO532" s="291"/>
      <c r="CP532" s="291"/>
      <c r="CQ532" s="292"/>
      <c r="CR532" s="235" t="s">
        <v>115</v>
      </c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36"/>
      <c r="DW532" s="236"/>
      <c r="DX532" s="236"/>
      <c r="DY532" s="236"/>
      <c r="DZ532" s="236"/>
      <c r="EA532" s="236"/>
      <c r="EB532" s="236"/>
      <c r="EC532" s="236"/>
      <c r="ED532" s="236"/>
      <c r="EE532" s="236"/>
      <c r="EF532" s="236"/>
      <c r="EG532" s="236"/>
      <c r="EH532" s="236"/>
      <c r="EI532" s="236"/>
      <c r="EJ532" s="236"/>
      <c r="EK532" s="236"/>
      <c r="EL532" s="236"/>
      <c r="EM532" s="236"/>
      <c r="EN532" s="236"/>
      <c r="EO532" s="236"/>
      <c r="EP532" s="236"/>
      <c r="EQ532" s="236"/>
      <c r="ER532" s="236"/>
      <c r="ES532" s="236"/>
      <c r="ET532" s="236"/>
      <c r="EU532" s="236"/>
      <c r="EV532" s="236"/>
      <c r="EW532" s="236"/>
      <c r="EX532" s="236"/>
      <c r="EY532" s="236"/>
      <c r="EZ532" s="236"/>
      <c r="FA532" s="236"/>
      <c r="FB532" s="236"/>
      <c r="FC532" s="236"/>
      <c r="FD532" s="236"/>
      <c r="FE532" s="236"/>
      <c r="FF532" s="237"/>
      <c r="FG532" s="227" t="s">
        <v>45</v>
      </c>
      <c r="FH532" s="227"/>
      <c r="FI532" s="227"/>
      <c r="FJ532" s="227"/>
      <c r="FK532" s="227"/>
      <c r="FL532" s="227"/>
      <c r="FM532" s="227"/>
      <c r="FN532" s="227"/>
      <c r="FO532" s="227"/>
      <c r="FP532" s="227"/>
      <c r="FQ532" s="227"/>
      <c r="FR532" s="228" t="s">
        <v>46</v>
      </c>
      <c r="FS532" s="228"/>
      <c r="FT532" s="228"/>
      <c r="FU532" s="228"/>
      <c r="FV532" s="228"/>
      <c r="FW532" s="228"/>
      <c r="FX532" s="228"/>
      <c r="FY532" s="217">
        <v>100</v>
      </c>
      <c r="FZ532" s="217"/>
      <c r="GA532" s="217"/>
      <c r="GB532" s="217"/>
      <c r="GC532" s="217"/>
      <c r="GD532" s="217"/>
      <c r="GE532" s="217"/>
      <c r="GF532" s="217"/>
      <c r="GG532" s="217"/>
      <c r="GH532" s="217"/>
      <c r="GI532" s="217"/>
      <c r="GJ532" s="217"/>
      <c r="GK532" s="217"/>
      <c r="GL532" s="296">
        <f t="shared" si="13"/>
        <v>100</v>
      </c>
      <c r="GM532" s="296"/>
      <c r="GN532" s="296"/>
      <c r="GO532" s="296"/>
      <c r="GP532" s="296"/>
      <c r="GQ532" s="296"/>
      <c r="GR532" s="296"/>
      <c r="GS532" s="296"/>
      <c r="GT532" s="296"/>
      <c r="GU532" s="296"/>
      <c r="GV532" s="296"/>
      <c r="GW532" s="296"/>
      <c r="GX532" s="296"/>
      <c r="GY532" s="296">
        <f t="shared" si="14"/>
        <v>100</v>
      </c>
      <c r="GZ532" s="296"/>
      <c r="HA532" s="296"/>
      <c r="HB532" s="296"/>
      <c r="HC532" s="296"/>
      <c r="HD532" s="296"/>
      <c r="HE532" s="296"/>
      <c r="HF532" s="296"/>
      <c r="HG532" s="296"/>
      <c r="HH532" s="296"/>
      <c r="HI532" s="296"/>
    </row>
    <row r="533" spans="1:217" s="89" customFormat="1" ht="21.75" hidden="1" customHeight="1" x14ac:dyDescent="0.25">
      <c r="A533" s="555"/>
      <c r="B533" s="556"/>
      <c r="C533" s="556"/>
      <c r="D533" s="556"/>
      <c r="E533" s="556"/>
      <c r="F533" s="556"/>
      <c r="G533" s="556"/>
      <c r="H533" s="556"/>
      <c r="I533" s="556"/>
      <c r="J533" s="556"/>
      <c r="K533" s="556"/>
      <c r="L533" s="556"/>
      <c r="M533" s="556"/>
      <c r="N533" s="556"/>
      <c r="O533" s="556"/>
      <c r="P533" s="556"/>
      <c r="Q533" s="556"/>
      <c r="R533" s="556"/>
      <c r="S533" s="556"/>
      <c r="T533" s="556"/>
      <c r="U533" s="556"/>
      <c r="V533" s="556"/>
      <c r="W533" s="556"/>
      <c r="X533" s="556"/>
      <c r="Y533" s="557"/>
      <c r="Z533" s="293"/>
      <c r="AA533" s="294"/>
      <c r="AB533" s="294"/>
      <c r="AC533" s="294"/>
      <c r="AD533" s="294"/>
      <c r="AE533" s="294"/>
      <c r="AF533" s="294"/>
      <c r="AG533" s="294"/>
      <c r="AH533" s="294"/>
      <c r="AI533" s="294"/>
      <c r="AJ533" s="294"/>
      <c r="AK533" s="294"/>
      <c r="AL533" s="294"/>
      <c r="AM533" s="293"/>
      <c r="AN533" s="294"/>
      <c r="AO533" s="294"/>
      <c r="AP533" s="294"/>
      <c r="AQ533" s="294"/>
      <c r="AR533" s="294"/>
      <c r="AS533" s="294"/>
      <c r="AT533" s="294"/>
      <c r="AU533" s="294"/>
      <c r="AV533" s="294"/>
      <c r="AW533" s="294"/>
      <c r="AX533" s="294"/>
      <c r="AY533" s="294"/>
      <c r="AZ533" s="293"/>
      <c r="BA533" s="294"/>
      <c r="BB533" s="294"/>
      <c r="BC533" s="294"/>
      <c r="BD533" s="294"/>
      <c r="BE533" s="294"/>
      <c r="BF533" s="294"/>
      <c r="BG533" s="294"/>
      <c r="BH533" s="294"/>
      <c r="BI533" s="294"/>
      <c r="BJ533" s="294"/>
      <c r="BK533" s="294"/>
      <c r="BL533" s="294"/>
      <c r="BM533" s="547"/>
      <c r="BN533" s="548"/>
      <c r="BO533" s="548"/>
      <c r="BP533" s="548"/>
      <c r="BQ533" s="548"/>
      <c r="BR533" s="548"/>
      <c r="BS533" s="548"/>
      <c r="BT533" s="548"/>
      <c r="BU533" s="548"/>
      <c r="BV533" s="548"/>
      <c r="BW533" s="548"/>
      <c r="BX533" s="548"/>
      <c r="BY533" s="548"/>
      <c r="BZ533" s="548"/>
      <c r="CA533" s="549"/>
      <c r="CB533" s="293"/>
      <c r="CC533" s="294"/>
      <c r="CD533" s="294"/>
      <c r="CE533" s="294"/>
      <c r="CF533" s="294"/>
      <c r="CG533" s="294"/>
      <c r="CH533" s="294"/>
      <c r="CI533" s="294"/>
      <c r="CJ533" s="294"/>
      <c r="CK533" s="294"/>
      <c r="CL533" s="294"/>
      <c r="CM533" s="294"/>
      <c r="CN533" s="294"/>
      <c r="CO533" s="294"/>
      <c r="CP533" s="294"/>
      <c r="CQ533" s="295"/>
      <c r="CR533" s="235" t="s">
        <v>116</v>
      </c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36"/>
      <c r="DW533" s="236"/>
      <c r="DX533" s="236"/>
      <c r="DY533" s="236"/>
      <c r="DZ533" s="236"/>
      <c r="EA533" s="236"/>
      <c r="EB533" s="236"/>
      <c r="EC533" s="236"/>
      <c r="ED533" s="236"/>
      <c r="EE533" s="236"/>
      <c r="EF533" s="236"/>
      <c r="EG533" s="236"/>
      <c r="EH533" s="236"/>
      <c r="EI533" s="236"/>
      <c r="EJ533" s="236"/>
      <c r="EK533" s="236"/>
      <c r="EL533" s="236"/>
      <c r="EM533" s="236"/>
      <c r="EN533" s="236"/>
      <c r="EO533" s="236"/>
      <c r="EP533" s="236"/>
      <c r="EQ533" s="236"/>
      <c r="ER533" s="236"/>
      <c r="ES533" s="236"/>
      <c r="ET533" s="236"/>
      <c r="EU533" s="236"/>
      <c r="EV533" s="236"/>
      <c r="EW533" s="236"/>
      <c r="EX533" s="236"/>
      <c r="EY533" s="236"/>
      <c r="EZ533" s="236"/>
      <c r="FA533" s="236"/>
      <c r="FB533" s="236"/>
      <c r="FC533" s="236"/>
      <c r="FD533" s="236"/>
      <c r="FE533" s="236"/>
      <c r="FF533" s="237"/>
      <c r="FG533" s="227" t="s">
        <v>45</v>
      </c>
      <c r="FH533" s="227"/>
      <c r="FI533" s="227"/>
      <c r="FJ533" s="227"/>
      <c r="FK533" s="227"/>
      <c r="FL533" s="227"/>
      <c r="FM533" s="227"/>
      <c r="FN533" s="227"/>
      <c r="FO533" s="227"/>
      <c r="FP533" s="227"/>
      <c r="FQ533" s="227"/>
      <c r="FR533" s="228" t="s">
        <v>46</v>
      </c>
      <c r="FS533" s="228"/>
      <c r="FT533" s="228"/>
      <c r="FU533" s="228"/>
      <c r="FV533" s="228"/>
      <c r="FW533" s="228"/>
      <c r="FX533" s="228"/>
      <c r="FY533" s="217"/>
      <c r="FZ533" s="217"/>
      <c r="GA533" s="217"/>
      <c r="GB533" s="217"/>
      <c r="GC533" s="217"/>
      <c r="GD533" s="217"/>
      <c r="GE533" s="217"/>
      <c r="GF533" s="217"/>
      <c r="GG533" s="217"/>
      <c r="GH533" s="217"/>
      <c r="GI533" s="217"/>
      <c r="GJ533" s="217"/>
      <c r="GK533" s="217"/>
      <c r="GL533" s="296">
        <f t="shared" si="13"/>
        <v>0</v>
      </c>
      <c r="GM533" s="296"/>
      <c r="GN533" s="296"/>
      <c r="GO533" s="296"/>
      <c r="GP533" s="296"/>
      <c r="GQ533" s="296"/>
      <c r="GR533" s="296"/>
      <c r="GS533" s="296"/>
      <c r="GT533" s="296"/>
      <c r="GU533" s="296"/>
      <c r="GV533" s="296"/>
      <c r="GW533" s="296"/>
      <c r="GX533" s="296"/>
      <c r="GY533" s="296">
        <f t="shared" si="14"/>
        <v>0</v>
      </c>
      <c r="GZ533" s="296"/>
      <c r="HA533" s="296"/>
      <c r="HB533" s="296"/>
      <c r="HC533" s="296"/>
      <c r="HD533" s="296"/>
      <c r="HE533" s="296"/>
      <c r="HF533" s="296"/>
      <c r="HG533" s="296"/>
      <c r="HH533" s="296"/>
      <c r="HI533" s="296"/>
    </row>
    <row r="534" spans="1:217" s="89" customFormat="1" ht="21.75" hidden="1" customHeight="1" x14ac:dyDescent="0.25">
      <c r="A534" s="278" t="s">
        <v>282</v>
      </c>
      <c r="B534" s="550"/>
      <c r="C534" s="550"/>
      <c r="D534" s="550"/>
      <c r="E534" s="550"/>
      <c r="F534" s="550"/>
      <c r="G534" s="550"/>
      <c r="H534" s="550"/>
      <c r="I534" s="550"/>
      <c r="J534" s="550"/>
      <c r="K534" s="550"/>
      <c r="L534" s="550"/>
      <c r="M534" s="550"/>
      <c r="N534" s="550"/>
      <c r="O534" s="550"/>
      <c r="P534" s="550"/>
      <c r="Q534" s="550"/>
      <c r="R534" s="550"/>
      <c r="S534" s="550"/>
      <c r="T534" s="550"/>
      <c r="U534" s="550"/>
      <c r="V534" s="550"/>
      <c r="W534" s="550"/>
      <c r="X534" s="550"/>
      <c r="Y534" s="551"/>
      <c r="Z534" s="287" t="s">
        <v>216</v>
      </c>
      <c r="AA534" s="288"/>
      <c r="AB534" s="288"/>
      <c r="AC534" s="288"/>
      <c r="AD534" s="288"/>
      <c r="AE534" s="288"/>
      <c r="AF534" s="288"/>
      <c r="AG534" s="288"/>
      <c r="AH534" s="288"/>
      <c r="AI534" s="288"/>
      <c r="AJ534" s="288"/>
      <c r="AK534" s="288"/>
      <c r="AL534" s="288"/>
      <c r="AM534" s="287" t="s">
        <v>221</v>
      </c>
      <c r="AN534" s="288"/>
      <c r="AO534" s="288"/>
      <c r="AP534" s="288"/>
      <c r="AQ534" s="288"/>
      <c r="AR534" s="288"/>
      <c r="AS534" s="288"/>
      <c r="AT534" s="288"/>
      <c r="AU534" s="288"/>
      <c r="AV534" s="288"/>
      <c r="AW534" s="288"/>
      <c r="AX534" s="288"/>
      <c r="AY534" s="288"/>
      <c r="AZ534" s="287" t="s">
        <v>118</v>
      </c>
      <c r="BA534" s="288"/>
      <c r="BB534" s="288"/>
      <c r="BC534" s="288"/>
      <c r="BD534" s="288"/>
      <c r="BE534" s="288"/>
      <c r="BF534" s="288"/>
      <c r="BG534" s="288"/>
      <c r="BH534" s="288"/>
      <c r="BI534" s="288"/>
      <c r="BJ534" s="288"/>
      <c r="BK534" s="288"/>
      <c r="BL534" s="288"/>
      <c r="BM534" s="367" t="s">
        <v>44</v>
      </c>
      <c r="BN534" s="368"/>
      <c r="BO534" s="368"/>
      <c r="BP534" s="368"/>
      <c r="BQ534" s="368"/>
      <c r="BR534" s="368"/>
      <c r="BS534" s="368"/>
      <c r="BT534" s="368"/>
      <c r="BU534" s="368"/>
      <c r="BV534" s="368"/>
      <c r="BW534" s="368"/>
      <c r="BX534" s="368"/>
      <c r="BY534" s="368"/>
      <c r="BZ534" s="368"/>
      <c r="CA534" s="369"/>
      <c r="CB534" s="287" t="s">
        <v>279</v>
      </c>
      <c r="CC534" s="288"/>
      <c r="CD534" s="288"/>
      <c r="CE534" s="288"/>
      <c r="CF534" s="288"/>
      <c r="CG534" s="288"/>
      <c r="CH534" s="288"/>
      <c r="CI534" s="288"/>
      <c r="CJ534" s="288"/>
      <c r="CK534" s="288"/>
      <c r="CL534" s="288"/>
      <c r="CM534" s="288"/>
      <c r="CN534" s="288"/>
      <c r="CO534" s="288"/>
      <c r="CP534" s="288"/>
      <c r="CQ534" s="289"/>
      <c r="CR534" s="235" t="s">
        <v>114</v>
      </c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36"/>
      <c r="DW534" s="236"/>
      <c r="DX534" s="236"/>
      <c r="DY534" s="236"/>
      <c r="DZ534" s="236"/>
      <c r="EA534" s="236"/>
      <c r="EB534" s="236"/>
      <c r="EC534" s="236"/>
      <c r="ED534" s="236"/>
      <c r="EE534" s="236"/>
      <c r="EF534" s="236"/>
      <c r="EG534" s="236"/>
      <c r="EH534" s="236"/>
      <c r="EI534" s="236"/>
      <c r="EJ534" s="236"/>
      <c r="EK534" s="236"/>
      <c r="EL534" s="236"/>
      <c r="EM534" s="236"/>
      <c r="EN534" s="236"/>
      <c r="EO534" s="236"/>
      <c r="EP534" s="236"/>
      <c r="EQ534" s="236"/>
      <c r="ER534" s="236"/>
      <c r="ES534" s="236"/>
      <c r="ET534" s="236"/>
      <c r="EU534" s="236"/>
      <c r="EV534" s="236"/>
      <c r="EW534" s="236"/>
      <c r="EX534" s="236"/>
      <c r="EY534" s="236"/>
      <c r="EZ534" s="236"/>
      <c r="FA534" s="236"/>
      <c r="FB534" s="236"/>
      <c r="FC534" s="236"/>
      <c r="FD534" s="236"/>
      <c r="FE534" s="236"/>
      <c r="FF534" s="237"/>
      <c r="FG534" s="227" t="s">
        <v>45</v>
      </c>
      <c r="FH534" s="227"/>
      <c r="FI534" s="227"/>
      <c r="FJ534" s="227"/>
      <c r="FK534" s="227"/>
      <c r="FL534" s="227"/>
      <c r="FM534" s="227"/>
      <c r="FN534" s="227"/>
      <c r="FO534" s="227"/>
      <c r="FP534" s="227"/>
      <c r="FQ534" s="227"/>
      <c r="FR534" s="228" t="s">
        <v>46</v>
      </c>
      <c r="FS534" s="228"/>
      <c r="FT534" s="228"/>
      <c r="FU534" s="228"/>
      <c r="FV534" s="228"/>
      <c r="FW534" s="228"/>
      <c r="FX534" s="228"/>
      <c r="FY534" s="217"/>
      <c r="FZ534" s="217"/>
      <c r="GA534" s="217"/>
      <c r="GB534" s="217"/>
      <c r="GC534" s="217"/>
      <c r="GD534" s="217"/>
      <c r="GE534" s="217"/>
      <c r="GF534" s="217"/>
      <c r="GG534" s="217"/>
      <c r="GH534" s="217"/>
      <c r="GI534" s="217"/>
      <c r="GJ534" s="217"/>
      <c r="GK534" s="217"/>
      <c r="GL534" s="296">
        <f t="shared" si="13"/>
        <v>0</v>
      </c>
      <c r="GM534" s="296"/>
      <c r="GN534" s="296"/>
      <c r="GO534" s="296"/>
      <c r="GP534" s="296"/>
      <c r="GQ534" s="296"/>
      <c r="GR534" s="296"/>
      <c r="GS534" s="296"/>
      <c r="GT534" s="296"/>
      <c r="GU534" s="296"/>
      <c r="GV534" s="296"/>
      <c r="GW534" s="296"/>
      <c r="GX534" s="296"/>
      <c r="GY534" s="296">
        <f t="shared" si="14"/>
        <v>0</v>
      </c>
      <c r="GZ534" s="296"/>
      <c r="HA534" s="296"/>
      <c r="HB534" s="296"/>
      <c r="HC534" s="296"/>
      <c r="HD534" s="296"/>
      <c r="HE534" s="296"/>
      <c r="HF534" s="296"/>
      <c r="HG534" s="296"/>
      <c r="HH534" s="296"/>
      <c r="HI534" s="296"/>
    </row>
    <row r="535" spans="1:217" s="89" customFormat="1" ht="21.75" hidden="1" customHeight="1" x14ac:dyDescent="0.25">
      <c r="A535" s="552"/>
      <c r="B535" s="553"/>
      <c r="C535" s="553"/>
      <c r="D535" s="553"/>
      <c r="E535" s="553"/>
      <c r="F535" s="553"/>
      <c r="G535" s="553"/>
      <c r="H535" s="553"/>
      <c r="I535" s="553"/>
      <c r="J535" s="553"/>
      <c r="K535" s="553"/>
      <c r="L535" s="553"/>
      <c r="M535" s="553"/>
      <c r="N535" s="553"/>
      <c r="O535" s="553"/>
      <c r="P535" s="553"/>
      <c r="Q535" s="553"/>
      <c r="R535" s="553"/>
      <c r="S535" s="553"/>
      <c r="T535" s="553"/>
      <c r="U535" s="553"/>
      <c r="V535" s="553"/>
      <c r="W535" s="553"/>
      <c r="X535" s="553"/>
      <c r="Y535" s="554"/>
      <c r="Z535" s="290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0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0"/>
      <c r="BA535" s="291"/>
      <c r="BB535" s="291"/>
      <c r="BC535" s="291"/>
      <c r="BD535" s="291"/>
      <c r="BE535" s="291"/>
      <c r="BF535" s="291"/>
      <c r="BG535" s="291"/>
      <c r="BH535" s="291"/>
      <c r="BI535" s="291"/>
      <c r="BJ535" s="291"/>
      <c r="BK535" s="291"/>
      <c r="BL535" s="291"/>
      <c r="BM535" s="544"/>
      <c r="BN535" s="545"/>
      <c r="BO535" s="545"/>
      <c r="BP535" s="545"/>
      <c r="BQ535" s="545"/>
      <c r="BR535" s="545"/>
      <c r="BS535" s="545"/>
      <c r="BT535" s="545"/>
      <c r="BU535" s="545"/>
      <c r="BV535" s="545"/>
      <c r="BW535" s="545"/>
      <c r="BX535" s="545"/>
      <c r="BY535" s="545"/>
      <c r="BZ535" s="545"/>
      <c r="CA535" s="546"/>
      <c r="CB535" s="290"/>
      <c r="CC535" s="291"/>
      <c r="CD535" s="291"/>
      <c r="CE535" s="291"/>
      <c r="CF535" s="291"/>
      <c r="CG535" s="291"/>
      <c r="CH535" s="291"/>
      <c r="CI535" s="291"/>
      <c r="CJ535" s="291"/>
      <c r="CK535" s="291"/>
      <c r="CL535" s="291"/>
      <c r="CM535" s="291"/>
      <c r="CN535" s="291"/>
      <c r="CO535" s="291"/>
      <c r="CP535" s="291"/>
      <c r="CQ535" s="292"/>
      <c r="CR535" s="235" t="s">
        <v>115</v>
      </c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36"/>
      <c r="DW535" s="236"/>
      <c r="DX535" s="236"/>
      <c r="DY535" s="236"/>
      <c r="DZ535" s="236"/>
      <c r="EA535" s="236"/>
      <c r="EB535" s="236"/>
      <c r="EC535" s="236"/>
      <c r="ED535" s="236"/>
      <c r="EE535" s="236"/>
      <c r="EF535" s="236"/>
      <c r="EG535" s="236"/>
      <c r="EH535" s="236"/>
      <c r="EI535" s="236"/>
      <c r="EJ535" s="236"/>
      <c r="EK535" s="236"/>
      <c r="EL535" s="236"/>
      <c r="EM535" s="236"/>
      <c r="EN535" s="236"/>
      <c r="EO535" s="236"/>
      <c r="EP535" s="236"/>
      <c r="EQ535" s="236"/>
      <c r="ER535" s="236"/>
      <c r="ES535" s="236"/>
      <c r="ET535" s="236"/>
      <c r="EU535" s="236"/>
      <c r="EV535" s="236"/>
      <c r="EW535" s="236"/>
      <c r="EX535" s="236"/>
      <c r="EY535" s="236"/>
      <c r="EZ535" s="236"/>
      <c r="FA535" s="236"/>
      <c r="FB535" s="236"/>
      <c r="FC535" s="236"/>
      <c r="FD535" s="236"/>
      <c r="FE535" s="236"/>
      <c r="FF535" s="237"/>
      <c r="FG535" s="227" t="s">
        <v>45</v>
      </c>
      <c r="FH535" s="227"/>
      <c r="FI535" s="227"/>
      <c r="FJ535" s="227"/>
      <c r="FK535" s="227"/>
      <c r="FL535" s="227"/>
      <c r="FM535" s="227"/>
      <c r="FN535" s="227"/>
      <c r="FO535" s="227"/>
      <c r="FP535" s="227"/>
      <c r="FQ535" s="227"/>
      <c r="FR535" s="228" t="s">
        <v>46</v>
      </c>
      <c r="FS535" s="228"/>
      <c r="FT535" s="228"/>
      <c r="FU535" s="228"/>
      <c r="FV535" s="228"/>
      <c r="FW535" s="228"/>
      <c r="FX535" s="228"/>
      <c r="FY535" s="217">
        <v>100</v>
      </c>
      <c r="FZ535" s="217"/>
      <c r="GA535" s="217"/>
      <c r="GB535" s="217"/>
      <c r="GC535" s="217"/>
      <c r="GD535" s="217"/>
      <c r="GE535" s="217"/>
      <c r="GF535" s="217"/>
      <c r="GG535" s="217"/>
      <c r="GH535" s="217"/>
      <c r="GI535" s="217"/>
      <c r="GJ535" s="217"/>
      <c r="GK535" s="217"/>
      <c r="GL535" s="296">
        <f t="shared" si="13"/>
        <v>100</v>
      </c>
      <c r="GM535" s="296"/>
      <c r="GN535" s="296"/>
      <c r="GO535" s="296"/>
      <c r="GP535" s="296"/>
      <c r="GQ535" s="296"/>
      <c r="GR535" s="296"/>
      <c r="GS535" s="296"/>
      <c r="GT535" s="296"/>
      <c r="GU535" s="296"/>
      <c r="GV535" s="296"/>
      <c r="GW535" s="296"/>
      <c r="GX535" s="296"/>
      <c r="GY535" s="296">
        <f t="shared" si="14"/>
        <v>100</v>
      </c>
      <c r="GZ535" s="296"/>
      <c r="HA535" s="296"/>
      <c r="HB535" s="296"/>
      <c r="HC535" s="296"/>
      <c r="HD535" s="296"/>
      <c r="HE535" s="296"/>
      <c r="HF535" s="296"/>
      <c r="HG535" s="296"/>
      <c r="HH535" s="296"/>
      <c r="HI535" s="296"/>
    </row>
    <row r="536" spans="1:217" s="89" customFormat="1" ht="21.75" hidden="1" customHeight="1" x14ac:dyDescent="0.25">
      <c r="A536" s="555"/>
      <c r="B536" s="556"/>
      <c r="C536" s="556"/>
      <c r="D536" s="556"/>
      <c r="E536" s="556"/>
      <c r="F536" s="556"/>
      <c r="G536" s="556"/>
      <c r="H536" s="556"/>
      <c r="I536" s="556"/>
      <c r="J536" s="556"/>
      <c r="K536" s="556"/>
      <c r="L536" s="556"/>
      <c r="M536" s="556"/>
      <c r="N536" s="556"/>
      <c r="O536" s="556"/>
      <c r="P536" s="556"/>
      <c r="Q536" s="556"/>
      <c r="R536" s="556"/>
      <c r="S536" s="556"/>
      <c r="T536" s="556"/>
      <c r="U536" s="556"/>
      <c r="V536" s="556"/>
      <c r="W536" s="556"/>
      <c r="X536" s="556"/>
      <c r="Y536" s="557"/>
      <c r="Z536" s="293"/>
      <c r="AA536" s="294"/>
      <c r="AB536" s="294"/>
      <c r="AC536" s="294"/>
      <c r="AD536" s="294"/>
      <c r="AE536" s="294"/>
      <c r="AF536" s="294"/>
      <c r="AG536" s="294"/>
      <c r="AH536" s="294"/>
      <c r="AI536" s="294"/>
      <c r="AJ536" s="294"/>
      <c r="AK536" s="294"/>
      <c r="AL536" s="294"/>
      <c r="AM536" s="293"/>
      <c r="AN536" s="294"/>
      <c r="AO536" s="294"/>
      <c r="AP536" s="294"/>
      <c r="AQ536" s="294"/>
      <c r="AR536" s="294"/>
      <c r="AS536" s="294"/>
      <c r="AT536" s="294"/>
      <c r="AU536" s="294"/>
      <c r="AV536" s="294"/>
      <c r="AW536" s="294"/>
      <c r="AX536" s="294"/>
      <c r="AY536" s="294"/>
      <c r="AZ536" s="293"/>
      <c r="BA536" s="294"/>
      <c r="BB536" s="294"/>
      <c r="BC536" s="294"/>
      <c r="BD536" s="294"/>
      <c r="BE536" s="294"/>
      <c r="BF536" s="294"/>
      <c r="BG536" s="294"/>
      <c r="BH536" s="294"/>
      <c r="BI536" s="294"/>
      <c r="BJ536" s="294"/>
      <c r="BK536" s="294"/>
      <c r="BL536" s="294"/>
      <c r="BM536" s="547"/>
      <c r="BN536" s="548"/>
      <c r="BO536" s="548"/>
      <c r="BP536" s="548"/>
      <c r="BQ536" s="548"/>
      <c r="BR536" s="548"/>
      <c r="BS536" s="548"/>
      <c r="BT536" s="548"/>
      <c r="BU536" s="548"/>
      <c r="BV536" s="548"/>
      <c r="BW536" s="548"/>
      <c r="BX536" s="548"/>
      <c r="BY536" s="548"/>
      <c r="BZ536" s="548"/>
      <c r="CA536" s="549"/>
      <c r="CB536" s="293"/>
      <c r="CC536" s="294"/>
      <c r="CD536" s="294"/>
      <c r="CE536" s="294"/>
      <c r="CF536" s="294"/>
      <c r="CG536" s="294"/>
      <c r="CH536" s="294"/>
      <c r="CI536" s="294"/>
      <c r="CJ536" s="294"/>
      <c r="CK536" s="294"/>
      <c r="CL536" s="294"/>
      <c r="CM536" s="294"/>
      <c r="CN536" s="294"/>
      <c r="CO536" s="294"/>
      <c r="CP536" s="294"/>
      <c r="CQ536" s="295"/>
      <c r="CR536" s="235" t="s">
        <v>116</v>
      </c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36"/>
      <c r="DW536" s="236"/>
      <c r="DX536" s="236"/>
      <c r="DY536" s="236"/>
      <c r="DZ536" s="236"/>
      <c r="EA536" s="236"/>
      <c r="EB536" s="236"/>
      <c r="EC536" s="236"/>
      <c r="ED536" s="236"/>
      <c r="EE536" s="236"/>
      <c r="EF536" s="236"/>
      <c r="EG536" s="236"/>
      <c r="EH536" s="236"/>
      <c r="EI536" s="236"/>
      <c r="EJ536" s="236"/>
      <c r="EK536" s="236"/>
      <c r="EL536" s="236"/>
      <c r="EM536" s="236"/>
      <c r="EN536" s="236"/>
      <c r="EO536" s="236"/>
      <c r="EP536" s="236"/>
      <c r="EQ536" s="236"/>
      <c r="ER536" s="236"/>
      <c r="ES536" s="236"/>
      <c r="ET536" s="236"/>
      <c r="EU536" s="236"/>
      <c r="EV536" s="236"/>
      <c r="EW536" s="236"/>
      <c r="EX536" s="236"/>
      <c r="EY536" s="236"/>
      <c r="EZ536" s="236"/>
      <c r="FA536" s="236"/>
      <c r="FB536" s="236"/>
      <c r="FC536" s="236"/>
      <c r="FD536" s="236"/>
      <c r="FE536" s="236"/>
      <c r="FF536" s="237"/>
      <c r="FG536" s="227" t="s">
        <v>45</v>
      </c>
      <c r="FH536" s="227"/>
      <c r="FI536" s="227"/>
      <c r="FJ536" s="227"/>
      <c r="FK536" s="227"/>
      <c r="FL536" s="227"/>
      <c r="FM536" s="227"/>
      <c r="FN536" s="227"/>
      <c r="FO536" s="227"/>
      <c r="FP536" s="227"/>
      <c r="FQ536" s="227"/>
      <c r="FR536" s="228" t="s">
        <v>46</v>
      </c>
      <c r="FS536" s="228"/>
      <c r="FT536" s="228"/>
      <c r="FU536" s="228"/>
      <c r="FV536" s="228"/>
      <c r="FW536" s="228"/>
      <c r="FX536" s="228"/>
      <c r="FY536" s="217"/>
      <c r="FZ536" s="217"/>
      <c r="GA536" s="217"/>
      <c r="GB536" s="217"/>
      <c r="GC536" s="217"/>
      <c r="GD536" s="217"/>
      <c r="GE536" s="217"/>
      <c r="GF536" s="217"/>
      <c r="GG536" s="217"/>
      <c r="GH536" s="217"/>
      <c r="GI536" s="217"/>
      <c r="GJ536" s="217"/>
      <c r="GK536" s="217"/>
      <c r="GL536" s="296">
        <f t="shared" si="13"/>
        <v>0</v>
      </c>
      <c r="GM536" s="296"/>
      <c r="GN536" s="296"/>
      <c r="GO536" s="296"/>
      <c r="GP536" s="296"/>
      <c r="GQ536" s="296"/>
      <c r="GR536" s="296"/>
      <c r="GS536" s="296"/>
      <c r="GT536" s="296"/>
      <c r="GU536" s="296"/>
      <c r="GV536" s="296"/>
      <c r="GW536" s="296"/>
      <c r="GX536" s="296"/>
      <c r="GY536" s="296">
        <f t="shared" si="14"/>
        <v>0</v>
      </c>
      <c r="GZ536" s="296"/>
      <c r="HA536" s="296"/>
      <c r="HB536" s="296"/>
      <c r="HC536" s="296"/>
      <c r="HD536" s="296"/>
      <c r="HE536" s="296"/>
      <c r="HF536" s="296"/>
      <c r="HG536" s="296"/>
      <c r="HH536" s="296"/>
      <c r="HI536" s="296"/>
    </row>
    <row r="537" spans="1:217" s="89" customFormat="1" ht="21.75" hidden="1" customHeight="1" x14ac:dyDescent="0.25">
      <c r="A537" s="278" t="s">
        <v>283</v>
      </c>
      <c r="B537" s="550"/>
      <c r="C537" s="550"/>
      <c r="D537" s="550"/>
      <c r="E537" s="550"/>
      <c r="F537" s="550"/>
      <c r="G537" s="550"/>
      <c r="H537" s="550"/>
      <c r="I537" s="550"/>
      <c r="J537" s="550"/>
      <c r="K537" s="550"/>
      <c r="L537" s="550"/>
      <c r="M537" s="550"/>
      <c r="N537" s="550"/>
      <c r="O537" s="550"/>
      <c r="P537" s="550"/>
      <c r="Q537" s="550"/>
      <c r="R537" s="550"/>
      <c r="S537" s="550"/>
      <c r="T537" s="550"/>
      <c r="U537" s="550"/>
      <c r="V537" s="550"/>
      <c r="W537" s="550"/>
      <c r="X537" s="550"/>
      <c r="Y537" s="551"/>
      <c r="Z537" s="287" t="s">
        <v>43</v>
      </c>
      <c r="AA537" s="288"/>
      <c r="AB537" s="288"/>
      <c r="AC537" s="288"/>
      <c r="AD537" s="288"/>
      <c r="AE537" s="288"/>
      <c r="AF537" s="288"/>
      <c r="AG537" s="288"/>
      <c r="AH537" s="288"/>
      <c r="AI537" s="288"/>
      <c r="AJ537" s="288"/>
      <c r="AK537" s="288"/>
      <c r="AL537" s="288"/>
      <c r="AM537" s="287" t="s">
        <v>221</v>
      </c>
      <c r="AN537" s="288"/>
      <c r="AO537" s="288"/>
      <c r="AP537" s="288"/>
      <c r="AQ537" s="288"/>
      <c r="AR537" s="288"/>
      <c r="AS537" s="288"/>
      <c r="AT537" s="288"/>
      <c r="AU537" s="288"/>
      <c r="AV537" s="288"/>
      <c r="AW537" s="288"/>
      <c r="AX537" s="288"/>
      <c r="AY537" s="288"/>
      <c r="AZ537" s="287" t="s">
        <v>118</v>
      </c>
      <c r="BA537" s="288"/>
      <c r="BB537" s="288"/>
      <c r="BC537" s="288"/>
      <c r="BD537" s="288"/>
      <c r="BE537" s="288"/>
      <c r="BF537" s="288"/>
      <c r="BG537" s="288"/>
      <c r="BH537" s="288"/>
      <c r="BI537" s="288"/>
      <c r="BJ537" s="288"/>
      <c r="BK537" s="288"/>
      <c r="BL537" s="288"/>
      <c r="BM537" s="367" t="s">
        <v>44</v>
      </c>
      <c r="BN537" s="368"/>
      <c r="BO537" s="368"/>
      <c r="BP537" s="368"/>
      <c r="BQ537" s="368"/>
      <c r="BR537" s="368"/>
      <c r="BS537" s="368"/>
      <c r="BT537" s="368"/>
      <c r="BU537" s="368"/>
      <c r="BV537" s="368"/>
      <c r="BW537" s="368"/>
      <c r="BX537" s="368"/>
      <c r="BY537" s="368"/>
      <c r="BZ537" s="368"/>
      <c r="CA537" s="369"/>
      <c r="CB537" s="287" t="s">
        <v>276</v>
      </c>
      <c r="CC537" s="288"/>
      <c r="CD537" s="288"/>
      <c r="CE537" s="288"/>
      <c r="CF537" s="288"/>
      <c r="CG537" s="288"/>
      <c r="CH537" s="288"/>
      <c r="CI537" s="288"/>
      <c r="CJ537" s="288"/>
      <c r="CK537" s="288"/>
      <c r="CL537" s="288"/>
      <c r="CM537" s="288"/>
      <c r="CN537" s="288"/>
      <c r="CO537" s="288"/>
      <c r="CP537" s="288"/>
      <c r="CQ537" s="289"/>
      <c r="CR537" s="235" t="s">
        <v>114</v>
      </c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36"/>
      <c r="DW537" s="236"/>
      <c r="DX537" s="236"/>
      <c r="DY537" s="236"/>
      <c r="DZ537" s="236"/>
      <c r="EA537" s="236"/>
      <c r="EB537" s="236"/>
      <c r="EC537" s="236"/>
      <c r="ED537" s="236"/>
      <c r="EE537" s="236"/>
      <c r="EF537" s="236"/>
      <c r="EG537" s="236"/>
      <c r="EH537" s="236"/>
      <c r="EI537" s="236"/>
      <c r="EJ537" s="236"/>
      <c r="EK537" s="236"/>
      <c r="EL537" s="236"/>
      <c r="EM537" s="236"/>
      <c r="EN537" s="236"/>
      <c r="EO537" s="236"/>
      <c r="EP537" s="236"/>
      <c r="EQ537" s="236"/>
      <c r="ER537" s="236"/>
      <c r="ES537" s="236"/>
      <c r="ET537" s="236"/>
      <c r="EU537" s="236"/>
      <c r="EV537" s="236"/>
      <c r="EW537" s="236"/>
      <c r="EX537" s="236"/>
      <c r="EY537" s="236"/>
      <c r="EZ537" s="236"/>
      <c r="FA537" s="236"/>
      <c r="FB537" s="236"/>
      <c r="FC537" s="236"/>
      <c r="FD537" s="236"/>
      <c r="FE537" s="236"/>
      <c r="FF537" s="237"/>
      <c r="FG537" s="227" t="s">
        <v>45</v>
      </c>
      <c r="FH537" s="227"/>
      <c r="FI537" s="227"/>
      <c r="FJ537" s="227"/>
      <c r="FK537" s="227"/>
      <c r="FL537" s="227"/>
      <c r="FM537" s="227"/>
      <c r="FN537" s="227"/>
      <c r="FO537" s="227"/>
      <c r="FP537" s="227"/>
      <c r="FQ537" s="227"/>
      <c r="FR537" s="228" t="s">
        <v>46</v>
      </c>
      <c r="FS537" s="228"/>
      <c r="FT537" s="228"/>
      <c r="FU537" s="228"/>
      <c r="FV537" s="228"/>
      <c r="FW537" s="228"/>
      <c r="FX537" s="228"/>
      <c r="FY537" s="217"/>
      <c r="FZ537" s="217"/>
      <c r="GA537" s="217"/>
      <c r="GB537" s="217"/>
      <c r="GC537" s="217"/>
      <c r="GD537" s="217"/>
      <c r="GE537" s="217"/>
      <c r="GF537" s="217"/>
      <c r="GG537" s="217"/>
      <c r="GH537" s="217"/>
      <c r="GI537" s="217"/>
      <c r="GJ537" s="217"/>
      <c r="GK537" s="217"/>
      <c r="GL537" s="296">
        <f t="shared" si="13"/>
        <v>0</v>
      </c>
      <c r="GM537" s="296"/>
      <c r="GN537" s="296"/>
      <c r="GO537" s="296"/>
      <c r="GP537" s="296"/>
      <c r="GQ537" s="296"/>
      <c r="GR537" s="296"/>
      <c r="GS537" s="296"/>
      <c r="GT537" s="296"/>
      <c r="GU537" s="296"/>
      <c r="GV537" s="296"/>
      <c r="GW537" s="296"/>
      <c r="GX537" s="296"/>
      <c r="GY537" s="296">
        <f t="shared" si="14"/>
        <v>0</v>
      </c>
      <c r="GZ537" s="296"/>
      <c r="HA537" s="296"/>
      <c r="HB537" s="296"/>
      <c r="HC537" s="296"/>
      <c r="HD537" s="296"/>
      <c r="HE537" s="296"/>
      <c r="HF537" s="296"/>
      <c r="HG537" s="296"/>
      <c r="HH537" s="296"/>
      <c r="HI537" s="296"/>
    </row>
    <row r="538" spans="1:217" s="89" customFormat="1" ht="21.75" hidden="1" customHeight="1" x14ac:dyDescent="0.25">
      <c r="A538" s="552"/>
      <c r="B538" s="553"/>
      <c r="C538" s="553"/>
      <c r="D538" s="553"/>
      <c r="E538" s="553"/>
      <c r="F538" s="553"/>
      <c r="G538" s="553"/>
      <c r="H538" s="553"/>
      <c r="I538" s="553"/>
      <c r="J538" s="553"/>
      <c r="K538" s="553"/>
      <c r="L538" s="553"/>
      <c r="M538" s="553"/>
      <c r="N538" s="553"/>
      <c r="O538" s="553"/>
      <c r="P538" s="553"/>
      <c r="Q538" s="553"/>
      <c r="R538" s="553"/>
      <c r="S538" s="553"/>
      <c r="T538" s="553"/>
      <c r="U538" s="553"/>
      <c r="V538" s="553"/>
      <c r="W538" s="553"/>
      <c r="X538" s="553"/>
      <c r="Y538" s="554"/>
      <c r="Z538" s="290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0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0"/>
      <c r="BA538" s="291"/>
      <c r="BB538" s="291"/>
      <c r="BC538" s="291"/>
      <c r="BD538" s="291"/>
      <c r="BE538" s="291"/>
      <c r="BF538" s="291"/>
      <c r="BG538" s="291"/>
      <c r="BH538" s="291"/>
      <c r="BI538" s="291"/>
      <c r="BJ538" s="291"/>
      <c r="BK538" s="291"/>
      <c r="BL538" s="291"/>
      <c r="BM538" s="544"/>
      <c r="BN538" s="545"/>
      <c r="BO538" s="545"/>
      <c r="BP538" s="545"/>
      <c r="BQ538" s="545"/>
      <c r="BR538" s="545"/>
      <c r="BS538" s="545"/>
      <c r="BT538" s="545"/>
      <c r="BU538" s="545"/>
      <c r="BV538" s="545"/>
      <c r="BW538" s="545"/>
      <c r="BX538" s="545"/>
      <c r="BY538" s="545"/>
      <c r="BZ538" s="545"/>
      <c r="CA538" s="546"/>
      <c r="CB538" s="290"/>
      <c r="CC538" s="291"/>
      <c r="CD538" s="291"/>
      <c r="CE538" s="291"/>
      <c r="CF538" s="291"/>
      <c r="CG538" s="291"/>
      <c r="CH538" s="291"/>
      <c r="CI538" s="291"/>
      <c r="CJ538" s="291"/>
      <c r="CK538" s="291"/>
      <c r="CL538" s="291"/>
      <c r="CM538" s="291"/>
      <c r="CN538" s="291"/>
      <c r="CO538" s="291"/>
      <c r="CP538" s="291"/>
      <c r="CQ538" s="292"/>
      <c r="CR538" s="235" t="s">
        <v>115</v>
      </c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36"/>
      <c r="DW538" s="236"/>
      <c r="DX538" s="236"/>
      <c r="DY538" s="236"/>
      <c r="DZ538" s="236"/>
      <c r="EA538" s="236"/>
      <c r="EB538" s="236"/>
      <c r="EC538" s="236"/>
      <c r="ED538" s="236"/>
      <c r="EE538" s="236"/>
      <c r="EF538" s="236"/>
      <c r="EG538" s="236"/>
      <c r="EH538" s="236"/>
      <c r="EI538" s="236"/>
      <c r="EJ538" s="236"/>
      <c r="EK538" s="236"/>
      <c r="EL538" s="236"/>
      <c r="EM538" s="236"/>
      <c r="EN538" s="236"/>
      <c r="EO538" s="236"/>
      <c r="EP538" s="236"/>
      <c r="EQ538" s="236"/>
      <c r="ER538" s="236"/>
      <c r="ES538" s="236"/>
      <c r="ET538" s="236"/>
      <c r="EU538" s="236"/>
      <c r="EV538" s="236"/>
      <c r="EW538" s="236"/>
      <c r="EX538" s="236"/>
      <c r="EY538" s="236"/>
      <c r="EZ538" s="236"/>
      <c r="FA538" s="236"/>
      <c r="FB538" s="236"/>
      <c r="FC538" s="236"/>
      <c r="FD538" s="236"/>
      <c r="FE538" s="236"/>
      <c r="FF538" s="237"/>
      <c r="FG538" s="227" t="s">
        <v>45</v>
      </c>
      <c r="FH538" s="227"/>
      <c r="FI538" s="227"/>
      <c r="FJ538" s="227"/>
      <c r="FK538" s="227"/>
      <c r="FL538" s="227"/>
      <c r="FM538" s="227"/>
      <c r="FN538" s="227"/>
      <c r="FO538" s="227"/>
      <c r="FP538" s="227"/>
      <c r="FQ538" s="227"/>
      <c r="FR538" s="228" t="s">
        <v>46</v>
      </c>
      <c r="FS538" s="228"/>
      <c r="FT538" s="228"/>
      <c r="FU538" s="228"/>
      <c r="FV538" s="228"/>
      <c r="FW538" s="228"/>
      <c r="FX538" s="228"/>
      <c r="FY538" s="217">
        <v>100</v>
      </c>
      <c r="FZ538" s="217"/>
      <c r="GA538" s="217"/>
      <c r="GB538" s="217"/>
      <c r="GC538" s="217"/>
      <c r="GD538" s="217"/>
      <c r="GE538" s="217"/>
      <c r="GF538" s="217"/>
      <c r="GG538" s="217"/>
      <c r="GH538" s="217"/>
      <c r="GI538" s="217"/>
      <c r="GJ538" s="217"/>
      <c r="GK538" s="217"/>
      <c r="GL538" s="296">
        <f t="shared" si="13"/>
        <v>100</v>
      </c>
      <c r="GM538" s="296"/>
      <c r="GN538" s="296"/>
      <c r="GO538" s="296"/>
      <c r="GP538" s="296"/>
      <c r="GQ538" s="296"/>
      <c r="GR538" s="296"/>
      <c r="GS538" s="296"/>
      <c r="GT538" s="296"/>
      <c r="GU538" s="296"/>
      <c r="GV538" s="296"/>
      <c r="GW538" s="296"/>
      <c r="GX538" s="296"/>
      <c r="GY538" s="296">
        <f t="shared" si="14"/>
        <v>100</v>
      </c>
      <c r="GZ538" s="296"/>
      <c r="HA538" s="296"/>
      <c r="HB538" s="296"/>
      <c r="HC538" s="296"/>
      <c r="HD538" s="296"/>
      <c r="HE538" s="296"/>
      <c r="HF538" s="296"/>
      <c r="HG538" s="296"/>
      <c r="HH538" s="296"/>
      <c r="HI538" s="296"/>
    </row>
    <row r="539" spans="1:217" s="89" customFormat="1" ht="21.75" hidden="1" customHeight="1" x14ac:dyDescent="0.25">
      <c r="A539" s="555"/>
      <c r="B539" s="556"/>
      <c r="C539" s="556"/>
      <c r="D539" s="556"/>
      <c r="E539" s="556"/>
      <c r="F539" s="556"/>
      <c r="G539" s="556"/>
      <c r="H539" s="556"/>
      <c r="I539" s="556"/>
      <c r="J539" s="556"/>
      <c r="K539" s="556"/>
      <c r="L539" s="556"/>
      <c r="M539" s="556"/>
      <c r="N539" s="556"/>
      <c r="O539" s="556"/>
      <c r="P539" s="556"/>
      <c r="Q539" s="556"/>
      <c r="R539" s="556"/>
      <c r="S539" s="556"/>
      <c r="T539" s="556"/>
      <c r="U539" s="556"/>
      <c r="V539" s="556"/>
      <c r="W539" s="556"/>
      <c r="X539" s="556"/>
      <c r="Y539" s="557"/>
      <c r="Z539" s="293"/>
      <c r="AA539" s="294"/>
      <c r="AB539" s="294"/>
      <c r="AC539" s="294"/>
      <c r="AD539" s="294"/>
      <c r="AE539" s="294"/>
      <c r="AF539" s="294"/>
      <c r="AG539" s="294"/>
      <c r="AH539" s="294"/>
      <c r="AI539" s="294"/>
      <c r="AJ539" s="294"/>
      <c r="AK539" s="294"/>
      <c r="AL539" s="294"/>
      <c r="AM539" s="293"/>
      <c r="AN539" s="294"/>
      <c r="AO539" s="294"/>
      <c r="AP539" s="294"/>
      <c r="AQ539" s="294"/>
      <c r="AR539" s="294"/>
      <c r="AS539" s="294"/>
      <c r="AT539" s="294"/>
      <c r="AU539" s="294"/>
      <c r="AV539" s="294"/>
      <c r="AW539" s="294"/>
      <c r="AX539" s="294"/>
      <c r="AY539" s="294"/>
      <c r="AZ539" s="293"/>
      <c r="BA539" s="294"/>
      <c r="BB539" s="294"/>
      <c r="BC539" s="294"/>
      <c r="BD539" s="294"/>
      <c r="BE539" s="294"/>
      <c r="BF539" s="294"/>
      <c r="BG539" s="294"/>
      <c r="BH539" s="294"/>
      <c r="BI539" s="294"/>
      <c r="BJ539" s="294"/>
      <c r="BK539" s="294"/>
      <c r="BL539" s="294"/>
      <c r="BM539" s="547"/>
      <c r="BN539" s="548"/>
      <c r="BO539" s="548"/>
      <c r="BP539" s="548"/>
      <c r="BQ539" s="548"/>
      <c r="BR539" s="548"/>
      <c r="BS539" s="548"/>
      <c r="BT539" s="548"/>
      <c r="BU539" s="548"/>
      <c r="BV539" s="548"/>
      <c r="BW539" s="548"/>
      <c r="BX539" s="548"/>
      <c r="BY539" s="548"/>
      <c r="BZ539" s="548"/>
      <c r="CA539" s="549"/>
      <c r="CB539" s="293"/>
      <c r="CC539" s="294"/>
      <c r="CD539" s="294"/>
      <c r="CE539" s="294"/>
      <c r="CF539" s="294"/>
      <c r="CG539" s="294"/>
      <c r="CH539" s="294"/>
      <c r="CI539" s="294"/>
      <c r="CJ539" s="294"/>
      <c r="CK539" s="294"/>
      <c r="CL539" s="294"/>
      <c r="CM539" s="294"/>
      <c r="CN539" s="294"/>
      <c r="CO539" s="294"/>
      <c r="CP539" s="294"/>
      <c r="CQ539" s="295"/>
      <c r="CR539" s="235" t="s">
        <v>116</v>
      </c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36"/>
      <c r="DW539" s="236"/>
      <c r="DX539" s="236"/>
      <c r="DY539" s="236"/>
      <c r="DZ539" s="236"/>
      <c r="EA539" s="236"/>
      <c r="EB539" s="236"/>
      <c r="EC539" s="236"/>
      <c r="ED539" s="236"/>
      <c r="EE539" s="236"/>
      <c r="EF539" s="236"/>
      <c r="EG539" s="236"/>
      <c r="EH539" s="236"/>
      <c r="EI539" s="236"/>
      <c r="EJ539" s="236"/>
      <c r="EK539" s="236"/>
      <c r="EL539" s="236"/>
      <c r="EM539" s="236"/>
      <c r="EN539" s="236"/>
      <c r="EO539" s="236"/>
      <c r="EP539" s="236"/>
      <c r="EQ539" s="236"/>
      <c r="ER539" s="236"/>
      <c r="ES539" s="236"/>
      <c r="ET539" s="236"/>
      <c r="EU539" s="236"/>
      <c r="EV539" s="236"/>
      <c r="EW539" s="236"/>
      <c r="EX539" s="236"/>
      <c r="EY539" s="236"/>
      <c r="EZ539" s="236"/>
      <c r="FA539" s="236"/>
      <c r="FB539" s="236"/>
      <c r="FC539" s="236"/>
      <c r="FD539" s="236"/>
      <c r="FE539" s="236"/>
      <c r="FF539" s="237"/>
      <c r="FG539" s="227" t="s">
        <v>45</v>
      </c>
      <c r="FH539" s="227"/>
      <c r="FI539" s="227"/>
      <c r="FJ539" s="227"/>
      <c r="FK539" s="227"/>
      <c r="FL539" s="227"/>
      <c r="FM539" s="227"/>
      <c r="FN539" s="227"/>
      <c r="FO539" s="227"/>
      <c r="FP539" s="227"/>
      <c r="FQ539" s="227"/>
      <c r="FR539" s="228" t="s">
        <v>46</v>
      </c>
      <c r="FS539" s="228"/>
      <c r="FT539" s="228"/>
      <c r="FU539" s="228"/>
      <c r="FV539" s="228"/>
      <c r="FW539" s="228"/>
      <c r="FX539" s="228"/>
      <c r="FY539" s="217"/>
      <c r="FZ539" s="217"/>
      <c r="GA539" s="217"/>
      <c r="GB539" s="217"/>
      <c r="GC539" s="217"/>
      <c r="GD539" s="217"/>
      <c r="GE539" s="217"/>
      <c r="GF539" s="217"/>
      <c r="GG539" s="217"/>
      <c r="GH539" s="217"/>
      <c r="GI539" s="217"/>
      <c r="GJ539" s="217"/>
      <c r="GK539" s="217"/>
      <c r="GL539" s="296">
        <f t="shared" si="13"/>
        <v>0</v>
      </c>
      <c r="GM539" s="296"/>
      <c r="GN539" s="296"/>
      <c r="GO539" s="296"/>
      <c r="GP539" s="296"/>
      <c r="GQ539" s="296"/>
      <c r="GR539" s="296"/>
      <c r="GS539" s="296"/>
      <c r="GT539" s="296"/>
      <c r="GU539" s="296"/>
      <c r="GV539" s="296"/>
      <c r="GW539" s="296"/>
      <c r="GX539" s="296"/>
      <c r="GY539" s="296">
        <f t="shared" si="14"/>
        <v>0</v>
      </c>
      <c r="GZ539" s="296"/>
      <c r="HA539" s="296"/>
      <c r="HB539" s="296"/>
      <c r="HC539" s="296"/>
      <c r="HD539" s="296"/>
      <c r="HE539" s="296"/>
      <c r="HF539" s="296"/>
      <c r="HG539" s="296"/>
      <c r="HH539" s="296"/>
      <c r="HI539" s="296"/>
    </row>
    <row r="540" spans="1:217" s="89" customFormat="1" ht="21.75" hidden="1" customHeight="1" x14ac:dyDescent="0.25">
      <c r="A540" s="278" t="s">
        <v>284</v>
      </c>
      <c r="B540" s="550"/>
      <c r="C540" s="550"/>
      <c r="D540" s="550"/>
      <c r="E540" s="550"/>
      <c r="F540" s="550"/>
      <c r="G540" s="550"/>
      <c r="H540" s="550"/>
      <c r="I540" s="550"/>
      <c r="J540" s="550"/>
      <c r="K540" s="550"/>
      <c r="L540" s="550"/>
      <c r="M540" s="550"/>
      <c r="N540" s="550"/>
      <c r="O540" s="550"/>
      <c r="P540" s="550"/>
      <c r="Q540" s="550"/>
      <c r="R540" s="550"/>
      <c r="S540" s="550"/>
      <c r="T540" s="550"/>
      <c r="U540" s="550"/>
      <c r="V540" s="550"/>
      <c r="W540" s="550"/>
      <c r="X540" s="550"/>
      <c r="Y540" s="551"/>
      <c r="Z540" s="287" t="s">
        <v>43</v>
      </c>
      <c r="AA540" s="288"/>
      <c r="AB540" s="288"/>
      <c r="AC540" s="288"/>
      <c r="AD540" s="288"/>
      <c r="AE540" s="288"/>
      <c r="AF540" s="288"/>
      <c r="AG540" s="288"/>
      <c r="AH540" s="288"/>
      <c r="AI540" s="288"/>
      <c r="AJ540" s="288"/>
      <c r="AK540" s="288"/>
      <c r="AL540" s="288"/>
      <c r="AM540" s="287" t="s">
        <v>221</v>
      </c>
      <c r="AN540" s="288"/>
      <c r="AO540" s="288"/>
      <c r="AP540" s="288"/>
      <c r="AQ540" s="288"/>
      <c r="AR540" s="288"/>
      <c r="AS540" s="288"/>
      <c r="AT540" s="288"/>
      <c r="AU540" s="288"/>
      <c r="AV540" s="288"/>
      <c r="AW540" s="288"/>
      <c r="AX540" s="288"/>
      <c r="AY540" s="288"/>
      <c r="AZ540" s="287" t="s">
        <v>118</v>
      </c>
      <c r="BA540" s="288"/>
      <c r="BB540" s="288"/>
      <c r="BC540" s="288"/>
      <c r="BD540" s="288"/>
      <c r="BE540" s="288"/>
      <c r="BF540" s="288"/>
      <c r="BG540" s="288"/>
      <c r="BH540" s="288"/>
      <c r="BI540" s="288"/>
      <c r="BJ540" s="288"/>
      <c r="BK540" s="288"/>
      <c r="BL540" s="288"/>
      <c r="BM540" s="367" t="s">
        <v>44</v>
      </c>
      <c r="BN540" s="368"/>
      <c r="BO540" s="368"/>
      <c r="BP540" s="368"/>
      <c r="BQ540" s="368"/>
      <c r="BR540" s="368"/>
      <c r="BS540" s="368"/>
      <c r="BT540" s="368"/>
      <c r="BU540" s="368"/>
      <c r="BV540" s="368"/>
      <c r="BW540" s="368"/>
      <c r="BX540" s="368"/>
      <c r="BY540" s="368"/>
      <c r="BZ540" s="368"/>
      <c r="CA540" s="369"/>
      <c r="CB540" s="287" t="s">
        <v>117</v>
      </c>
      <c r="CC540" s="288"/>
      <c r="CD540" s="288"/>
      <c r="CE540" s="288"/>
      <c r="CF540" s="288"/>
      <c r="CG540" s="288"/>
      <c r="CH540" s="288"/>
      <c r="CI540" s="288"/>
      <c r="CJ540" s="288"/>
      <c r="CK540" s="288"/>
      <c r="CL540" s="288"/>
      <c r="CM540" s="288"/>
      <c r="CN540" s="288"/>
      <c r="CO540" s="288"/>
      <c r="CP540" s="288"/>
      <c r="CQ540" s="289"/>
      <c r="CR540" s="235" t="s">
        <v>114</v>
      </c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36"/>
      <c r="DW540" s="236"/>
      <c r="DX540" s="236"/>
      <c r="DY540" s="236"/>
      <c r="DZ540" s="236"/>
      <c r="EA540" s="236"/>
      <c r="EB540" s="236"/>
      <c r="EC540" s="236"/>
      <c r="ED540" s="236"/>
      <c r="EE540" s="236"/>
      <c r="EF540" s="236"/>
      <c r="EG540" s="236"/>
      <c r="EH540" s="236"/>
      <c r="EI540" s="236"/>
      <c r="EJ540" s="236"/>
      <c r="EK540" s="236"/>
      <c r="EL540" s="236"/>
      <c r="EM540" s="236"/>
      <c r="EN540" s="236"/>
      <c r="EO540" s="236"/>
      <c r="EP540" s="236"/>
      <c r="EQ540" s="236"/>
      <c r="ER540" s="236"/>
      <c r="ES540" s="236"/>
      <c r="ET540" s="236"/>
      <c r="EU540" s="236"/>
      <c r="EV540" s="236"/>
      <c r="EW540" s="236"/>
      <c r="EX540" s="236"/>
      <c r="EY540" s="236"/>
      <c r="EZ540" s="236"/>
      <c r="FA540" s="236"/>
      <c r="FB540" s="236"/>
      <c r="FC540" s="236"/>
      <c r="FD540" s="236"/>
      <c r="FE540" s="236"/>
      <c r="FF540" s="237"/>
      <c r="FG540" s="227" t="s">
        <v>45</v>
      </c>
      <c r="FH540" s="227"/>
      <c r="FI540" s="227"/>
      <c r="FJ540" s="227"/>
      <c r="FK540" s="227"/>
      <c r="FL540" s="227"/>
      <c r="FM540" s="227"/>
      <c r="FN540" s="227"/>
      <c r="FO540" s="227"/>
      <c r="FP540" s="227"/>
      <c r="FQ540" s="227"/>
      <c r="FR540" s="228" t="s">
        <v>46</v>
      </c>
      <c r="FS540" s="228"/>
      <c r="FT540" s="228"/>
      <c r="FU540" s="228"/>
      <c r="FV540" s="228"/>
      <c r="FW540" s="228"/>
      <c r="FX540" s="228"/>
      <c r="FY540" s="217"/>
      <c r="FZ540" s="217"/>
      <c r="GA540" s="217"/>
      <c r="GB540" s="217"/>
      <c r="GC540" s="217"/>
      <c r="GD540" s="217"/>
      <c r="GE540" s="217"/>
      <c r="GF540" s="217"/>
      <c r="GG540" s="217"/>
      <c r="GH540" s="217"/>
      <c r="GI540" s="217"/>
      <c r="GJ540" s="217"/>
      <c r="GK540" s="217"/>
      <c r="GL540" s="296">
        <f t="shared" si="13"/>
        <v>0</v>
      </c>
      <c r="GM540" s="296"/>
      <c r="GN540" s="296"/>
      <c r="GO540" s="296"/>
      <c r="GP540" s="296"/>
      <c r="GQ540" s="296"/>
      <c r="GR540" s="296"/>
      <c r="GS540" s="296"/>
      <c r="GT540" s="296"/>
      <c r="GU540" s="296"/>
      <c r="GV540" s="296"/>
      <c r="GW540" s="296"/>
      <c r="GX540" s="296"/>
      <c r="GY540" s="296">
        <f t="shared" si="14"/>
        <v>0</v>
      </c>
      <c r="GZ540" s="296"/>
      <c r="HA540" s="296"/>
      <c r="HB540" s="296"/>
      <c r="HC540" s="296"/>
      <c r="HD540" s="296"/>
      <c r="HE540" s="296"/>
      <c r="HF540" s="296"/>
      <c r="HG540" s="296"/>
      <c r="HH540" s="296"/>
      <c r="HI540" s="296"/>
    </row>
    <row r="541" spans="1:217" s="89" customFormat="1" ht="21.75" hidden="1" customHeight="1" x14ac:dyDescent="0.25">
      <c r="A541" s="552"/>
      <c r="B541" s="553"/>
      <c r="C541" s="553"/>
      <c r="D541" s="553"/>
      <c r="E541" s="553"/>
      <c r="F541" s="553"/>
      <c r="G541" s="553"/>
      <c r="H541" s="553"/>
      <c r="I541" s="553"/>
      <c r="J541" s="553"/>
      <c r="K541" s="553"/>
      <c r="L541" s="553"/>
      <c r="M541" s="553"/>
      <c r="N541" s="553"/>
      <c r="O541" s="553"/>
      <c r="P541" s="553"/>
      <c r="Q541" s="553"/>
      <c r="R541" s="553"/>
      <c r="S541" s="553"/>
      <c r="T541" s="553"/>
      <c r="U541" s="553"/>
      <c r="V541" s="553"/>
      <c r="W541" s="553"/>
      <c r="X541" s="553"/>
      <c r="Y541" s="554"/>
      <c r="Z541" s="290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0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0"/>
      <c r="BA541" s="291"/>
      <c r="BB541" s="291"/>
      <c r="BC541" s="291"/>
      <c r="BD541" s="291"/>
      <c r="BE541" s="291"/>
      <c r="BF541" s="291"/>
      <c r="BG541" s="291"/>
      <c r="BH541" s="291"/>
      <c r="BI541" s="291"/>
      <c r="BJ541" s="291"/>
      <c r="BK541" s="291"/>
      <c r="BL541" s="291"/>
      <c r="BM541" s="544"/>
      <c r="BN541" s="545"/>
      <c r="BO541" s="545"/>
      <c r="BP541" s="545"/>
      <c r="BQ541" s="545"/>
      <c r="BR541" s="545"/>
      <c r="BS541" s="545"/>
      <c r="BT541" s="545"/>
      <c r="BU541" s="545"/>
      <c r="BV541" s="545"/>
      <c r="BW541" s="545"/>
      <c r="BX541" s="545"/>
      <c r="BY541" s="545"/>
      <c r="BZ541" s="545"/>
      <c r="CA541" s="546"/>
      <c r="CB541" s="290"/>
      <c r="CC541" s="291"/>
      <c r="CD541" s="291"/>
      <c r="CE541" s="291"/>
      <c r="CF541" s="291"/>
      <c r="CG541" s="291"/>
      <c r="CH541" s="291"/>
      <c r="CI541" s="291"/>
      <c r="CJ541" s="291"/>
      <c r="CK541" s="291"/>
      <c r="CL541" s="291"/>
      <c r="CM541" s="291"/>
      <c r="CN541" s="291"/>
      <c r="CO541" s="291"/>
      <c r="CP541" s="291"/>
      <c r="CQ541" s="292"/>
      <c r="CR541" s="235" t="s">
        <v>115</v>
      </c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36"/>
      <c r="DW541" s="236"/>
      <c r="DX541" s="236"/>
      <c r="DY541" s="236"/>
      <c r="DZ541" s="236"/>
      <c r="EA541" s="236"/>
      <c r="EB541" s="236"/>
      <c r="EC541" s="236"/>
      <c r="ED541" s="236"/>
      <c r="EE541" s="236"/>
      <c r="EF541" s="236"/>
      <c r="EG541" s="236"/>
      <c r="EH541" s="236"/>
      <c r="EI541" s="236"/>
      <c r="EJ541" s="236"/>
      <c r="EK541" s="236"/>
      <c r="EL541" s="236"/>
      <c r="EM541" s="236"/>
      <c r="EN541" s="236"/>
      <c r="EO541" s="236"/>
      <c r="EP541" s="236"/>
      <c r="EQ541" s="236"/>
      <c r="ER541" s="236"/>
      <c r="ES541" s="236"/>
      <c r="ET541" s="236"/>
      <c r="EU541" s="236"/>
      <c r="EV541" s="236"/>
      <c r="EW541" s="236"/>
      <c r="EX541" s="236"/>
      <c r="EY541" s="236"/>
      <c r="EZ541" s="236"/>
      <c r="FA541" s="236"/>
      <c r="FB541" s="236"/>
      <c r="FC541" s="236"/>
      <c r="FD541" s="236"/>
      <c r="FE541" s="236"/>
      <c r="FF541" s="237"/>
      <c r="FG541" s="227" t="s">
        <v>45</v>
      </c>
      <c r="FH541" s="227"/>
      <c r="FI541" s="227"/>
      <c r="FJ541" s="227"/>
      <c r="FK541" s="227"/>
      <c r="FL541" s="227"/>
      <c r="FM541" s="227"/>
      <c r="FN541" s="227"/>
      <c r="FO541" s="227"/>
      <c r="FP541" s="227"/>
      <c r="FQ541" s="227"/>
      <c r="FR541" s="228" t="s">
        <v>46</v>
      </c>
      <c r="FS541" s="228"/>
      <c r="FT541" s="228"/>
      <c r="FU541" s="228"/>
      <c r="FV541" s="228"/>
      <c r="FW541" s="228"/>
      <c r="FX541" s="228"/>
      <c r="FY541" s="217">
        <v>100</v>
      </c>
      <c r="FZ541" s="217"/>
      <c r="GA541" s="217"/>
      <c r="GB541" s="217"/>
      <c r="GC541" s="217"/>
      <c r="GD541" s="217"/>
      <c r="GE541" s="217"/>
      <c r="GF541" s="217"/>
      <c r="GG541" s="217"/>
      <c r="GH541" s="217"/>
      <c r="GI541" s="217"/>
      <c r="GJ541" s="217"/>
      <c r="GK541" s="217"/>
      <c r="GL541" s="296">
        <f t="shared" si="13"/>
        <v>100</v>
      </c>
      <c r="GM541" s="296"/>
      <c r="GN541" s="296"/>
      <c r="GO541" s="296"/>
      <c r="GP541" s="296"/>
      <c r="GQ541" s="296"/>
      <c r="GR541" s="296"/>
      <c r="GS541" s="296"/>
      <c r="GT541" s="296"/>
      <c r="GU541" s="296"/>
      <c r="GV541" s="296"/>
      <c r="GW541" s="296"/>
      <c r="GX541" s="296"/>
      <c r="GY541" s="296">
        <f t="shared" si="14"/>
        <v>100</v>
      </c>
      <c r="GZ541" s="296"/>
      <c r="HA541" s="296"/>
      <c r="HB541" s="296"/>
      <c r="HC541" s="296"/>
      <c r="HD541" s="296"/>
      <c r="HE541" s="296"/>
      <c r="HF541" s="296"/>
      <c r="HG541" s="296"/>
      <c r="HH541" s="296"/>
      <c r="HI541" s="296"/>
    </row>
    <row r="542" spans="1:217" s="89" customFormat="1" ht="21.75" hidden="1" customHeight="1" x14ac:dyDescent="0.25">
      <c r="A542" s="555"/>
      <c r="B542" s="556"/>
      <c r="C542" s="556"/>
      <c r="D542" s="556"/>
      <c r="E542" s="556"/>
      <c r="F542" s="556"/>
      <c r="G542" s="556"/>
      <c r="H542" s="556"/>
      <c r="I542" s="556"/>
      <c r="J542" s="556"/>
      <c r="K542" s="556"/>
      <c r="L542" s="556"/>
      <c r="M542" s="556"/>
      <c r="N542" s="556"/>
      <c r="O542" s="556"/>
      <c r="P542" s="556"/>
      <c r="Q542" s="556"/>
      <c r="R542" s="556"/>
      <c r="S542" s="556"/>
      <c r="T542" s="556"/>
      <c r="U542" s="556"/>
      <c r="V542" s="556"/>
      <c r="W542" s="556"/>
      <c r="X542" s="556"/>
      <c r="Y542" s="557"/>
      <c r="Z542" s="293"/>
      <c r="AA542" s="294"/>
      <c r="AB542" s="294"/>
      <c r="AC542" s="294"/>
      <c r="AD542" s="294"/>
      <c r="AE542" s="294"/>
      <c r="AF542" s="294"/>
      <c r="AG542" s="294"/>
      <c r="AH542" s="294"/>
      <c r="AI542" s="294"/>
      <c r="AJ542" s="294"/>
      <c r="AK542" s="294"/>
      <c r="AL542" s="294"/>
      <c r="AM542" s="293"/>
      <c r="AN542" s="294"/>
      <c r="AO542" s="294"/>
      <c r="AP542" s="294"/>
      <c r="AQ542" s="294"/>
      <c r="AR542" s="294"/>
      <c r="AS542" s="294"/>
      <c r="AT542" s="294"/>
      <c r="AU542" s="294"/>
      <c r="AV542" s="294"/>
      <c r="AW542" s="294"/>
      <c r="AX542" s="294"/>
      <c r="AY542" s="294"/>
      <c r="AZ542" s="293"/>
      <c r="BA542" s="294"/>
      <c r="BB542" s="294"/>
      <c r="BC542" s="294"/>
      <c r="BD542" s="294"/>
      <c r="BE542" s="294"/>
      <c r="BF542" s="294"/>
      <c r="BG542" s="294"/>
      <c r="BH542" s="294"/>
      <c r="BI542" s="294"/>
      <c r="BJ542" s="294"/>
      <c r="BK542" s="294"/>
      <c r="BL542" s="294"/>
      <c r="BM542" s="547"/>
      <c r="BN542" s="548"/>
      <c r="BO542" s="548"/>
      <c r="BP542" s="548"/>
      <c r="BQ542" s="548"/>
      <c r="BR542" s="548"/>
      <c r="BS542" s="548"/>
      <c r="BT542" s="548"/>
      <c r="BU542" s="548"/>
      <c r="BV542" s="548"/>
      <c r="BW542" s="548"/>
      <c r="BX542" s="548"/>
      <c r="BY542" s="548"/>
      <c r="BZ542" s="548"/>
      <c r="CA542" s="549"/>
      <c r="CB542" s="293"/>
      <c r="CC542" s="294"/>
      <c r="CD542" s="294"/>
      <c r="CE542" s="294"/>
      <c r="CF542" s="294"/>
      <c r="CG542" s="294"/>
      <c r="CH542" s="294"/>
      <c r="CI542" s="294"/>
      <c r="CJ542" s="294"/>
      <c r="CK542" s="294"/>
      <c r="CL542" s="294"/>
      <c r="CM542" s="294"/>
      <c r="CN542" s="294"/>
      <c r="CO542" s="294"/>
      <c r="CP542" s="294"/>
      <c r="CQ542" s="295"/>
      <c r="CR542" s="235" t="s">
        <v>116</v>
      </c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36"/>
      <c r="DW542" s="236"/>
      <c r="DX542" s="236"/>
      <c r="DY542" s="236"/>
      <c r="DZ542" s="236"/>
      <c r="EA542" s="236"/>
      <c r="EB542" s="236"/>
      <c r="EC542" s="236"/>
      <c r="ED542" s="236"/>
      <c r="EE542" s="236"/>
      <c r="EF542" s="236"/>
      <c r="EG542" s="236"/>
      <c r="EH542" s="236"/>
      <c r="EI542" s="236"/>
      <c r="EJ542" s="236"/>
      <c r="EK542" s="236"/>
      <c r="EL542" s="236"/>
      <c r="EM542" s="236"/>
      <c r="EN542" s="236"/>
      <c r="EO542" s="236"/>
      <c r="EP542" s="236"/>
      <c r="EQ542" s="236"/>
      <c r="ER542" s="236"/>
      <c r="ES542" s="236"/>
      <c r="ET542" s="236"/>
      <c r="EU542" s="236"/>
      <c r="EV542" s="236"/>
      <c r="EW542" s="236"/>
      <c r="EX542" s="236"/>
      <c r="EY542" s="236"/>
      <c r="EZ542" s="236"/>
      <c r="FA542" s="236"/>
      <c r="FB542" s="236"/>
      <c r="FC542" s="236"/>
      <c r="FD542" s="236"/>
      <c r="FE542" s="236"/>
      <c r="FF542" s="237"/>
      <c r="FG542" s="227" t="s">
        <v>45</v>
      </c>
      <c r="FH542" s="227"/>
      <c r="FI542" s="227"/>
      <c r="FJ542" s="227"/>
      <c r="FK542" s="227"/>
      <c r="FL542" s="227"/>
      <c r="FM542" s="227"/>
      <c r="FN542" s="227"/>
      <c r="FO542" s="227"/>
      <c r="FP542" s="227"/>
      <c r="FQ542" s="227"/>
      <c r="FR542" s="228" t="s">
        <v>46</v>
      </c>
      <c r="FS542" s="228"/>
      <c r="FT542" s="228"/>
      <c r="FU542" s="228"/>
      <c r="FV542" s="228"/>
      <c r="FW542" s="228"/>
      <c r="FX542" s="228"/>
      <c r="FY542" s="217"/>
      <c r="FZ542" s="217"/>
      <c r="GA542" s="217"/>
      <c r="GB542" s="217"/>
      <c r="GC542" s="217"/>
      <c r="GD542" s="217"/>
      <c r="GE542" s="217"/>
      <c r="GF542" s="217"/>
      <c r="GG542" s="217"/>
      <c r="GH542" s="217"/>
      <c r="GI542" s="217"/>
      <c r="GJ542" s="217"/>
      <c r="GK542" s="217"/>
      <c r="GL542" s="296">
        <f t="shared" si="13"/>
        <v>0</v>
      </c>
      <c r="GM542" s="296"/>
      <c r="GN542" s="296"/>
      <c r="GO542" s="296"/>
      <c r="GP542" s="296"/>
      <c r="GQ542" s="296"/>
      <c r="GR542" s="296"/>
      <c r="GS542" s="296"/>
      <c r="GT542" s="296"/>
      <c r="GU542" s="296"/>
      <c r="GV542" s="296"/>
      <c r="GW542" s="296"/>
      <c r="GX542" s="296"/>
      <c r="GY542" s="296">
        <f t="shared" si="14"/>
        <v>0</v>
      </c>
      <c r="GZ542" s="296"/>
      <c r="HA542" s="296"/>
      <c r="HB542" s="296"/>
      <c r="HC542" s="296"/>
      <c r="HD542" s="296"/>
      <c r="HE542" s="296"/>
      <c r="HF542" s="296"/>
      <c r="HG542" s="296"/>
      <c r="HH542" s="296"/>
      <c r="HI542" s="296"/>
    </row>
    <row r="543" spans="1:217" s="89" customFormat="1" ht="21.75" hidden="1" customHeight="1" x14ac:dyDescent="0.25">
      <c r="A543" s="278" t="s">
        <v>285</v>
      </c>
      <c r="B543" s="550"/>
      <c r="C543" s="550"/>
      <c r="D543" s="550"/>
      <c r="E543" s="550"/>
      <c r="F543" s="550"/>
      <c r="G543" s="550"/>
      <c r="H543" s="550"/>
      <c r="I543" s="550"/>
      <c r="J543" s="550"/>
      <c r="K543" s="550"/>
      <c r="L543" s="550"/>
      <c r="M543" s="550"/>
      <c r="N543" s="550"/>
      <c r="O543" s="550"/>
      <c r="P543" s="550"/>
      <c r="Q543" s="550"/>
      <c r="R543" s="550"/>
      <c r="S543" s="550"/>
      <c r="T543" s="550"/>
      <c r="U543" s="550"/>
      <c r="V543" s="550"/>
      <c r="W543" s="550"/>
      <c r="X543" s="550"/>
      <c r="Y543" s="551"/>
      <c r="Z543" s="287" t="s">
        <v>43</v>
      </c>
      <c r="AA543" s="288"/>
      <c r="AB543" s="288"/>
      <c r="AC543" s="288"/>
      <c r="AD543" s="288"/>
      <c r="AE543" s="288"/>
      <c r="AF543" s="288"/>
      <c r="AG543" s="288"/>
      <c r="AH543" s="288"/>
      <c r="AI543" s="288"/>
      <c r="AJ543" s="288"/>
      <c r="AK543" s="288"/>
      <c r="AL543" s="288"/>
      <c r="AM543" s="287" t="s">
        <v>43</v>
      </c>
      <c r="AN543" s="288"/>
      <c r="AO543" s="288"/>
      <c r="AP543" s="288"/>
      <c r="AQ543" s="288"/>
      <c r="AR543" s="288"/>
      <c r="AS543" s="288"/>
      <c r="AT543" s="288"/>
      <c r="AU543" s="288"/>
      <c r="AV543" s="288"/>
      <c r="AW543" s="288"/>
      <c r="AX543" s="288"/>
      <c r="AY543" s="288"/>
      <c r="AZ543" s="287" t="s">
        <v>118</v>
      </c>
      <c r="BA543" s="288"/>
      <c r="BB543" s="288"/>
      <c r="BC543" s="288"/>
      <c r="BD543" s="288"/>
      <c r="BE543" s="288"/>
      <c r="BF543" s="288"/>
      <c r="BG543" s="288"/>
      <c r="BH543" s="288"/>
      <c r="BI543" s="288"/>
      <c r="BJ543" s="288"/>
      <c r="BK543" s="288"/>
      <c r="BL543" s="288"/>
      <c r="BM543" s="367" t="s">
        <v>44</v>
      </c>
      <c r="BN543" s="368"/>
      <c r="BO543" s="368"/>
      <c r="BP543" s="368"/>
      <c r="BQ543" s="368"/>
      <c r="BR543" s="368"/>
      <c r="BS543" s="368"/>
      <c r="BT543" s="368"/>
      <c r="BU543" s="368"/>
      <c r="BV543" s="368"/>
      <c r="BW543" s="368"/>
      <c r="BX543" s="368"/>
      <c r="BY543" s="368"/>
      <c r="BZ543" s="368"/>
      <c r="CA543" s="369"/>
      <c r="CB543" s="287" t="s">
        <v>276</v>
      </c>
      <c r="CC543" s="288"/>
      <c r="CD543" s="288"/>
      <c r="CE543" s="288"/>
      <c r="CF543" s="288"/>
      <c r="CG543" s="288"/>
      <c r="CH543" s="288"/>
      <c r="CI543" s="288"/>
      <c r="CJ543" s="288"/>
      <c r="CK543" s="288"/>
      <c r="CL543" s="288"/>
      <c r="CM543" s="288"/>
      <c r="CN543" s="288"/>
      <c r="CO543" s="288"/>
      <c r="CP543" s="288"/>
      <c r="CQ543" s="289"/>
      <c r="CR543" s="235" t="s">
        <v>114</v>
      </c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36"/>
      <c r="DW543" s="236"/>
      <c r="DX543" s="236"/>
      <c r="DY543" s="236"/>
      <c r="DZ543" s="236"/>
      <c r="EA543" s="236"/>
      <c r="EB543" s="236"/>
      <c r="EC543" s="236"/>
      <c r="ED543" s="236"/>
      <c r="EE543" s="236"/>
      <c r="EF543" s="236"/>
      <c r="EG543" s="236"/>
      <c r="EH543" s="236"/>
      <c r="EI543" s="236"/>
      <c r="EJ543" s="236"/>
      <c r="EK543" s="236"/>
      <c r="EL543" s="236"/>
      <c r="EM543" s="236"/>
      <c r="EN543" s="236"/>
      <c r="EO543" s="236"/>
      <c r="EP543" s="236"/>
      <c r="EQ543" s="236"/>
      <c r="ER543" s="236"/>
      <c r="ES543" s="236"/>
      <c r="ET543" s="236"/>
      <c r="EU543" s="236"/>
      <c r="EV543" s="236"/>
      <c r="EW543" s="236"/>
      <c r="EX543" s="236"/>
      <c r="EY543" s="236"/>
      <c r="EZ543" s="236"/>
      <c r="FA543" s="236"/>
      <c r="FB543" s="236"/>
      <c r="FC543" s="236"/>
      <c r="FD543" s="236"/>
      <c r="FE543" s="236"/>
      <c r="FF543" s="237"/>
      <c r="FG543" s="227" t="s">
        <v>45</v>
      </c>
      <c r="FH543" s="227"/>
      <c r="FI543" s="227"/>
      <c r="FJ543" s="227"/>
      <c r="FK543" s="227"/>
      <c r="FL543" s="227"/>
      <c r="FM543" s="227"/>
      <c r="FN543" s="227"/>
      <c r="FO543" s="227"/>
      <c r="FP543" s="227"/>
      <c r="FQ543" s="227"/>
      <c r="FR543" s="228" t="s">
        <v>46</v>
      </c>
      <c r="FS543" s="228"/>
      <c r="FT543" s="228"/>
      <c r="FU543" s="228"/>
      <c r="FV543" s="228"/>
      <c r="FW543" s="228"/>
      <c r="FX543" s="228"/>
      <c r="FY543" s="217"/>
      <c r="FZ543" s="217"/>
      <c r="GA543" s="217"/>
      <c r="GB543" s="217"/>
      <c r="GC543" s="217"/>
      <c r="GD543" s="217"/>
      <c r="GE543" s="217"/>
      <c r="GF543" s="217"/>
      <c r="GG543" s="217"/>
      <c r="GH543" s="217"/>
      <c r="GI543" s="217"/>
      <c r="GJ543" s="217"/>
      <c r="GK543" s="217"/>
      <c r="GL543" s="296">
        <f t="shared" si="13"/>
        <v>0</v>
      </c>
      <c r="GM543" s="296"/>
      <c r="GN543" s="296"/>
      <c r="GO543" s="296"/>
      <c r="GP543" s="296"/>
      <c r="GQ543" s="296"/>
      <c r="GR543" s="296"/>
      <c r="GS543" s="296"/>
      <c r="GT543" s="296"/>
      <c r="GU543" s="296"/>
      <c r="GV543" s="296"/>
      <c r="GW543" s="296"/>
      <c r="GX543" s="296"/>
      <c r="GY543" s="296">
        <f t="shared" si="14"/>
        <v>0</v>
      </c>
      <c r="GZ543" s="296"/>
      <c r="HA543" s="296"/>
      <c r="HB543" s="296"/>
      <c r="HC543" s="296"/>
      <c r="HD543" s="296"/>
      <c r="HE543" s="296"/>
      <c r="HF543" s="296"/>
      <c r="HG543" s="296"/>
      <c r="HH543" s="296"/>
      <c r="HI543" s="296"/>
    </row>
    <row r="544" spans="1:217" s="89" customFormat="1" ht="21.75" hidden="1" customHeight="1" x14ac:dyDescent="0.25">
      <c r="A544" s="552"/>
      <c r="B544" s="553"/>
      <c r="C544" s="553"/>
      <c r="D544" s="553"/>
      <c r="E544" s="553"/>
      <c r="F544" s="553"/>
      <c r="G544" s="553"/>
      <c r="H544" s="553"/>
      <c r="I544" s="553"/>
      <c r="J544" s="553"/>
      <c r="K544" s="553"/>
      <c r="L544" s="553"/>
      <c r="M544" s="553"/>
      <c r="N544" s="553"/>
      <c r="O544" s="553"/>
      <c r="P544" s="553"/>
      <c r="Q544" s="553"/>
      <c r="R544" s="553"/>
      <c r="S544" s="553"/>
      <c r="T544" s="553"/>
      <c r="U544" s="553"/>
      <c r="V544" s="553"/>
      <c r="W544" s="553"/>
      <c r="X544" s="553"/>
      <c r="Y544" s="554"/>
      <c r="Z544" s="290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0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0"/>
      <c r="BA544" s="291"/>
      <c r="BB544" s="291"/>
      <c r="BC544" s="291"/>
      <c r="BD544" s="291"/>
      <c r="BE544" s="291"/>
      <c r="BF544" s="291"/>
      <c r="BG544" s="291"/>
      <c r="BH544" s="291"/>
      <c r="BI544" s="291"/>
      <c r="BJ544" s="291"/>
      <c r="BK544" s="291"/>
      <c r="BL544" s="291"/>
      <c r="BM544" s="544"/>
      <c r="BN544" s="545"/>
      <c r="BO544" s="545"/>
      <c r="BP544" s="545"/>
      <c r="BQ544" s="545"/>
      <c r="BR544" s="545"/>
      <c r="BS544" s="545"/>
      <c r="BT544" s="545"/>
      <c r="BU544" s="545"/>
      <c r="BV544" s="545"/>
      <c r="BW544" s="545"/>
      <c r="BX544" s="545"/>
      <c r="BY544" s="545"/>
      <c r="BZ544" s="545"/>
      <c r="CA544" s="546"/>
      <c r="CB544" s="290"/>
      <c r="CC544" s="291"/>
      <c r="CD544" s="291"/>
      <c r="CE544" s="291"/>
      <c r="CF544" s="291"/>
      <c r="CG544" s="291"/>
      <c r="CH544" s="291"/>
      <c r="CI544" s="291"/>
      <c r="CJ544" s="291"/>
      <c r="CK544" s="291"/>
      <c r="CL544" s="291"/>
      <c r="CM544" s="291"/>
      <c r="CN544" s="291"/>
      <c r="CO544" s="291"/>
      <c r="CP544" s="291"/>
      <c r="CQ544" s="292"/>
      <c r="CR544" s="235" t="s">
        <v>115</v>
      </c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36"/>
      <c r="DW544" s="236"/>
      <c r="DX544" s="236"/>
      <c r="DY544" s="236"/>
      <c r="DZ544" s="236"/>
      <c r="EA544" s="236"/>
      <c r="EB544" s="236"/>
      <c r="EC544" s="236"/>
      <c r="ED544" s="236"/>
      <c r="EE544" s="236"/>
      <c r="EF544" s="236"/>
      <c r="EG544" s="236"/>
      <c r="EH544" s="236"/>
      <c r="EI544" s="236"/>
      <c r="EJ544" s="236"/>
      <c r="EK544" s="236"/>
      <c r="EL544" s="236"/>
      <c r="EM544" s="236"/>
      <c r="EN544" s="236"/>
      <c r="EO544" s="236"/>
      <c r="EP544" s="236"/>
      <c r="EQ544" s="236"/>
      <c r="ER544" s="236"/>
      <c r="ES544" s="236"/>
      <c r="ET544" s="236"/>
      <c r="EU544" s="236"/>
      <c r="EV544" s="236"/>
      <c r="EW544" s="236"/>
      <c r="EX544" s="236"/>
      <c r="EY544" s="236"/>
      <c r="EZ544" s="236"/>
      <c r="FA544" s="236"/>
      <c r="FB544" s="236"/>
      <c r="FC544" s="236"/>
      <c r="FD544" s="236"/>
      <c r="FE544" s="236"/>
      <c r="FF544" s="237"/>
      <c r="FG544" s="227" t="s">
        <v>45</v>
      </c>
      <c r="FH544" s="227"/>
      <c r="FI544" s="227"/>
      <c r="FJ544" s="227"/>
      <c r="FK544" s="227"/>
      <c r="FL544" s="227"/>
      <c r="FM544" s="227"/>
      <c r="FN544" s="227"/>
      <c r="FO544" s="227"/>
      <c r="FP544" s="227"/>
      <c r="FQ544" s="227"/>
      <c r="FR544" s="228" t="s">
        <v>46</v>
      </c>
      <c r="FS544" s="228"/>
      <c r="FT544" s="228"/>
      <c r="FU544" s="228"/>
      <c r="FV544" s="228"/>
      <c r="FW544" s="228"/>
      <c r="FX544" s="228"/>
      <c r="FY544" s="217">
        <v>100</v>
      </c>
      <c r="FZ544" s="217"/>
      <c r="GA544" s="217"/>
      <c r="GB544" s="217"/>
      <c r="GC544" s="217"/>
      <c r="GD544" s="217"/>
      <c r="GE544" s="217"/>
      <c r="GF544" s="217"/>
      <c r="GG544" s="217"/>
      <c r="GH544" s="217"/>
      <c r="GI544" s="217"/>
      <c r="GJ544" s="217"/>
      <c r="GK544" s="217"/>
      <c r="GL544" s="296">
        <f t="shared" si="13"/>
        <v>100</v>
      </c>
      <c r="GM544" s="296"/>
      <c r="GN544" s="296"/>
      <c r="GO544" s="296"/>
      <c r="GP544" s="296"/>
      <c r="GQ544" s="296"/>
      <c r="GR544" s="296"/>
      <c r="GS544" s="296"/>
      <c r="GT544" s="296"/>
      <c r="GU544" s="296"/>
      <c r="GV544" s="296"/>
      <c r="GW544" s="296"/>
      <c r="GX544" s="296"/>
      <c r="GY544" s="296">
        <f t="shared" si="14"/>
        <v>100</v>
      </c>
      <c r="GZ544" s="296"/>
      <c r="HA544" s="296"/>
      <c r="HB544" s="296"/>
      <c r="HC544" s="296"/>
      <c r="HD544" s="296"/>
      <c r="HE544" s="296"/>
      <c r="HF544" s="296"/>
      <c r="HG544" s="296"/>
      <c r="HH544" s="296"/>
      <c r="HI544" s="296"/>
    </row>
    <row r="545" spans="1:217" s="89" customFormat="1" ht="21.75" hidden="1" customHeight="1" x14ac:dyDescent="0.25">
      <c r="A545" s="555"/>
      <c r="B545" s="556"/>
      <c r="C545" s="556"/>
      <c r="D545" s="556"/>
      <c r="E545" s="556"/>
      <c r="F545" s="556"/>
      <c r="G545" s="556"/>
      <c r="H545" s="556"/>
      <c r="I545" s="556"/>
      <c r="J545" s="556"/>
      <c r="K545" s="556"/>
      <c r="L545" s="556"/>
      <c r="M545" s="556"/>
      <c r="N545" s="556"/>
      <c r="O545" s="556"/>
      <c r="P545" s="556"/>
      <c r="Q545" s="556"/>
      <c r="R545" s="556"/>
      <c r="S545" s="556"/>
      <c r="T545" s="556"/>
      <c r="U545" s="556"/>
      <c r="V545" s="556"/>
      <c r="W545" s="556"/>
      <c r="X545" s="556"/>
      <c r="Y545" s="557"/>
      <c r="Z545" s="293"/>
      <c r="AA545" s="294"/>
      <c r="AB545" s="294"/>
      <c r="AC545" s="294"/>
      <c r="AD545" s="294"/>
      <c r="AE545" s="294"/>
      <c r="AF545" s="294"/>
      <c r="AG545" s="294"/>
      <c r="AH545" s="294"/>
      <c r="AI545" s="294"/>
      <c r="AJ545" s="294"/>
      <c r="AK545" s="294"/>
      <c r="AL545" s="294"/>
      <c r="AM545" s="293"/>
      <c r="AN545" s="294"/>
      <c r="AO545" s="294"/>
      <c r="AP545" s="294"/>
      <c r="AQ545" s="294"/>
      <c r="AR545" s="294"/>
      <c r="AS545" s="294"/>
      <c r="AT545" s="294"/>
      <c r="AU545" s="294"/>
      <c r="AV545" s="294"/>
      <c r="AW545" s="294"/>
      <c r="AX545" s="294"/>
      <c r="AY545" s="294"/>
      <c r="AZ545" s="293"/>
      <c r="BA545" s="294"/>
      <c r="BB545" s="294"/>
      <c r="BC545" s="294"/>
      <c r="BD545" s="294"/>
      <c r="BE545" s="294"/>
      <c r="BF545" s="294"/>
      <c r="BG545" s="294"/>
      <c r="BH545" s="294"/>
      <c r="BI545" s="294"/>
      <c r="BJ545" s="294"/>
      <c r="BK545" s="294"/>
      <c r="BL545" s="294"/>
      <c r="BM545" s="547"/>
      <c r="BN545" s="548"/>
      <c r="BO545" s="548"/>
      <c r="BP545" s="548"/>
      <c r="BQ545" s="548"/>
      <c r="BR545" s="548"/>
      <c r="BS545" s="548"/>
      <c r="BT545" s="548"/>
      <c r="BU545" s="548"/>
      <c r="BV545" s="548"/>
      <c r="BW545" s="548"/>
      <c r="BX545" s="548"/>
      <c r="BY545" s="548"/>
      <c r="BZ545" s="548"/>
      <c r="CA545" s="549"/>
      <c r="CB545" s="293"/>
      <c r="CC545" s="294"/>
      <c r="CD545" s="294"/>
      <c r="CE545" s="294"/>
      <c r="CF545" s="294"/>
      <c r="CG545" s="294"/>
      <c r="CH545" s="294"/>
      <c r="CI545" s="294"/>
      <c r="CJ545" s="294"/>
      <c r="CK545" s="294"/>
      <c r="CL545" s="294"/>
      <c r="CM545" s="294"/>
      <c r="CN545" s="294"/>
      <c r="CO545" s="294"/>
      <c r="CP545" s="294"/>
      <c r="CQ545" s="295"/>
      <c r="CR545" s="235" t="s">
        <v>116</v>
      </c>
      <c r="CS545" s="236"/>
      <c r="CT545" s="236"/>
      <c r="CU545" s="236"/>
      <c r="CV545" s="236"/>
      <c r="CW545" s="236"/>
      <c r="CX545" s="236"/>
      <c r="CY545" s="236"/>
      <c r="CZ545" s="236"/>
      <c r="DA545" s="236"/>
      <c r="DB545" s="236"/>
      <c r="DC545" s="236"/>
      <c r="DD545" s="236"/>
      <c r="DE545" s="236"/>
      <c r="DF545" s="236"/>
      <c r="DG545" s="236"/>
      <c r="DH545" s="236"/>
      <c r="DI545" s="236"/>
      <c r="DJ545" s="236"/>
      <c r="DK545" s="236"/>
      <c r="DL545" s="236"/>
      <c r="DM545" s="236"/>
      <c r="DN545" s="236"/>
      <c r="DO545" s="236"/>
      <c r="DP545" s="236"/>
      <c r="DQ545" s="236"/>
      <c r="DR545" s="236"/>
      <c r="DS545" s="236"/>
      <c r="DT545" s="236"/>
      <c r="DU545" s="236"/>
      <c r="DV545" s="236"/>
      <c r="DW545" s="236"/>
      <c r="DX545" s="236"/>
      <c r="DY545" s="236"/>
      <c r="DZ545" s="236"/>
      <c r="EA545" s="236"/>
      <c r="EB545" s="236"/>
      <c r="EC545" s="236"/>
      <c r="ED545" s="236"/>
      <c r="EE545" s="236"/>
      <c r="EF545" s="236"/>
      <c r="EG545" s="236"/>
      <c r="EH545" s="236"/>
      <c r="EI545" s="236"/>
      <c r="EJ545" s="236"/>
      <c r="EK545" s="236"/>
      <c r="EL545" s="236"/>
      <c r="EM545" s="236"/>
      <c r="EN545" s="236"/>
      <c r="EO545" s="236"/>
      <c r="EP545" s="236"/>
      <c r="EQ545" s="236"/>
      <c r="ER545" s="236"/>
      <c r="ES545" s="236"/>
      <c r="ET545" s="236"/>
      <c r="EU545" s="236"/>
      <c r="EV545" s="236"/>
      <c r="EW545" s="236"/>
      <c r="EX545" s="236"/>
      <c r="EY545" s="236"/>
      <c r="EZ545" s="236"/>
      <c r="FA545" s="236"/>
      <c r="FB545" s="236"/>
      <c r="FC545" s="236"/>
      <c r="FD545" s="236"/>
      <c r="FE545" s="236"/>
      <c r="FF545" s="237"/>
      <c r="FG545" s="227" t="s">
        <v>45</v>
      </c>
      <c r="FH545" s="227"/>
      <c r="FI545" s="227"/>
      <c r="FJ545" s="227"/>
      <c r="FK545" s="227"/>
      <c r="FL545" s="227"/>
      <c r="FM545" s="227"/>
      <c r="FN545" s="227"/>
      <c r="FO545" s="227"/>
      <c r="FP545" s="227"/>
      <c r="FQ545" s="227"/>
      <c r="FR545" s="228" t="s">
        <v>46</v>
      </c>
      <c r="FS545" s="228"/>
      <c r="FT545" s="228"/>
      <c r="FU545" s="228"/>
      <c r="FV545" s="228"/>
      <c r="FW545" s="228"/>
      <c r="FX545" s="228"/>
      <c r="FY545" s="217"/>
      <c r="FZ545" s="217"/>
      <c r="GA545" s="217"/>
      <c r="GB545" s="217"/>
      <c r="GC545" s="217"/>
      <c r="GD545" s="217"/>
      <c r="GE545" s="217"/>
      <c r="GF545" s="217"/>
      <c r="GG545" s="217"/>
      <c r="GH545" s="217"/>
      <c r="GI545" s="217"/>
      <c r="GJ545" s="217"/>
      <c r="GK545" s="217"/>
      <c r="GL545" s="296">
        <f t="shared" si="13"/>
        <v>0</v>
      </c>
      <c r="GM545" s="296"/>
      <c r="GN545" s="296"/>
      <c r="GO545" s="296"/>
      <c r="GP545" s="296"/>
      <c r="GQ545" s="296"/>
      <c r="GR545" s="296"/>
      <c r="GS545" s="296"/>
      <c r="GT545" s="296"/>
      <c r="GU545" s="296"/>
      <c r="GV545" s="296"/>
      <c r="GW545" s="296"/>
      <c r="GX545" s="296"/>
      <c r="GY545" s="296">
        <f t="shared" si="14"/>
        <v>0</v>
      </c>
      <c r="GZ545" s="296"/>
      <c r="HA545" s="296"/>
      <c r="HB545" s="296"/>
      <c r="HC545" s="296"/>
      <c r="HD545" s="296"/>
      <c r="HE545" s="296"/>
      <c r="HF545" s="296"/>
      <c r="HG545" s="296"/>
      <c r="HH545" s="296"/>
      <c r="HI545" s="296"/>
    </row>
    <row r="546" spans="1:217" s="89" customFormat="1" ht="21.75" hidden="1" customHeight="1" x14ac:dyDescent="0.25">
      <c r="A546" s="278" t="s">
        <v>120</v>
      </c>
      <c r="B546" s="550"/>
      <c r="C546" s="550"/>
      <c r="D546" s="550"/>
      <c r="E546" s="550"/>
      <c r="F546" s="550"/>
      <c r="G546" s="550"/>
      <c r="H546" s="550"/>
      <c r="I546" s="550"/>
      <c r="J546" s="550"/>
      <c r="K546" s="550"/>
      <c r="L546" s="550"/>
      <c r="M546" s="550"/>
      <c r="N546" s="550"/>
      <c r="O546" s="550"/>
      <c r="P546" s="550"/>
      <c r="Q546" s="550"/>
      <c r="R546" s="550"/>
      <c r="S546" s="550"/>
      <c r="T546" s="550"/>
      <c r="U546" s="550"/>
      <c r="V546" s="550"/>
      <c r="W546" s="550"/>
      <c r="X546" s="550"/>
      <c r="Y546" s="551"/>
      <c r="Z546" s="287" t="s">
        <v>43</v>
      </c>
      <c r="AA546" s="288"/>
      <c r="AB546" s="288"/>
      <c r="AC546" s="288"/>
      <c r="AD546" s="288"/>
      <c r="AE546" s="288"/>
      <c r="AF546" s="288"/>
      <c r="AG546" s="288"/>
      <c r="AH546" s="288"/>
      <c r="AI546" s="288"/>
      <c r="AJ546" s="288"/>
      <c r="AK546" s="288"/>
      <c r="AL546" s="288"/>
      <c r="AM546" s="287" t="s">
        <v>43</v>
      </c>
      <c r="AN546" s="288"/>
      <c r="AO546" s="288"/>
      <c r="AP546" s="288"/>
      <c r="AQ546" s="288"/>
      <c r="AR546" s="288"/>
      <c r="AS546" s="288"/>
      <c r="AT546" s="288"/>
      <c r="AU546" s="288"/>
      <c r="AV546" s="288"/>
      <c r="AW546" s="288"/>
      <c r="AX546" s="288"/>
      <c r="AY546" s="288"/>
      <c r="AZ546" s="287" t="s">
        <v>118</v>
      </c>
      <c r="BA546" s="288"/>
      <c r="BB546" s="288"/>
      <c r="BC546" s="288"/>
      <c r="BD546" s="288"/>
      <c r="BE546" s="288"/>
      <c r="BF546" s="288"/>
      <c r="BG546" s="288"/>
      <c r="BH546" s="288"/>
      <c r="BI546" s="288"/>
      <c r="BJ546" s="288"/>
      <c r="BK546" s="288"/>
      <c r="BL546" s="288"/>
      <c r="BM546" s="367" t="s">
        <v>44</v>
      </c>
      <c r="BN546" s="368"/>
      <c r="BO546" s="368"/>
      <c r="BP546" s="368"/>
      <c r="BQ546" s="368"/>
      <c r="BR546" s="368"/>
      <c r="BS546" s="368"/>
      <c r="BT546" s="368"/>
      <c r="BU546" s="368"/>
      <c r="BV546" s="368"/>
      <c r="BW546" s="368"/>
      <c r="BX546" s="368"/>
      <c r="BY546" s="368"/>
      <c r="BZ546" s="368"/>
      <c r="CA546" s="369"/>
      <c r="CB546" s="287" t="s">
        <v>117</v>
      </c>
      <c r="CC546" s="288"/>
      <c r="CD546" s="288"/>
      <c r="CE546" s="288"/>
      <c r="CF546" s="288"/>
      <c r="CG546" s="288"/>
      <c r="CH546" s="288"/>
      <c r="CI546" s="288"/>
      <c r="CJ546" s="288"/>
      <c r="CK546" s="288"/>
      <c r="CL546" s="288"/>
      <c r="CM546" s="288"/>
      <c r="CN546" s="288"/>
      <c r="CO546" s="288"/>
      <c r="CP546" s="288"/>
      <c r="CQ546" s="289"/>
      <c r="CR546" s="235" t="s">
        <v>114</v>
      </c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36"/>
      <c r="DW546" s="236"/>
      <c r="DX546" s="236"/>
      <c r="DY546" s="236"/>
      <c r="DZ546" s="236"/>
      <c r="EA546" s="236"/>
      <c r="EB546" s="236"/>
      <c r="EC546" s="236"/>
      <c r="ED546" s="236"/>
      <c r="EE546" s="236"/>
      <c r="EF546" s="236"/>
      <c r="EG546" s="236"/>
      <c r="EH546" s="236"/>
      <c r="EI546" s="236"/>
      <c r="EJ546" s="236"/>
      <c r="EK546" s="236"/>
      <c r="EL546" s="236"/>
      <c r="EM546" s="236"/>
      <c r="EN546" s="236"/>
      <c r="EO546" s="236"/>
      <c r="EP546" s="236"/>
      <c r="EQ546" s="236"/>
      <c r="ER546" s="236"/>
      <c r="ES546" s="236"/>
      <c r="ET546" s="236"/>
      <c r="EU546" s="236"/>
      <c r="EV546" s="236"/>
      <c r="EW546" s="236"/>
      <c r="EX546" s="236"/>
      <c r="EY546" s="236"/>
      <c r="EZ546" s="236"/>
      <c r="FA546" s="236"/>
      <c r="FB546" s="236"/>
      <c r="FC546" s="236"/>
      <c r="FD546" s="236"/>
      <c r="FE546" s="236"/>
      <c r="FF546" s="237"/>
      <c r="FG546" s="227" t="s">
        <v>45</v>
      </c>
      <c r="FH546" s="227"/>
      <c r="FI546" s="227"/>
      <c r="FJ546" s="227"/>
      <c r="FK546" s="227"/>
      <c r="FL546" s="227"/>
      <c r="FM546" s="227"/>
      <c r="FN546" s="227"/>
      <c r="FO546" s="227"/>
      <c r="FP546" s="227"/>
      <c r="FQ546" s="227"/>
      <c r="FR546" s="228" t="s">
        <v>46</v>
      </c>
      <c r="FS546" s="228"/>
      <c r="FT546" s="228"/>
      <c r="FU546" s="228"/>
      <c r="FV546" s="228"/>
      <c r="FW546" s="228"/>
      <c r="FX546" s="228"/>
      <c r="FY546" s="217"/>
      <c r="FZ546" s="217"/>
      <c r="GA546" s="217"/>
      <c r="GB546" s="217"/>
      <c r="GC546" s="217"/>
      <c r="GD546" s="217"/>
      <c r="GE546" s="217"/>
      <c r="GF546" s="217"/>
      <c r="GG546" s="217"/>
      <c r="GH546" s="217"/>
      <c r="GI546" s="217"/>
      <c r="GJ546" s="217"/>
      <c r="GK546" s="217"/>
      <c r="GL546" s="296">
        <f t="shared" si="13"/>
        <v>0</v>
      </c>
      <c r="GM546" s="296"/>
      <c r="GN546" s="296"/>
      <c r="GO546" s="296"/>
      <c r="GP546" s="296"/>
      <c r="GQ546" s="296"/>
      <c r="GR546" s="296"/>
      <c r="GS546" s="296"/>
      <c r="GT546" s="296"/>
      <c r="GU546" s="296"/>
      <c r="GV546" s="296"/>
      <c r="GW546" s="296"/>
      <c r="GX546" s="296"/>
      <c r="GY546" s="296">
        <f t="shared" si="14"/>
        <v>0</v>
      </c>
      <c r="GZ546" s="296"/>
      <c r="HA546" s="296"/>
      <c r="HB546" s="296"/>
      <c r="HC546" s="296"/>
      <c r="HD546" s="296"/>
      <c r="HE546" s="296"/>
      <c r="HF546" s="296"/>
      <c r="HG546" s="296"/>
      <c r="HH546" s="296"/>
      <c r="HI546" s="296"/>
    </row>
    <row r="547" spans="1:217" s="89" customFormat="1" ht="21.75" hidden="1" customHeight="1" x14ac:dyDescent="0.25">
      <c r="A547" s="552"/>
      <c r="B547" s="553"/>
      <c r="C547" s="553"/>
      <c r="D547" s="553"/>
      <c r="E547" s="553"/>
      <c r="F547" s="553"/>
      <c r="G547" s="553"/>
      <c r="H547" s="553"/>
      <c r="I547" s="553"/>
      <c r="J547" s="553"/>
      <c r="K547" s="553"/>
      <c r="L547" s="553"/>
      <c r="M547" s="553"/>
      <c r="N547" s="553"/>
      <c r="O547" s="553"/>
      <c r="P547" s="553"/>
      <c r="Q547" s="553"/>
      <c r="R547" s="553"/>
      <c r="S547" s="553"/>
      <c r="T547" s="553"/>
      <c r="U547" s="553"/>
      <c r="V547" s="553"/>
      <c r="W547" s="553"/>
      <c r="X547" s="553"/>
      <c r="Y547" s="554"/>
      <c r="Z547" s="290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0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0"/>
      <c r="BA547" s="291"/>
      <c r="BB547" s="291"/>
      <c r="BC547" s="291"/>
      <c r="BD547" s="291"/>
      <c r="BE547" s="291"/>
      <c r="BF547" s="291"/>
      <c r="BG547" s="291"/>
      <c r="BH547" s="291"/>
      <c r="BI547" s="291"/>
      <c r="BJ547" s="291"/>
      <c r="BK547" s="291"/>
      <c r="BL547" s="291"/>
      <c r="BM547" s="544"/>
      <c r="BN547" s="545"/>
      <c r="BO547" s="545"/>
      <c r="BP547" s="545"/>
      <c r="BQ547" s="545"/>
      <c r="BR547" s="545"/>
      <c r="BS547" s="545"/>
      <c r="BT547" s="545"/>
      <c r="BU547" s="545"/>
      <c r="BV547" s="545"/>
      <c r="BW547" s="545"/>
      <c r="BX547" s="545"/>
      <c r="BY547" s="545"/>
      <c r="BZ547" s="545"/>
      <c r="CA547" s="546"/>
      <c r="CB547" s="290"/>
      <c r="CC547" s="291"/>
      <c r="CD547" s="291"/>
      <c r="CE547" s="291"/>
      <c r="CF547" s="291"/>
      <c r="CG547" s="291"/>
      <c r="CH547" s="291"/>
      <c r="CI547" s="291"/>
      <c r="CJ547" s="291"/>
      <c r="CK547" s="291"/>
      <c r="CL547" s="291"/>
      <c r="CM547" s="291"/>
      <c r="CN547" s="291"/>
      <c r="CO547" s="291"/>
      <c r="CP547" s="291"/>
      <c r="CQ547" s="292"/>
      <c r="CR547" s="235" t="s">
        <v>115</v>
      </c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36"/>
      <c r="DW547" s="236"/>
      <c r="DX547" s="236"/>
      <c r="DY547" s="236"/>
      <c r="DZ547" s="236"/>
      <c r="EA547" s="236"/>
      <c r="EB547" s="236"/>
      <c r="EC547" s="236"/>
      <c r="ED547" s="236"/>
      <c r="EE547" s="236"/>
      <c r="EF547" s="236"/>
      <c r="EG547" s="236"/>
      <c r="EH547" s="236"/>
      <c r="EI547" s="236"/>
      <c r="EJ547" s="236"/>
      <c r="EK547" s="236"/>
      <c r="EL547" s="236"/>
      <c r="EM547" s="236"/>
      <c r="EN547" s="236"/>
      <c r="EO547" s="236"/>
      <c r="EP547" s="236"/>
      <c r="EQ547" s="236"/>
      <c r="ER547" s="236"/>
      <c r="ES547" s="236"/>
      <c r="ET547" s="236"/>
      <c r="EU547" s="236"/>
      <c r="EV547" s="236"/>
      <c r="EW547" s="236"/>
      <c r="EX547" s="236"/>
      <c r="EY547" s="236"/>
      <c r="EZ547" s="236"/>
      <c r="FA547" s="236"/>
      <c r="FB547" s="236"/>
      <c r="FC547" s="236"/>
      <c r="FD547" s="236"/>
      <c r="FE547" s="236"/>
      <c r="FF547" s="237"/>
      <c r="FG547" s="227" t="s">
        <v>45</v>
      </c>
      <c r="FH547" s="227"/>
      <c r="FI547" s="227"/>
      <c r="FJ547" s="227"/>
      <c r="FK547" s="227"/>
      <c r="FL547" s="227"/>
      <c r="FM547" s="227"/>
      <c r="FN547" s="227"/>
      <c r="FO547" s="227"/>
      <c r="FP547" s="227"/>
      <c r="FQ547" s="227"/>
      <c r="FR547" s="228" t="s">
        <v>46</v>
      </c>
      <c r="FS547" s="228"/>
      <c r="FT547" s="228"/>
      <c r="FU547" s="228"/>
      <c r="FV547" s="228"/>
      <c r="FW547" s="228"/>
      <c r="FX547" s="228"/>
      <c r="FY547" s="217">
        <v>100</v>
      </c>
      <c r="FZ547" s="217"/>
      <c r="GA547" s="217"/>
      <c r="GB547" s="217"/>
      <c r="GC547" s="217"/>
      <c r="GD547" s="217"/>
      <c r="GE547" s="217"/>
      <c r="GF547" s="217"/>
      <c r="GG547" s="217"/>
      <c r="GH547" s="217"/>
      <c r="GI547" s="217"/>
      <c r="GJ547" s="217"/>
      <c r="GK547" s="217"/>
      <c r="GL547" s="296">
        <f t="shared" si="13"/>
        <v>100</v>
      </c>
      <c r="GM547" s="296"/>
      <c r="GN547" s="296"/>
      <c r="GO547" s="296"/>
      <c r="GP547" s="296"/>
      <c r="GQ547" s="296"/>
      <c r="GR547" s="296"/>
      <c r="GS547" s="296"/>
      <c r="GT547" s="296"/>
      <c r="GU547" s="296"/>
      <c r="GV547" s="296"/>
      <c r="GW547" s="296"/>
      <c r="GX547" s="296"/>
      <c r="GY547" s="296">
        <f t="shared" si="14"/>
        <v>100</v>
      </c>
      <c r="GZ547" s="296"/>
      <c r="HA547" s="296"/>
      <c r="HB547" s="296"/>
      <c r="HC547" s="296"/>
      <c r="HD547" s="296"/>
      <c r="HE547" s="296"/>
      <c r="HF547" s="296"/>
      <c r="HG547" s="296"/>
      <c r="HH547" s="296"/>
      <c r="HI547" s="296"/>
    </row>
    <row r="548" spans="1:217" s="89" customFormat="1" ht="21.75" hidden="1" customHeight="1" x14ac:dyDescent="0.25">
      <c r="A548" s="555"/>
      <c r="B548" s="556"/>
      <c r="C548" s="556"/>
      <c r="D548" s="556"/>
      <c r="E548" s="556"/>
      <c r="F548" s="556"/>
      <c r="G548" s="556"/>
      <c r="H548" s="556"/>
      <c r="I548" s="556"/>
      <c r="J548" s="556"/>
      <c r="K548" s="556"/>
      <c r="L548" s="556"/>
      <c r="M548" s="556"/>
      <c r="N548" s="556"/>
      <c r="O548" s="556"/>
      <c r="P548" s="556"/>
      <c r="Q548" s="556"/>
      <c r="R548" s="556"/>
      <c r="S548" s="556"/>
      <c r="T548" s="556"/>
      <c r="U548" s="556"/>
      <c r="V548" s="556"/>
      <c r="W548" s="556"/>
      <c r="X548" s="556"/>
      <c r="Y548" s="557"/>
      <c r="Z548" s="293"/>
      <c r="AA548" s="294"/>
      <c r="AB548" s="294"/>
      <c r="AC548" s="294"/>
      <c r="AD548" s="294"/>
      <c r="AE548" s="294"/>
      <c r="AF548" s="294"/>
      <c r="AG548" s="294"/>
      <c r="AH548" s="294"/>
      <c r="AI548" s="294"/>
      <c r="AJ548" s="294"/>
      <c r="AK548" s="294"/>
      <c r="AL548" s="294"/>
      <c r="AM548" s="293"/>
      <c r="AN548" s="294"/>
      <c r="AO548" s="294"/>
      <c r="AP548" s="294"/>
      <c r="AQ548" s="294"/>
      <c r="AR548" s="294"/>
      <c r="AS548" s="294"/>
      <c r="AT548" s="294"/>
      <c r="AU548" s="294"/>
      <c r="AV548" s="294"/>
      <c r="AW548" s="294"/>
      <c r="AX548" s="294"/>
      <c r="AY548" s="294"/>
      <c r="AZ548" s="293"/>
      <c r="BA548" s="294"/>
      <c r="BB548" s="294"/>
      <c r="BC548" s="294"/>
      <c r="BD548" s="294"/>
      <c r="BE548" s="294"/>
      <c r="BF548" s="294"/>
      <c r="BG548" s="294"/>
      <c r="BH548" s="294"/>
      <c r="BI548" s="294"/>
      <c r="BJ548" s="294"/>
      <c r="BK548" s="294"/>
      <c r="BL548" s="294"/>
      <c r="BM548" s="547"/>
      <c r="BN548" s="548"/>
      <c r="BO548" s="548"/>
      <c r="BP548" s="548"/>
      <c r="BQ548" s="548"/>
      <c r="BR548" s="548"/>
      <c r="BS548" s="548"/>
      <c r="BT548" s="548"/>
      <c r="BU548" s="548"/>
      <c r="BV548" s="548"/>
      <c r="BW548" s="548"/>
      <c r="BX548" s="548"/>
      <c r="BY548" s="548"/>
      <c r="BZ548" s="548"/>
      <c r="CA548" s="549"/>
      <c r="CB548" s="293"/>
      <c r="CC548" s="294"/>
      <c r="CD548" s="294"/>
      <c r="CE548" s="294"/>
      <c r="CF548" s="294"/>
      <c r="CG548" s="294"/>
      <c r="CH548" s="294"/>
      <c r="CI548" s="294"/>
      <c r="CJ548" s="294"/>
      <c r="CK548" s="294"/>
      <c r="CL548" s="294"/>
      <c r="CM548" s="294"/>
      <c r="CN548" s="294"/>
      <c r="CO548" s="294"/>
      <c r="CP548" s="294"/>
      <c r="CQ548" s="295"/>
      <c r="CR548" s="235" t="s">
        <v>116</v>
      </c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36"/>
      <c r="DW548" s="236"/>
      <c r="DX548" s="236"/>
      <c r="DY548" s="236"/>
      <c r="DZ548" s="236"/>
      <c r="EA548" s="236"/>
      <c r="EB548" s="236"/>
      <c r="EC548" s="236"/>
      <c r="ED548" s="236"/>
      <c r="EE548" s="236"/>
      <c r="EF548" s="236"/>
      <c r="EG548" s="236"/>
      <c r="EH548" s="236"/>
      <c r="EI548" s="236"/>
      <c r="EJ548" s="236"/>
      <c r="EK548" s="236"/>
      <c r="EL548" s="236"/>
      <c r="EM548" s="236"/>
      <c r="EN548" s="236"/>
      <c r="EO548" s="236"/>
      <c r="EP548" s="236"/>
      <c r="EQ548" s="236"/>
      <c r="ER548" s="236"/>
      <c r="ES548" s="236"/>
      <c r="ET548" s="236"/>
      <c r="EU548" s="236"/>
      <c r="EV548" s="236"/>
      <c r="EW548" s="236"/>
      <c r="EX548" s="236"/>
      <c r="EY548" s="236"/>
      <c r="EZ548" s="236"/>
      <c r="FA548" s="236"/>
      <c r="FB548" s="236"/>
      <c r="FC548" s="236"/>
      <c r="FD548" s="236"/>
      <c r="FE548" s="236"/>
      <c r="FF548" s="237"/>
      <c r="FG548" s="227" t="s">
        <v>45</v>
      </c>
      <c r="FH548" s="227"/>
      <c r="FI548" s="227"/>
      <c r="FJ548" s="227"/>
      <c r="FK548" s="227"/>
      <c r="FL548" s="227"/>
      <c r="FM548" s="227"/>
      <c r="FN548" s="227"/>
      <c r="FO548" s="227"/>
      <c r="FP548" s="227"/>
      <c r="FQ548" s="227"/>
      <c r="FR548" s="228" t="s">
        <v>46</v>
      </c>
      <c r="FS548" s="228"/>
      <c r="FT548" s="228"/>
      <c r="FU548" s="228"/>
      <c r="FV548" s="228"/>
      <c r="FW548" s="228"/>
      <c r="FX548" s="228"/>
      <c r="FY548" s="217"/>
      <c r="FZ548" s="217"/>
      <c r="GA548" s="217"/>
      <c r="GB548" s="217"/>
      <c r="GC548" s="217"/>
      <c r="GD548" s="217"/>
      <c r="GE548" s="217"/>
      <c r="GF548" s="217"/>
      <c r="GG548" s="217"/>
      <c r="GH548" s="217"/>
      <c r="GI548" s="217"/>
      <c r="GJ548" s="217"/>
      <c r="GK548" s="217"/>
      <c r="GL548" s="296">
        <f t="shared" si="13"/>
        <v>0</v>
      </c>
      <c r="GM548" s="296"/>
      <c r="GN548" s="296"/>
      <c r="GO548" s="296"/>
      <c r="GP548" s="296"/>
      <c r="GQ548" s="296"/>
      <c r="GR548" s="296"/>
      <c r="GS548" s="296"/>
      <c r="GT548" s="296"/>
      <c r="GU548" s="296"/>
      <c r="GV548" s="296"/>
      <c r="GW548" s="296"/>
      <c r="GX548" s="296"/>
      <c r="GY548" s="296">
        <f t="shared" si="14"/>
        <v>0</v>
      </c>
      <c r="GZ548" s="296"/>
      <c r="HA548" s="296"/>
      <c r="HB548" s="296"/>
      <c r="HC548" s="296"/>
      <c r="HD548" s="296"/>
      <c r="HE548" s="296"/>
      <c r="HF548" s="296"/>
      <c r="HG548" s="296"/>
      <c r="HH548" s="296"/>
      <c r="HI548" s="296"/>
    </row>
    <row r="549" spans="1:217" s="89" customFormat="1" ht="21.75" hidden="1" customHeight="1" x14ac:dyDescent="0.25">
      <c r="A549" s="278" t="s">
        <v>286</v>
      </c>
      <c r="B549" s="550"/>
      <c r="C549" s="550"/>
      <c r="D549" s="550"/>
      <c r="E549" s="550"/>
      <c r="F549" s="550"/>
      <c r="G549" s="550"/>
      <c r="H549" s="550"/>
      <c r="I549" s="550"/>
      <c r="J549" s="550"/>
      <c r="K549" s="550"/>
      <c r="L549" s="550"/>
      <c r="M549" s="550"/>
      <c r="N549" s="550"/>
      <c r="O549" s="550"/>
      <c r="P549" s="550"/>
      <c r="Q549" s="550"/>
      <c r="R549" s="550"/>
      <c r="S549" s="550"/>
      <c r="T549" s="550"/>
      <c r="U549" s="550"/>
      <c r="V549" s="550"/>
      <c r="W549" s="550"/>
      <c r="X549" s="550"/>
      <c r="Y549" s="551"/>
      <c r="Z549" s="287" t="s">
        <v>43</v>
      </c>
      <c r="AA549" s="288"/>
      <c r="AB549" s="288"/>
      <c r="AC549" s="288"/>
      <c r="AD549" s="288"/>
      <c r="AE549" s="288"/>
      <c r="AF549" s="288"/>
      <c r="AG549" s="288"/>
      <c r="AH549" s="288"/>
      <c r="AI549" s="288"/>
      <c r="AJ549" s="288"/>
      <c r="AK549" s="288"/>
      <c r="AL549" s="288"/>
      <c r="AM549" s="287" t="s">
        <v>43</v>
      </c>
      <c r="AN549" s="288"/>
      <c r="AO549" s="288"/>
      <c r="AP549" s="288"/>
      <c r="AQ549" s="288"/>
      <c r="AR549" s="288"/>
      <c r="AS549" s="288"/>
      <c r="AT549" s="288"/>
      <c r="AU549" s="288"/>
      <c r="AV549" s="288"/>
      <c r="AW549" s="288"/>
      <c r="AX549" s="288"/>
      <c r="AY549" s="288"/>
      <c r="AZ549" s="287" t="s">
        <v>118</v>
      </c>
      <c r="BA549" s="288"/>
      <c r="BB549" s="288"/>
      <c r="BC549" s="288"/>
      <c r="BD549" s="288"/>
      <c r="BE549" s="288"/>
      <c r="BF549" s="288"/>
      <c r="BG549" s="288"/>
      <c r="BH549" s="288"/>
      <c r="BI549" s="288"/>
      <c r="BJ549" s="288"/>
      <c r="BK549" s="288"/>
      <c r="BL549" s="288"/>
      <c r="BM549" s="367" t="s">
        <v>44</v>
      </c>
      <c r="BN549" s="368"/>
      <c r="BO549" s="368"/>
      <c r="BP549" s="368"/>
      <c r="BQ549" s="368"/>
      <c r="BR549" s="368"/>
      <c r="BS549" s="368"/>
      <c r="BT549" s="368"/>
      <c r="BU549" s="368"/>
      <c r="BV549" s="368"/>
      <c r="BW549" s="368"/>
      <c r="BX549" s="368"/>
      <c r="BY549" s="368"/>
      <c r="BZ549" s="368"/>
      <c r="CA549" s="369"/>
      <c r="CB549" s="287" t="s">
        <v>279</v>
      </c>
      <c r="CC549" s="288"/>
      <c r="CD549" s="288"/>
      <c r="CE549" s="288"/>
      <c r="CF549" s="288"/>
      <c r="CG549" s="288"/>
      <c r="CH549" s="288"/>
      <c r="CI549" s="288"/>
      <c r="CJ549" s="288"/>
      <c r="CK549" s="288"/>
      <c r="CL549" s="288"/>
      <c r="CM549" s="288"/>
      <c r="CN549" s="288"/>
      <c r="CO549" s="288"/>
      <c r="CP549" s="288"/>
      <c r="CQ549" s="289"/>
      <c r="CR549" s="235" t="s">
        <v>114</v>
      </c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36"/>
      <c r="DW549" s="236"/>
      <c r="DX549" s="236"/>
      <c r="DY549" s="236"/>
      <c r="DZ549" s="236"/>
      <c r="EA549" s="236"/>
      <c r="EB549" s="236"/>
      <c r="EC549" s="236"/>
      <c r="ED549" s="236"/>
      <c r="EE549" s="236"/>
      <c r="EF549" s="236"/>
      <c r="EG549" s="236"/>
      <c r="EH549" s="236"/>
      <c r="EI549" s="236"/>
      <c r="EJ549" s="236"/>
      <c r="EK549" s="236"/>
      <c r="EL549" s="236"/>
      <c r="EM549" s="236"/>
      <c r="EN549" s="236"/>
      <c r="EO549" s="236"/>
      <c r="EP549" s="236"/>
      <c r="EQ549" s="236"/>
      <c r="ER549" s="236"/>
      <c r="ES549" s="236"/>
      <c r="ET549" s="236"/>
      <c r="EU549" s="236"/>
      <c r="EV549" s="236"/>
      <c r="EW549" s="236"/>
      <c r="EX549" s="236"/>
      <c r="EY549" s="236"/>
      <c r="EZ549" s="236"/>
      <c r="FA549" s="236"/>
      <c r="FB549" s="236"/>
      <c r="FC549" s="236"/>
      <c r="FD549" s="236"/>
      <c r="FE549" s="236"/>
      <c r="FF549" s="237"/>
      <c r="FG549" s="227" t="s">
        <v>45</v>
      </c>
      <c r="FH549" s="227"/>
      <c r="FI549" s="227"/>
      <c r="FJ549" s="227"/>
      <c r="FK549" s="227"/>
      <c r="FL549" s="227"/>
      <c r="FM549" s="227"/>
      <c r="FN549" s="227"/>
      <c r="FO549" s="227"/>
      <c r="FP549" s="227"/>
      <c r="FQ549" s="227"/>
      <c r="FR549" s="228" t="s">
        <v>46</v>
      </c>
      <c r="FS549" s="228"/>
      <c r="FT549" s="228"/>
      <c r="FU549" s="228"/>
      <c r="FV549" s="228"/>
      <c r="FW549" s="228"/>
      <c r="FX549" s="228"/>
      <c r="FY549" s="217"/>
      <c r="FZ549" s="217"/>
      <c r="GA549" s="217"/>
      <c r="GB549" s="217"/>
      <c r="GC549" s="217"/>
      <c r="GD549" s="217"/>
      <c r="GE549" s="217"/>
      <c r="GF549" s="217"/>
      <c r="GG549" s="217"/>
      <c r="GH549" s="217"/>
      <c r="GI549" s="217"/>
      <c r="GJ549" s="217"/>
      <c r="GK549" s="217"/>
      <c r="GL549" s="296">
        <f t="shared" si="13"/>
        <v>0</v>
      </c>
      <c r="GM549" s="296"/>
      <c r="GN549" s="296"/>
      <c r="GO549" s="296"/>
      <c r="GP549" s="296"/>
      <c r="GQ549" s="296"/>
      <c r="GR549" s="296"/>
      <c r="GS549" s="296"/>
      <c r="GT549" s="296"/>
      <c r="GU549" s="296"/>
      <c r="GV549" s="296"/>
      <c r="GW549" s="296"/>
      <c r="GX549" s="296"/>
      <c r="GY549" s="296">
        <f t="shared" si="14"/>
        <v>0</v>
      </c>
      <c r="GZ549" s="296"/>
      <c r="HA549" s="296"/>
      <c r="HB549" s="296"/>
      <c r="HC549" s="296"/>
      <c r="HD549" s="296"/>
      <c r="HE549" s="296"/>
      <c r="HF549" s="296"/>
      <c r="HG549" s="296"/>
      <c r="HH549" s="296"/>
      <c r="HI549" s="296"/>
    </row>
    <row r="550" spans="1:217" s="89" customFormat="1" ht="21.75" hidden="1" customHeight="1" x14ac:dyDescent="0.25">
      <c r="A550" s="552"/>
      <c r="B550" s="553"/>
      <c r="C550" s="553"/>
      <c r="D550" s="553"/>
      <c r="E550" s="553"/>
      <c r="F550" s="553"/>
      <c r="G550" s="553"/>
      <c r="H550" s="553"/>
      <c r="I550" s="553"/>
      <c r="J550" s="553"/>
      <c r="K550" s="553"/>
      <c r="L550" s="553"/>
      <c r="M550" s="553"/>
      <c r="N550" s="553"/>
      <c r="O550" s="553"/>
      <c r="P550" s="553"/>
      <c r="Q550" s="553"/>
      <c r="R550" s="553"/>
      <c r="S550" s="553"/>
      <c r="T550" s="553"/>
      <c r="U550" s="553"/>
      <c r="V550" s="553"/>
      <c r="W550" s="553"/>
      <c r="X550" s="553"/>
      <c r="Y550" s="554"/>
      <c r="Z550" s="290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0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0"/>
      <c r="BA550" s="291"/>
      <c r="BB550" s="291"/>
      <c r="BC550" s="291"/>
      <c r="BD550" s="291"/>
      <c r="BE550" s="291"/>
      <c r="BF550" s="291"/>
      <c r="BG550" s="291"/>
      <c r="BH550" s="291"/>
      <c r="BI550" s="291"/>
      <c r="BJ550" s="291"/>
      <c r="BK550" s="291"/>
      <c r="BL550" s="291"/>
      <c r="BM550" s="544"/>
      <c r="BN550" s="545"/>
      <c r="BO550" s="545"/>
      <c r="BP550" s="545"/>
      <c r="BQ550" s="545"/>
      <c r="BR550" s="545"/>
      <c r="BS550" s="545"/>
      <c r="BT550" s="545"/>
      <c r="BU550" s="545"/>
      <c r="BV550" s="545"/>
      <c r="BW550" s="545"/>
      <c r="BX550" s="545"/>
      <c r="BY550" s="545"/>
      <c r="BZ550" s="545"/>
      <c r="CA550" s="546"/>
      <c r="CB550" s="290"/>
      <c r="CC550" s="291"/>
      <c r="CD550" s="291"/>
      <c r="CE550" s="291"/>
      <c r="CF550" s="291"/>
      <c r="CG550" s="291"/>
      <c r="CH550" s="291"/>
      <c r="CI550" s="291"/>
      <c r="CJ550" s="291"/>
      <c r="CK550" s="291"/>
      <c r="CL550" s="291"/>
      <c r="CM550" s="291"/>
      <c r="CN550" s="291"/>
      <c r="CO550" s="291"/>
      <c r="CP550" s="291"/>
      <c r="CQ550" s="292"/>
      <c r="CR550" s="235" t="s">
        <v>115</v>
      </c>
      <c r="CS550" s="236"/>
      <c r="CT550" s="236"/>
      <c r="CU550" s="236"/>
      <c r="CV550" s="236"/>
      <c r="CW550" s="236"/>
      <c r="CX550" s="236"/>
      <c r="CY550" s="236"/>
      <c r="CZ550" s="236"/>
      <c r="DA550" s="236"/>
      <c r="DB550" s="236"/>
      <c r="DC550" s="236"/>
      <c r="DD550" s="236"/>
      <c r="DE550" s="236"/>
      <c r="DF550" s="236"/>
      <c r="DG550" s="236"/>
      <c r="DH550" s="236"/>
      <c r="DI550" s="236"/>
      <c r="DJ550" s="236"/>
      <c r="DK550" s="236"/>
      <c r="DL550" s="236"/>
      <c r="DM550" s="236"/>
      <c r="DN550" s="236"/>
      <c r="DO550" s="236"/>
      <c r="DP550" s="236"/>
      <c r="DQ550" s="236"/>
      <c r="DR550" s="236"/>
      <c r="DS550" s="236"/>
      <c r="DT550" s="236"/>
      <c r="DU550" s="236"/>
      <c r="DV550" s="236"/>
      <c r="DW550" s="236"/>
      <c r="DX550" s="236"/>
      <c r="DY550" s="236"/>
      <c r="DZ550" s="236"/>
      <c r="EA550" s="236"/>
      <c r="EB550" s="236"/>
      <c r="EC550" s="236"/>
      <c r="ED550" s="236"/>
      <c r="EE550" s="236"/>
      <c r="EF550" s="236"/>
      <c r="EG550" s="236"/>
      <c r="EH550" s="236"/>
      <c r="EI550" s="236"/>
      <c r="EJ550" s="236"/>
      <c r="EK550" s="236"/>
      <c r="EL550" s="236"/>
      <c r="EM550" s="236"/>
      <c r="EN550" s="236"/>
      <c r="EO550" s="236"/>
      <c r="EP550" s="236"/>
      <c r="EQ550" s="236"/>
      <c r="ER550" s="236"/>
      <c r="ES550" s="236"/>
      <c r="ET550" s="236"/>
      <c r="EU550" s="236"/>
      <c r="EV550" s="236"/>
      <c r="EW550" s="236"/>
      <c r="EX550" s="236"/>
      <c r="EY550" s="236"/>
      <c r="EZ550" s="236"/>
      <c r="FA550" s="236"/>
      <c r="FB550" s="236"/>
      <c r="FC550" s="236"/>
      <c r="FD550" s="236"/>
      <c r="FE550" s="236"/>
      <c r="FF550" s="237"/>
      <c r="FG550" s="227" t="s">
        <v>45</v>
      </c>
      <c r="FH550" s="227"/>
      <c r="FI550" s="227"/>
      <c r="FJ550" s="227"/>
      <c r="FK550" s="227"/>
      <c r="FL550" s="227"/>
      <c r="FM550" s="227"/>
      <c r="FN550" s="227"/>
      <c r="FO550" s="227"/>
      <c r="FP550" s="227"/>
      <c r="FQ550" s="227"/>
      <c r="FR550" s="228" t="s">
        <v>46</v>
      </c>
      <c r="FS550" s="228"/>
      <c r="FT550" s="228"/>
      <c r="FU550" s="228"/>
      <c r="FV550" s="228"/>
      <c r="FW550" s="228"/>
      <c r="FX550" s="228"/>
      <c r="FY550" s="217">
        <v>100</v>
      </c>
      <c r="FZ550" s="217"/>
      <c r="GA550" s="217"/>
      <c r="GB550" s="217"/>
      <c r="GC550" s="217"/>
      <c r="GD550" s="217"/>
      <c r="GE550" s="217"/>
      <c r="GF550" s="217"/>
      <c r="GG550" s="217"/>
      <c r="GH550" s="217"/>
      <c r="GI550" s="217"/>
      <c r="GJ550" s="217"/>
      <c r="GK550" s="217"/>
      <c r="GL550" s="296">
        <f t="shared" si="13"/>
        <v>100</v>
      </c>
      <c r="GM550" s="296"/>
      <c r="GN550" s="296"/>
      <c r="GO550" s="296"/>
      <c r="GP550" s="296"/>
      <c r="GQ550" s="296"/>
      <c r="GR550" s="296"/>
      <c r="GS550" s="296"/>
      <c r="GT550" s="296"/>
      <c r="GU550" s="296"/>
      <c r="GV550" s="296"/>
      <c r="GW550" s="296"/>
      <c r="GX550" s="296"/>
      <c r="GY550" s="296">
        <f t="shared" si="14"/>
        <v>100</v>
      </c>
      <c r="GZ550" s="296"/>
      <c r="HA550" s="296"/>
      <c r="HB550" s="296"/>
      <c r="HC550" s="296"/>
      <c r="HD550" s="296"/>
      <c r="HE550" s="296"/>
      <c r="HF550" s="296"/>
      <c r="HG550" s="296"/>
      <c r="HH550" s="296"/>
      <c r="HI550" s="296"/>
    </row>
    <row r="551" spans="1:217" s="89" customFormat="1" ht="21.75" hidden="1" customHeight="1" x14ac:dyDescent="0.25">
      <c r="A551" s="555"/>
      <c r="B551" s="556"/>
      <c r="C551" s="556"/>
      <c r="D551" s="556"/>
      <c r="E551" s="556"/>
      <c r="F551" s="556"/>
      <c r="G551" s="556"/>
      <c r="H551" s="556"/>
      <c r="I551" s="556"/>
      <c r="J551" s="556"/>
      <c r="K551" s="556"/>
      <c r="L551" s="556"/>
      <c r="M551" s="556"/>
      <c r="N551" s="556"/>
      <c r="O551" s="556"/>
      <c r="P551" s="556"/>
      <c r="Q551" s="556"/>
      <c r="R551" s="556"/>
      <c r="S551" s="556"/>
      <c r="T551" s="556"/>
      <c r="U551" s="556"/>
      <c r="V551" s="556"/>
      <c r="W551" s="556"/>
      <c r="X551" s="556"/>
      <c r="Y551" s="557"/>
      <c r="Z551" s="293"/>
      <c r="AA551" s="294"/>
      <c r="AB551" s="294"/>
      <c r="AC551" s="294"/>
      <c r="AD551" s="294"/>
      <c r="AE551" s="294"/>
      <c r="AF551" s="294"/>
      <c r="AG551" s="294"/>
      <c r="AH551" s="294"/>
      <c r="AI551" s="294"/>
      <c r="AJ551" s="294"/>
      <c r="AK551" s="294"/>
      <c r="AL551" s="294"/>
      <c r="AM551" s="293"/>
      <c r="AN551" s="294"/>
      <c r="AO551" s="294"/>
      <c r="AP551" s="294"/>
      <c r="AQ551" s="294"/>
      <c r="AR551" s="294"/>
      <c r="AS551" s="294"/>
      <c r="AT551" s="294"/>
      <c r="AU551" s="294"/>
      <c r="AV551" s="294"/>
      <c r="AW551" s="294"/>
      <c r="AX551" s="294"/>
      <c r="AY551" s="294"/>
      <c r="AZ551" s="293"/>
      <c r="BA551" s="294"/>
      <c r="BB551" s="294"/>
      <c r="BC551" s="294"/>
      <c r="BD551" s="294"/>
      <c r="BE551" s="294"/>
      <c r="BF551" s="294"/>
      <c r="BG551" s="294"/>
      <c r="BH551" s="294"/>
      <c r="BI551" s="294"/>
      <c r="BJ551" s="294"/>
      <c r="BK551" s="294"/>
      <c r="BL551" s="294"/>
      <c r="BM551" s="547"/>
      <c r="BN551" s="548"/>
      <c r="BO551" s="548"/>
      <c r="BP551" s="548"/>
      <c r="BQ551" s="548"/>
      <c r="BR551" s="548"/>
      <c r="BS551" s="548"/>
      <c r="BT551" s="548"/>
      <c r="BU551" s="548"/>
      <c r="BV551" s="548"/>
      <c r="BW551" s="548"/>
      <c r="BX551" s="548"/>
      <c r="BY551" s="548"/>
      <c r="BZ551" s="548"/>
      <c r="CA551" s="549"/>
      <c r="CB551" s="293"/>
      <c r="CC551" s="294"/>
      <c r="CD551" s="294"/>
      <c r="CE551" s="294"/>
      <c r="CF551" s="294"/>
      <c r="CG551" s="294"/>
      <c r="CH551" s="294"/>
      <c r="CI551" s="294"/>
      <c r="CJ551" s="294"/>
      <c r="CK551" s="294"/>
      <c r="CL551" s="294"/>
      <c r="CM551" s="294"/>
      <c r="CN551" s="294"/>
      <c r="CO551" s="294"/>
      <c r="CP551" s="294"/>
      <c r="CQ551" s="295"/>
      <c r="CR551" s="235" t="s">
        <v>116</v>
      </c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36"/>
      <c r="DW551" s="236"/>
      <c r="DX551" s="236"/>
      <c r="DY551" s="236"/>
      <c r="DZ551" s="236"/>
      <c r="EA551" s="236"/>
      <c r="EB551" s="236"/>
      <c r="EC551" s="236"/>
      <c r="ED551" s="236"/>
      <c r="EE551" s="236"/>
      <c r="EF551" s="236"/>
      <c r="EG551" s="236"/>
      <c r="EH551" s="236"/>
      <c r="EI551" s="236"/>
      <c r="EJ551" s="236"/>
      <c r="EK551" s="236"/>
      <c r="EL551" s="236"/>
      <c r="EM551" s="236"/>
      <c r="EN551" s="236"/>
      <c r="EO551" s="236"/>
      <c r="EP551" s="236"/>
      <c r="EQ551" s="236"/>
      <c r="ER551" s="236"/>
      <c r="ES551" s="236"/>
      <c r="ET551" s="236"/>
      <c r="EU551" s="236"/>
      <c r="EV551" s="236"/>
      <c r="EW551" s="236"/>
      <c r="EX551" s="236"/>
      <c r="EY551" s="236"/>
      <c r="EZ551" s="236"/>
      <c r="FA551" s="236"/>
      <c r="FB551" s="236"/>
      <c r="FC551" s="236"/>
      <c r="FD551" s="236"/>
      <c r="FE551" s="236"/>
      <c r="FF551" s="237"/>
      <c r="FG551" s="227" t="s">
        <v>45</v>
      </c>
      <c r="FH551" s="227"/>
      <c r="FI551" s="227"/>
      <c r="FJ551" s="227"/>
      <c r="FK551" s="227"/>
      <c r="FL551" s="227"/>
      <c r="FM551" s="227"/>
      <c r="FN551" s="227"/>
      <c r="FO551" s="227"/>
      <c r="FP551" s="227"/>
      <c r="FQ551" s="227"/>
      <c r="FR551" s="228" t="s">
        <v>46</v>
      </c>
      <c r="FS551" s="228"/>
      <c r="FT551" s="228"/>
      <c r="FU551" s="228"/>
      <c r="FV551" s="228"/>
      <c r="FW551" s="228"/>
      <c r="FX551" s="228"/>
      <c r="FY551" s="217"/>
      <c r="FZ551" s="217"/>
      <c r="GA551" s="217"/>
      <c r="GB551" s="217"/>
      <c r="GC551" s="217"/>
      <c r="GD551" s="217"/>
      <c r="GE551" s="217"/>
      <c r="GF551" s="217"/>
      <c r="GG551" s="217"/>
      <c r="GH551" s="217"/>
      <c r="GI551" s="217"/>
      <c r="GJ551" s="217"/>
      <c r="GK551" s="217"/>
      <c r="GL551" s="296">
        <f t="shared" si="13"/>
        <v>0</v>
      </c>
      <c r="GM551" s="296"/>
      <c r="GN551" s="296"/>
      <c r="GO551" s="296"/>
      <c r="GP551" s="296"/>
      <c r="GQ551" s="296"/>
      <c r="GR551" s="296"/>
      <c r="GS551" s="296"/>
      <c r="GT551" s="296"/>
      <c r="GU551" s="296"/>
      <c r="GV551" s="296"/>
      <c r="GW551" s="296"/>
      <c r="GX551" s="296"/>
      <c r="GY551" s="296">
        <f t="shared" si="14"/>
        <v>0</v>
      </c>
      <c r="GZ551" s="296"/>
      <c r="HA551" s="296"/>
      <c r="HB551" s="296"/>
      <c r="HC551" s="296"/>
      <c r="HD551" s="296"/>
      <c r="HE551" s="296"/>
      <c r="HF551" s="296"/>
      <c r="HG551" s="296"/>
      <c r="HH551" s="296"/>
      <c r="HI551" s="296"/>
    </row>
    <row r="552" spans="1:217" s="89" customFormat="1" ht="21.75" hidden="1" customHeight="1" x14ac:dyDescent="0.25">
      <c r="A552" s="278" t="s">
        <v>287</v>
      </c>
      <c r="B552" s="550"/>
      <c r="C552" s="550"/>
      <c r="D552" s="550"/>
      <c r="E552" s="550"/>
      <c r="F552" s="550"/>
      <c r="G552" s="550"/>
      <c r="H552" s="550"/>
      <c r="I552" s="550"/>
      <c r="J552" s="550"/>
      <c r="K552" s="550"/>
      <c r="L552" s="550"/>
      <c r="M552" s="550"/>
      <c r="N552" s="550"/>
      <c r="O552" s="550"/>
      <c r="P552" s="550"/>
      <c r="Q552" s="550"/>
      <c r="R552" s="550"/>
      <c r="S552" s="550"/>
      <c r="T552" s="550"/>
      <c r="U552" s="550"/>
      <c r="V552" s="550"/>
      <c r="W552" s="550"/>
      <c r="X552" s="550"/>
      <c r="Y552" s="551"/>
      <c r="Z552" s="287" t="s">
        <v>43</v>
      </c>
      <c r="AA552" s="288"/>
      <c r="AB552" s="288"/>
      <c r="AC552" s="288"/>
      <c r="AD552" s="288"/>
      <c r="AE552" s="288"/>
      <c r="AF552" s="288"/>
      <c r="AG552" s="288"/>
      <c r="AH552" s="288"/>
      <c r="AI552" s="288"/>
      <c r="AJ552" s="288"/>
      <c r="AK552" s="288"/>
      <c r="AL552" s="288"/>
      <c r="AM552" s="287" t="s">
        <v>43</v>
      </c>
      <c r="AN552" s="288"/>
      <c r="AO552" s="288"/>
      <c r="AP552" s="288"/>
      <c r="AQ552" s="288"/>
      <c r="AR552" s="288"/>
      <c r="AS552" s="288"/>
      <c r="AT552" s="288"/>
      <c r="AU552" s="288"/>
      <c r="AV552" s="288"/>
      <c r="AW552" s="288"/>
      <c r="AX552" s="288"/>
      <c r="AY552" s="288"/>
      <c r="AZ552" s="287" t="s">
        <v>118</v>
      </c>
      <c r="BA552" s="288"/>
      <c r="BB552" s="288"/>
      <c r="BC552" s="288"/>
      <c r="BD552" s="288"/>
      <c r="BE552" s="288"/>
      <c r="BF552" s="288"/>
      <c r="BG552" s="288"/>
      <c r="BH552" s="288"/>
      <c r="BI552" s="288"/>
      <c r="BJ552" s="288"/>
      <c r="BK552" s="288"/>
      <c r="BL552" s="288"/>
      <c r="BM552" s="367" t="s">
        <v>44</v>
      </c>
      <c r="BN552" s="368"/>
      <c r="BO552" s="368"/>
      <c r="BP552" s="368"/>
      <c r="BQ552" s="368"/>
      <c r="BR552" s="368"/>
      <c r="BS552" s="368"/>
      <c r="BT552" s="368"/>
      <c r="BU552" s="368"/>
      <c r="BV552" s="368"/>
      <c r="BW552" s="368"/>
      <c r="BX552" s="368"/>
      <c r="BY552" s="368"/>
      <c r="BZ552" s="368"/>
      <c r="CA552" s="369"/>
      <c r="CB552" s="287" t="s">
        <v>288</v>
      </c>
      <c r="CC552" s="288"/>
      <c r="CD552" s="288"/>
      <c r="CE552" s="288"/>
      <c r="CF552" s="288"/>
      <c r="CG552" s="288"/>
      <c r="CH552" s="288"/>
      <c r="CI552" s="288"/>
      <c r="CJ552" s="288"/>
      <c r="CK552" s="288"/>
      <c r="CL552" s="288"/>
      <c r="CM552" s="288"/>
      <c r="CN552" s="288"/>
      <c r="CO552" s="288"/>
      <c r="CP552" s="288"/>
      <c r="CQ552" s="289"/>
      <c r="CR552" s="235" t="s">
        <v>114</v>
      </c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36"/>
      <c r="DW552" s="236"/>
      <c r="DX552" s="236"/>
      <c r="DY552" s="236"/>
      <c r="DZ552" s="236"/>
      <c r="EA552" s="236"/>
      <c r="EB552" s="236"/>
      <c r="EC552" s="236"/>
      <c r="ED552" s="236"/>
      <c r="EE552" s="236"/>
      <c r="EF552" s="236"/>
      <c r="EG552" s="236"/>
      <c r="EH552" s="236"/>
      <c r="EI552" s="236"/>
      <c r="EJ552" s="236"/>
      <c r="EK552" s="236"/>
      <c r="EL552" s="236"/>
      <c r="EM552" s="236"/>
      <c r="EN552" s="236"/>
      <c r="EO552" s="236"/>
      <c r="EP552" s="236"/>
      <c r="EQ552" s="236"/>
      <c r="ER552" s="236"/>
      <c r="ES552" s="236"/>
      <c r="ET552" s="236"/>
      <c r="EU552" s="236"/>
      <c r="EV552" s="236"/>
      <c r="EW552" s="236"/>
      <c r="EX552" s="236"/>
      <c r="EY552" s="236"/>
      <c r="EZ552" s="236"/>
      <c r="FA552" s="236"/>
      <c r="FB552" s="236"/>
      <c r="FC552" s="236"/>
      <c r="FD552" s="236"/>
      <c r="FE552" s="236"/>
      <c r="FF552" s="237"/>
      <c r="FG552" s="227" t="s">
        <v>45</v>
      </c>
      <c r="FH552" s="227"/>
      <c r="FI552" s="227"/>
      <c r="FJ552" s="227"/>
      <c r="FK552" s="227"/>
      <c r="FL552" s="227"/>
      <c r="FM552" s="227"/>
      <c r="FN552" s="227"/>
      <c r="FO552" s="227"/>
      <c r="FP552" s="227"/>
      <c r="FQ552" s="227"/>
      <c r="FR552" s="228" t="s">
        <v>46</v>
      </c>
      <c r="FS552" s="228"/>
      <c r="FT552" s="228"/>
      <c r="FU552" s="228"/>
      <c r="FV552" s="228"/>
      <c r="FW552" s="228"/>
      <c r="FX552" s="228"/>
      <c r="FY552" s="217"/>
      <c r="FZ552" s="217"/>
      <c r="GA552" s="217"/>
      <c r="GB552" s="217"/>
      <c r="GC552" s="217"/>
      <c r="GD552" s="217"/>
      <c r="GE552" s="217"/>
      <c r="GF552" s="217"/>
      <c r="GG552" s="217"/>
      <c r="GH552" s="217"/>
      <c r="GI552" s="217"/>
      <c r="GJ552" s="217"/>
      <c r="GK552" s="217"/>
      <c r="GL552" s="296">
        <f t="shared" si="13"/>
        <v>0</v>
      </c>
      <c r="GM552" s="296"/>
      <c r="GN552" s="296"/>
      <c r="GO552" s="296"/>
      <c r="GP552" s="296"/>
      <c r="GQ552" s="296"/>
      <c r="GR552" s="296"/>
      <c r="GS552" s="296"/>
      <c r="GT552" s="296"/>
      <c r="GU552" s="296"/>
      <c r="GV552" s="296"/>
      <c r="GW552" s="296"/>
      <c r="GX552" s="296"/>
      <c r="GY552" s="296">
        <f t="shared" si="14"/>
        <v>0</v>
      </c>
      <c r="GZ552" s="296"/>
      <c r="HA552" s="296"/>
      <c r="HB552" s="296"/>
      <c r="HC552" s="296"/>
      <c r="HD552" s="296"/>
      <c r="HE552" s="296"/>
      <c r="HF552" s="296"/>
      <c r="HG552" s="296"/>
      <c r="HH552" s="296"/>
      <c r="HI552" s="296"/>
    </row>
    <row r="553" spans="1:217" s="89" customFormat="1" ht="21.75" hidden="1" customHeight="1" x14ac:dyDescent="0.25">
      <c r="A553" s="552"/>
      <c r="B553" s="553"/>
      <c r="C553" s="553"/>
      <c r="D553" s="553"/>
      <c r="E553" s="553"/>
      <c r="F553" s="553"/>
      <c r="G553" s="553"/>
      <c r="H553" s="553"/>
      <c r="I553" s="553"/>
      <c r="J553" s="553"/>
      <c r="K553" s="553"/>
      <c r="L553" s="553"/>
      <c r="M553" s="553"/>
      <c r="N553" s="553"/>
      <c r="O553" s="553"/>
      <c r="P553" s="553"/>
      <c r="Q553" s="553"/>
      <c r="R553" s="553"/>
      <c r="S553" s="553"/>
      <c r="T553" s="553"/>
      <c r="U553" s="553"/>
      <c r="V553" s="553"/>
      <c r="W553" s="553"/>
      <c r="X553" s="553"/>
      <c r="Y553" s="554"/>
      <c r="Z553" s="290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0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0"/>
      <c r="BA553" s="291"/>
      <c r="BB553" s="291"/>
      <c r="BC553" s="291"/>
      <c r="BD553" s="291"/>
      <c r="BE553" s="291"/>
      <c r="BF553" s="291"/>
      <c r="BG553" s="291"/>
      <c r="BH553" s="291"/>
      <c r="BI553" s="291"/>
      <c r="BJ553" s="291"/>
      <c r="BK553" s="291"/>
      <c r="BL553" s="291"/>
      <c r="BM553" s="544"/>
      <c r="BN553" s="545"/>
      <c r="BO553" s="545"/>
      <c r="BP553" s="545"/>
      <c r="BQ553" s="545"/>
      <c r="BR553" s="545"/>
      <c r="BS553" s="545"/>
      <c r="BT553" s="545"/>
      <c r="BU553" s="545"/>
      <c r="BV553" s="545"/>
      <c r="BW553" s="545"/>
      <c r="BX553" s="545"/>
      <c r="BY553" s="545"/>
      <c r="BZ553" s="545"/>
      <c r="CA553" s="546"/>
      <c r="CB553" s="290"/>
      <c r="CC553" s="291"/>
      <c r="CD553" s="291"/>
      <c r="CE553" s="291"/>
      <c r="CF553" s="291"/>
      <c r="CG553" s="291"/>
      <c r="CH553" s="291"/>
      <c r="CI553" s="291"/>
      <c r="CJ553" s="291"/>
      <c r="CK553" s="291"/>
      <c r="CL553" s="291"/>
      <c r="CM553" s="291"/>
      <c r="CN553" s="291"/>
      <c r="CO553" s="291"/>
      <c r="CP553" s="291"/>
      <c r="CQ553" s="292"/>
      <c r="CR553" s="235" t="s">
        <v>115</v>
      </c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36"/>
      <c r="DW553" s="236"/>
      <c r="DX553" s="236"/>
      <c r="DY553" s="236"/>
      <c r="DZ553" s="236"/>
      <c r="EA553" s="236"/>
      <c r="EB553" s="236"/>
      <c r="EC553" s="236"/>
      <c r="ED553" s="236"/>
      <c r="EE553" s="236"/>
      <c r="EF553" s="236"/>
      <c r="EG553" s="236"/>
      <c r="EH553" s="236"/>
      <c r="EI553" s="236"/>
      <c r="EJ553" s="236"/>
      <c r="EK553" s="236"/>
      <c r="EL553" s="236"/>
      <c r="EM553" s="236"/>
      <c r="EN553" s="236"/>
      <c r="EO553" s="236"/>
      <c r="EP553" s="236"/>
      <c r="EQ553" s="236"/>
      <c r="ER553" s="236"/>
      <c r="ES553" s="236"/>
      <c r="ET553" s="236"/>
      <c r="EU553" s="236"/>
      <c r="EV553" s="236"/>
      <c r="EW553" s="236"/>
      <c r="EX553" s="236"/>
      <c r="EY553" s="236"/>
      <c r="EZ553" s="236"/>
      <c r="FA553" s="236"/>
      <c r="FB553" s="236"/>
      <c r="FC553" s="236"/>
      <c r="FD553" s="236"/>
      <c r="FE553" s="236"/>
      <c r="FF553" s="237"/>
      <c r="FG553" s="227" t="s">
        <v>45</v>
      </c>
      <c r="FH553" s="227"/>
      <c r="FI553" s="227"/>
      <c r="FJ553" s="227"/>
      <c r="FK553" s="227"/>
      <c r="FL553" s="227"/>
      <c r="FM553" s="227"/>
      <c r="FN553" s="227"/>
      <c r="FO553" s="227"/>
      <c r="FP553" s="227"/>
      <c r="FQ553" s="227"/>
      <c r="FR553" s="228" t="s">
        <v>46</v>
      </c>
      <c r="FS553" s="228"/>
      <c r="FT553" s="228"/>
      <c r="FU553" s="228"/>
      <c r="FV553" s="228"/>
      <c r="FW553" s="228"/>
      <c r="FX553" s="228"/>
      <c r="FY553" s="217">
        <v>100</v>
      </c>
      <c r="FZ553" s="217"/>
      <c r="GA553" s="217"/>
      <c r="GB553" s="217"/>
      <c r="GC553" s="217"/>
      <c r="GD553" s="217"/>
      <c r="GE553" s="217"/>
      <c r="GF553" s="217"/>
      <c r="GG553" s="217"/>
      <c r="GH553" s="217"/>
      <c r="GI553" s="217"/>
      <c r="GJ553" s="217"/>
      <c r="GK553" s="217"/>
      <c r="GL553" s="296">
        <f t="shared" si="13"/>
        <v>100</v>
      </c>
      <c r="GM553" s="296"/>
      <c r="GN553" s="296"/>
      <c r="GO553" s="296"/>
      <c r="GP553" s="296"/>
      <c r="GQ553" s="296"/>
      <c r="GR553" s="296"/>
      <c r="GS553" s="296"/>
      <c r="GT553" s="296"/>
      <c r="GU553" s="296"/>
      <c r="GV553" s="296"/>
      <c r="GW553" s="296"/>
      <c r="GX553" s="296"/>
      <c r="GY553" s="296">
        <f t="shared" si="14"/>
        <v>100</v>
      </c>
      <c r="GZ553" s="296"/>
      <c r="HA553" s="296"/>
      <c r="HB553" s="296"/>
      <c r="HC553" s="296"/>
      <c r="HD553" s="296"/>
      <c r="HE553" s="296"/>
      <c r="HF553" s="296"/>
      <c r="HG553" s="296"/>
      <c r="HH553" s="296"/>
      <c r="HI553" s="296"/>
    </row>
    <row r="554" spans="1:217" s="89" customFormat="1" ht="21.75" hidden="1" customHeight="1" x14ac:dyDescent="0.25">
      <c r="A554" s="555"/>
      <c r="B554" s="556"/>
      <c r="C554" s="556"/>
      <c r="D554" s="556"/>
      <c r="E554" s="556"/>
      <c r="F554" s="556"/>
      <c r="G554" s="556"/>
      <c r="H554" s="556"/>
      <c r="I554" s="556"/>
      <c r="J554" s="556"/>
      <c r="K554" s="556"/>
      <c r="L554" s="556"/>
      <c r="M554" s="556"/>
      <c r="N554" s="556"/>
      <c r="O554" s="556"/>
      <c r="P554" s="556"/>
      <c r="Q554" s="556"/>
      <c r="R554" s="556"/>
      <c r="S554" s="556"/>
      <c r="T554" s="556"/>
      <c r="U554" s="556"/>
      <c r="V554" s="556"/>
      <c r="W554" s="556"/>
      <c r="X554" s="556"/>
      <c r="Y554" s="557"/>
      <c r="Z554" s="293"/>
      <c r="AA554" s="294"/>
      <c r="AB554" s="294"/>
      <c r="AC554" s="294"/>
      <c r="AD554" s="294"/>
      <c r="AE554" s="294"/>
      <c r="AF554" s="294"/>
      <c r="AG554" s="294"/>
      <c r="AH554" s="294"/>
      <c r="AI554" s="294"/>
      <c r="AJ554" s="294"/>
      <c r="AK554" s="294"/>
      <c r="AL554" s="294"/>
      <c r="AM554" s="293"/>
      <c r="AN554" s="294"/>
      <c r="AO554" s="294"/>
      <c r="AP554" s="294"/>
      <c r="AQ554" s="294"/>
      <c r="AR554" s="294"/>
      <c r="AS554" s="294"/>
      <c r="AT554" s="294"/>
      <c r="AU554" s="294"/>
      <c r="AV554" s="294"/>
      <c r="AW554" s="294"/>
      <c r="AX554" s="294"/>
      <c r="AY554" s="294"/>
      <c r="AZ554" s="293"/>
      <c r="BA554" s="294"/>
      <c r="BB554" s="294"/>
      <c r="BC554" s="294"/>
      <c r="BD554" s="294"/>
      <c r="BE554" s="294"/>
      <c r="BF554" s="294"/>
      <c r="BG554" s="294"/>
      <c r="BH554" s="294"/>
      <c r="BI554" s="294"/>
      <c r="BJ554" s="294"/>
      <c r="BK554" s="294"/>
      <c r="BL554" s="294"/>
      <c r="BM554" s="547"/>
      <c r="BN554" s="548"/>
      <c r="BO554" s="548"/>
      <c r="BP554" s="548"/>
      <c r="BQ554" s="548"/>
      <c r="BR554" s="548"/>
      <c r="BS554" s="548"/>
      <c r="BT554" s="548"/>
      <c r="BU554" s="548"/>
      <c r="BV554" s="548"/>
      <c r="BW554" s="548"/>
      <c r="BX554" s="548"/>
      <c r="BY554" s="548"/>
      <c r="BZ554" s="548"/>
      <c r="CA554" s="549"/>
      <c r="CB554" s="293"/>
      <c r="CC554" s="294"/>
      <c r="CD554" s="294"/>
      <c r="CE554" s="294"/>
      <c r="CF554" s="294"/>
      <c r="CG554" s="294"/>
      <c r="CH554" s="294"/>
      <c r="CI554" s="294"/>
      <c r="CJ554" s="294"/>
      <c r="CK554" s="294"/>
      <c r="CL554" s="294"/>
      <c r="CM554" s="294"/>
      <c r="CN554" s="294"/>
      <c r="CO554" s="294"/>
      <c r="CP554" s="294"/>
      <c r="CQ554" s="295"/>
      <c r="CR554" s="235" t="s">
        <v>116</v>
      </c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36"/>
      <c r="DW554" s="236"/>
      <c r="DX554" s="236"/>
      <c r="DY554" s="236"/>
      <c r="DZ554" s="236"/>
      <c r="EA554" s="236"/>
      <c r="EB554" s="236"/>
      <c r="EC554" s="236"/>
      <c r="ED554" s="236"/>
      <c r="EE554" s="236"/>
      <c r="EF554" s="236"/>
      <c r="EG554" s="236"/>
      <c r="EH554" s="236"/>
      <c r="EI554" s="236"/>
      <c r="EJ554" s="236"/>
      <c r="EK554" s="236"/>
      <c r="EL554" s="236"/>
      <c r="EM554" s="236"/>
      <c r="EN554" s="236"/>
      <c r="EO554" s="236"/>
      <c r="EP554" s="236"/>
      <c r="EQ554" s="236"/>
      <c r="ER554" s="236"/>
      <c r="ES554" s="236"/>
      <c r="ET554" s="236"/>
      <c r="EU554" s="236"/>
      <c r="EV554" s="236"/>
      <c r="EW554" s="236"/>
      <c r="EX554" s="236"/>
      <c r="EY554" s="236"/>
      <c r="EZ554" s="236"/>
      <c r="FA554" s="236"/>
      <c r="FB554" s="236"/>
      <c r="FC554" s="236"/>
      <c r="FD554" s="236"/>
      <c r="FE554" s="236"/>
      <c r="FF554" s="237"/>
      <c r="FG554" s="227" t="s">
        <v>45</v>
      </c>
      <c r="FH554" s="227"/>
      <c r="FI554" s="227"/>
      <c r="FJ554" s="227"/>
      <c r="FK554" s="227"/>
      <c r="FL554" s="227"/>
      <c r="FM554" s="227"/>
      <c r="FN554" s="227"/>
      <c r="FO554" s="227"/>
      <c r="FP554" s="227"/>
      <c r="FQ554" s="227"/>
      <c r="FR554" s="228" t="s">
        <v>46</v>
      </c>
      <c r="FS554" s="228"/>
      <c r="FT554" s="228"/>
      <c r="FU554" s="228"/>
      <c r="FV554" s="228"/>
      <c r="FW554" s="228"/>
      <c r="FX554" s="228"/>
      <c r="FY554" s="217"/>
      <c r="FZ554" s="217"/>
      <c r="GA554" s="217"/>
      <c r="GB554" s="217"/>
      <c r="GC554" s="217"/>
      <c r="GD554" s="217"/>
      <c r="GE554" s="217"/>
      <c r="GF554" s="217"/>
      <c r="GG554" s="217"/>
      <c r="GH554" s="217"/>
      <c r="GI554" s="217"/>
      <c r="GJ554" s="217"/>
      <c r="GK554" s="217"/>
      <c r="GL554" s="296">
        <f t="shared" si="13"/>
        <v>0</v>
      </c>
      <c r="GM554" s="296"/>
      <c r="GN554" s="296"/>
      <c r="GO554" s="296"/>
      <c r="GP554" s="296"/>
      <c r="GQ554" s="296"/>
      <c r="GR554" s="296"/>
      <c r="GS554" s="296"/>
      <c r="GT554" s="296"/>
      <c r="GU554" s="296"/>
      <c r="GV554" s="296"/>
      <c r="GW554" s="296"/>
      <c r="GX554" s="296"/>
      <c r="GY554" s="296">
        <f t="shared" si="14"/>
        <v>0</v>
      </c>
      <c r="GZ554" s="296"/>
      <c r="HA554" s="296"/>
      <c r="HB554" s="296"/>
      <c r="HC554" s="296"/>
      <c r="HD554" s="296"/>
      <c r="HE554" s="296"/>
      <c r="HF554" s="296"/>
      <c r="HG554" s="296"/>
      <c r="HH554" s="296"/>
      <c r="HI554" s="296"/>
    </row>
    <row r="555" spans="1:217" s="89" customFormat="1" ht="21.75" hidden="1" customHeight="1" x14ac:dyDescent="0.25">
      <c r="A555" s="278" t="s">
        <v>289</v>
      </c>
      <c r="B555" s="550"/>
      <c r="C555" s="550"/>
      <c r="D555" s="550"/>
      <c r="E555" s="550"/>
      <c r="F555" s="550"/>
      <c r="G555" s="550"/>
      <c r="H555" s="550"/>
      <c r="I555" s="550"/>
      <c r="J555" s="550"/>
      <c r="K555" s="550"/>
      <c r="L555" s="550"/>
      <c r="M555" s="550"/>
      <c r="N555" s="550"/>
      <c r="O555" s="550"/>
      <c r="P555" s="550"/>
      <c r="Q555" s="550"/>
      <c r="R555" s="550"/>
      <c r="S555" s="550"/>
      <c r="T555" s="550"/>
      <c r="U555" s="550"/>
      <c r="V555" s="550"/>
      <c r="W555" s="550"/>
      <c r="X555" s="550"/>
      <c r="Y555" s="551"/>
      <c r="Z555" s="287" t="s">
        <v>216</v>
      </c>
      <c r="AA555" s="288"/>
      <c r="AB555" s="288"/>
      <c r="AC555" s="288"/>
      <c r="AD555" s="288"/>
      <c r="AE555" s="288"/>
      <c r="AF555" s="288"/>
      <c r="AG555" s="288"/>
      <c r="AH555" s="288"/>
      <c r="AI555" s="288"/>
      <c r="AJ555" s="288"/>
      <c r="AK555" s="288"/>
      <c r="AL555" s="288"/>
      <c r="AM555" s="287" t="s">
        <v>275</v>
      </c>
      <c r="AN555" s="288"/>
      <c r="AO555" s="288"/>
      <c r="AP555" s="288"/>
      <c r="AQ555" s="288"/>
      <c r="AR555" s="288"/>
      <c r="AS555" s="288"/>
      <c r="AT555" s="288"/>
      <c r="AU555" s="288"/>
      <c r="AV555" s="288"/>
      <c r="AW555" s="288"/>
      <c r="AX555" s="288"/>
      <c r="AY555" s="288"/>
      <c r="AZ555" s="287" t="s">
        <v>113</v>
      </c>
      <c r="BA555" s="288"/>
      <c r="BB555" s="288"/>
      <c r="BC555" s="288"/>
      <c r="BD555" s="288"/>
      <c r="BE555" s="288"/>
      <c r="BF555" s="288"/>
      <c r="BG555" s="288"/>
      <c r="BH555" s="288"/>
      <c r="BI555" s="288"/>
      <c r="BJ555" s="288"/>
      <c r="BK555" s="288"/>
      <c r="BL555" s="288"/>
      <c r="BM555" s="367" t="s">
        <v>44</v>
      </c>
      <c r="BN555" s="368"/>
      <c r="BO555" s="368"/>
      <c r="BP555" s="368"/>
      <c r="BQ555" s="368"/>
      <c r="BR555" s="368"/>
      <c r="BS555" s="368"/>
      <c r="BT555" s="368"/>
      <c r="BU555" s="368"/>
      <c r="BV555" s="368"/>
      <c r="BW555" s="368"/>
      <c r="BX555" s="368"/>
      <c r="BY555" s="368"/>
      <c r="BZ555" s="368"/>
      <c r="CA555" s="369"/>
      <c r="CB555" s="287" t="s">
        <v>276</v>
      </c>
      <c r="CC555" s="288"/>
      <c r="CD555" s="288"/>
      <c r="CE555" s="288"/>
      <c r="CF555" s="288"/>
      <c r="CG555" s="288"/>
      <c r="CH555" s="288"/>
      <c r="CI555" s="288"/>
      <c r="CJ555" s="288"/>
      <c r="CK555" s="288"/>
      <c r="CL555" s="288"/>
      <c r="CM555" s="288"/>
      <c r="CN555" s="288"/>
      <c r="CO555" s="288"/>
      <c r="CP555" s="288"/>
      <c r="CQ555" s="289"/>
      <c r="CR555" s="235" t="s">
        <v>114</v>
      </c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36"/>
      <c r="DW555" s="236"/>
      <c r="DX555" s="236"/>
      <c r="DY555" s="236"/>
      <c r="DZ555" s="236"/>
      <c r="EA555" s="236"/>
      <c r="EB555" s="236"/>
      <c r="EC555" s="236"/>
      <c r="ED555" s="236"/>
      <c r="EE555" s="236"/>
      <c r="EF555" s="236"/>
      <c r="EG555" s="236"/>
      <c r="EH555" s="236"/>
      <c r="EI555" s="236"/>
      <c r="EJ555" s="236"/>
      <c r="EK555" s="236"/>
      <c r="EL555" s="236"/>
      <c r="EM555" s="236"/>
      <c r="EN555" s="236"/>
      <c r="EO555" s="236"/>
      <c r="EP555" s="236"/>
      <c r="EQ555" s="236"/>
      <c r="ER555" s="236"/>
      <c r="ES555" s="236"/>
      <c r="ET555" s="236"/>
      <c r="EU555" s="236"/>
      <c r="EV555" s="236"/>
      <c r="EW555" s="236"/>
      <c r="EX555" s="236"/>
      <c r="EY555" s="236"/>
      <c r="EZ555" s="236"/>
      <c r="FA555" s="236"/>
      <c r="FB555" s="236"/>
      <c r="FC555" s="236"/>
      <c r="FD555" s="236"/>
      <c r="FE555" s="236"/>
      <c r="FF555" s="237"/>
      <c r="FG555" s="227" t="s">
        <v>45</v>
      </c>
      <c r="FH555" s="227"/>
      <c r="FI555" s="227"/>
      <c r="FJ555" s="227"/>
      <c r="FK555" s="227"/>
      <c r="FL555" s="227"/>
      <c r="FM555" s="227"/>
      <c r="FN555" s="227"/>
      <c r="FO555" s="227"/>
      <c r="FP555" s="227"/>
      <c r="FQ555" s="227"/>
      <c r="FR555" s="228" t="s">
        <v>46</v>
      </c>
      <c r="FS555" s="228"/>
      <c r="FT555" s="228"/>
      <c r="FU555" s="228"/>
      <c r="FV555" s="228"/>
      <c r="FW555" s="228"/>
      <c r="FX555" s="228"/>
      <c r="FY555" s="217"/>
      <c r="FZ555" s="217"/>
      <c r="GA555" s="217"/>
      <c r="GB555" s="217"/>
      <c r="GC555" s="217"/>
      <c r="GD555" s="217"/>
      <c r="GE555" s="217"/>
      <c r="GF555" s="217"/>
      <c r="GG555" s="217"/>
      <c r="GH555" s="217"/>
      <c r="GI555" s="217"/>
      <c r="GJ555" s="217"/>
      <c r="GK555" s="217"/>
      <c r="GL555" s="296">
        <f t="shared" ref="GL555:GL578" si="15">FY555</f>
        <v>0</v>
      </c>
      <c r="GM555" s="296"/>
      <c r="GN555" s="296"/>
      <c r="GO555" s="296"/>
      <c r="GP555" s="296"/>
      <c r="GQ555" s="296"/>
      <c r="GR555" s="296"/>
      <c r="GS555" s="296"/>
      <c r="GT555" s="296"/>
      <c r="GU555" s="296"/>
      <c r="GV555" s="296"/>
      <c r="GW555" s="296"/>
      <c r="GX555" s="296"/>
      <c r="GY555" s="296">
        <f t="shared" ref="GY555:GY578" si="16">GL555</f>
        <v>0</v>
      </c>
      <c r="GZ555" s="296"/>
      <c r="HA555" s="296"/>
      <c r="HB555" s="296"/>
      <c r="HC555" s="296"/>
      <c r="HD555" s="296"/>
      <c r="HE555" s="296"/>
      <c r="HF555" s="296"/>
      <c r="HG555" s="296"/>
      <c r="HH555" s="296"/>
      <c r="HI555" s="296"/>
    </row>
    <row r="556" spans="1:217" s="89" customFormat="1" ht="21.75" hidden="1" customHeight="1" x14ac:dyDescent="0.25">
      <c r="A556" s="552"/>
      <c r="B556" s="553"/>
      <c r="C556" s="553"/>
      <c r="D556" s="553"/>
      <c r="E556" s="553"/>
      <c r="F556" s="553"/>
      <c r="G556" s="553"/>
      <c r="H556" s="553"/>
      <c r="I556" s="553"/>
      <c r="J556" s="553"/>
      <c r="K556" s="553"/>
      <c r="L556" s="553"/>
      <c r="M556" s="553"/>
      <c r="N556" s="553"/>
      <c r="O556" s="553"/>
      <c r="P556" s="553"/>
      <c r="Q556" s="553"/>
      <c r="R556" s="553"/>
      <c r="S556" s="553"/>
      <c r="T556" s="553"/>
      <c r="U556" s="553"/>
      <c r="V556" s="553"/>
      <c r="W556" s="553"/>
      <c r="X556" s="553"/>
      <c r="Y556" s="554"/>
      <c r="Z556" s="290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0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0"/>
      <c r="BA556" s="291"/>
      <c r="BB556" s="291"/>
      <c r="BC556" s="291"/>
      <c r="BD556" s="291"/>
      <c r="BE556" s="291"/>
      <c r="BF556" s="291"/>
      <c r="BG556" s="291"/>
      <c r="BH556" s="291"/>
      <c r="BI556" s="291"/>
      <c r="BJ556" s="291"/>
      <c r="BK556" s="291"/>
      <c r="BL556" s="291"/>
      <c r="BM556" s="544"/>
      <c r="BN556" s="545"/>
      <c r="BO556" s="545"/>
      <c r="BP556" s="545"/>
      <c r="BQ556" s="545"/>
      <c r="BR556" s="545"/>
      <c r="BS556" s="545"/>
      <c r="BT556" s="545"/>
      <c r="BU556" s="545"/>
      <c r="BV556" s="545"/>
      <c r="BW556" s="545"/>
      <c r="BX556" s="545"/>
      <c r="BY556" s="545"/>
      <c r="BZ556" s="545"/>
      <c r="CA556" s="546"/>
      <c r="CB556" s="290"/>
      <c r="CC556" s="291"/>
      <c r="CD556" s="291"/>
      <c r="CE556" s="291"/>
      <c r="CF556" s="291"/>
      <c r="CG556" s="291"/>
      <c r="CH556" s="291"/>
      <c r="CI556" s="291"/>
      <c r="CJ556" s="291"/>
      <c r="CK556" s="291"/>
      <c r="CL556" s="291"/>
      <c r="CM556" s="291"/>
      <c r="CN556" s="291"/>
      <c r="CO556" s="291"/>
      <c r="CP556" s="291"/>
      <c r="CQ556" s="292"/>
      <c r="CR556" s="235" t="s">
        <v>115</v>
      </c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36"/>
      <c r="DW556" s="236"/>
      <c r="DX556" s="236"/>
      <c r="DY556" s="236"/>
      <c r="DZ556" s="236"/>
      <c r="EA556" s="236"/>
      <c r="EB556" s="236"/>
      <c r="EC556" s="236"/>
      <c r="ED556" s="236"/>
      <c r="EE556" s="236"/>
      <c r="EF556" s="236"/>
      <c r="EG556" s="236"/>
      <c r="EH556" s="236"/>
      <c r="EI556" s="236"/>
      <c r="EJ556" s="236"/>
      <c r="EK556" s="236"/>
      <c r="EL556" s="236"/>
      <c r="EM556" s="236"/>
      <c r="EN556" s="236"/>
      <c r="EO556" s="236"/>
      <c r="EP556" s="236"/>
      <c r="EQ556" s="236"/>
      <c r="ER556" s="236"/>
      <c r="ES556" s="236"/>
      <c r="ET556" s="236"/>
      <c r="EU556" s="236"/>
      <c r="EV556" s="236"/>
      <c r="EW556" s="236"/>
      <c r="EX556" s="236"/>
      <c r="EY556" s="236"/>
      <c r="EZ556" s="236"/>
      <c r="FA556" s="236"/>
      <c r="FB556" s="236"/>
      <c r="FC556" s="236"/>
      <c r="FD556" s="236"/>
      <c r="FE556" s="236"/>
      <c r="FF556" s="237"/>
      <c r="FG556" s="227" t="s">
        <v>45</v>
      </c>
      <c r="FH556" s="227"/>
      <c r="FI556" s="227"/>
      <c r="FJ556" s="227"/>
      <c r="FK556" s="227"/>
      <c r="FL556" s="227"/>
      <c r="FM556" s="227"/>
      <c r="FN556" s="227"/>
      <c r="FO556" s="227"/>
      <c r="FP556" s="227"/>
      <c r="FQ556" s="227"/>
      <c r="FR556" s="228" t="s">
        <v>46</v>
      </c>
      <c r="FS556" s="228"/>
      <c r="FT556" s="228"/>
      <c r="FU556" s="228"/>
      <c r="FV556" s="228"/>
      <c r="FW556" s="228"/>
      <c r="FX556" s="228"/>
      <c r="FY556" s="217">
        <v>100</v>
      </c>
      <c r="FZ556" s="217"/>
      <c r="GA556" s="217"/>
      <c r="GB556" s="217"/>
      <c r="GC556" s="217"/>
      <c r="GD556" s="217"/>
      <c r="GE556" s="217"/>
      <c r="GF556" s="217"/>
      <c r="GG556" s="217"/>
      <c r="GH556" s="217"/>
      <c r="GI556" s="217"/>
      <c r="GJ556" s="217"/>
      <c r="GK556" s="217"/>
      <c r="GL556" s="296">
        <f t="shared" si="15"/>
        <v>100</v>
      </c>
      <c r="GM556" s="296"/>
      <c r="GN556" s="296"/>
      <c r="GO556" s="296"/>
      <c r="GP556" s="296"/>
      <c r="GQ556" s="296"/>
      <c r="GR556" s="296"/>
      <c r="GS556" s="296"/>
      <c r="GT556" s="296"/>
      <c r="GU556" s="296"/>
      <c r="GV556" s="296"/>
      <c r="GW556" s="296"/>
      <c r="GX556" s="296"/>
      <c r="GY556" s="296">
        <f t="shared" si="16"/>
        <v>100</v>
      </c>
      <c r="GZ556" s="296"/>
      <c r="HA556" s="296"/>
      <c r="HB556" s="296"/>
      <c r="HC556" s="296"/>
      <c r="HD556" s="296"/>
      <c r="HE556" s="296"/>
      <c r="HF556" s="296"/>
      <c r="HG556" s="296"/>
      <c r="HH556" s="296"/>
      <c r="HI556" s="296"/>
    </row>
    <row r="557" spans="1:217" s="89" customFormat="1" ht="21.75" hidden="1" customHeight="1" x14ac:dyDescent="0.25">
      <c r="A557" s="555"/>
      <c r="B557" s="556"/>
      <c r="C557" s="556"/>
      <c r="D557" s="556"/>
      <c r="E557" s="556"/>
      <c r="F557" s="556"/>
      <c r="G557" s="556"/>
      <c r="H557" s="556"/>
      <c r="I557" s="556"/>
      <c r="J557" s="556"/>
      <c r="K557" s="556"/>
      <c r="L557" s="556"/>
      <c r="M557" s="556"/>
      <c r="N557" s="556"/>
      <c r="O557" s="556"/>
      <c r="P557" s="556"/>
      <c r="Q557" s="556"/>
      <c r="R557" s="556"/>
      <c r="S557" s="556"/>
      <c r="T557" s="556"/>
      <c r="U557" s="556"/>
      <c r="V557" s="556"/>
      <c r="W557" s="556"/>
      <c r="X557" s="556"/>
      <c r="Y557" s="557"/>
      <c r="Z557" s="293"/>
      <c r="AA557" s="294"/>
      <c r="AB557" s="294"/>
      <c r="AC557" s="294"/>
      <c r="AD557" s="294"/>
      <c r="AE557" s="294"/>
      <c r="AF557" s="294"/>
      <c r="AG557" s="294"/>
      <c r="AH557" s="294"/>
      <c r="AI557" s="294"/>
      <c r="AJ557" s="294"/>
      <c r="AK557" s="294"/>
      <c r="AL557" s="294"/>
      <c r="AM557" s="293"/>
      <c r="AN557" s="294"/>
      <c r="AO557" s="294"/>
      <c r="AP557" s="294"/>
      <c r="AQ557" s="294"/>
      <c r="AR557" s="294"/>
      <c r="AS557" s="294"/>
      <c r="AT557" s="294"/>
      <c r="AU557" s="294"/>
      <c r="AV557" s="294"/>
      <c r="AW557" s="294"/>
      <c r="AX557" s="294"/>
      <c r="AY557" s="294"/>
      <c r="AZ557" s="293"/>
      <c r="BA557" s="294"/>
      <c r="BB557" s="294"/>
      <c r="BC557" s="294"/>
      <c r="BD557" s="294"/>
      <c r="BE557" s="294"/>
      <c r="BF557" s="294"/>
      <c r="BG557" s="294"/>
      <c r="BH557" s="294"/>
      <c r="BI557" s="294"/>
      <c r="BJ557" s="294"/>
      <c r="BK557" s="294"/>
      <c r="BL557" s="294"/>
      <c r="BM557" s="547"/>
      <c r="BN557" s="548"/>
      <c r="BO557" s="548"/>
      <c r="BP557" s="548"/>
      <c r="BQ557" s="548"/>
      <c r="BR557" s="548"/>
      <c r="BS557" s="548"/>
      <c r="BT557" s="548"/>
      <c r="BU557" s="548"/>
      <c r="BV557" s="548"/>
      <c r="BW557" s="548"/>
      <c r="BX557" s="548"/>
      <c r="BY557" s="548"/>
      <c r="BZ557" s="548"/>
      <c r="CA557" s="549"/>
      <c r="CB557" s="293"/>
      <c r="CC557" s="294"/>
      <c r="CD557" s="294"/>
      <c r="CE557" s="294"/>
      <c r="CF557" s="294"/>
      <c r="CG557" s="294"/>
      <c r="CH557" s="294"/>
      <c r="CI557" s="294"/>
      <c r="CJ557" s="294"/>
      <c r="CK557" s="294"/>
      <c r="CL557" s="294"/>
      <c r="CM557" s="294"/>
      <c r="CN557" s="294"/>
      <c r="CO557" s="294"/>
      <c r="CP557" s="294"/>
      <c r="CQ557" s="295"/>
      <c r="CR557" s="235" t="s">
        <v>116</v>
      </c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36"/>
      <c r="DW557" s="236"/>
      <c r="DX557" s="236"/>
      <c r="DY557" s="236"/>
      <c r="DZ557" s="236"/>
      <c r="EA557" s="236"/>
      <c r="EB557" s="236"/>
      <c r="EC557" s="236"/>
      <c r="ED557" s="236"/>
      <c r="EE557" s="236"/>
      <c r="EF557" s="236"/>
      <c r="EG557" s="236"/>
      <c r="EH557" s="236"/>
      <c r="EI557" s="236"/>
      <c r="EJ557" s="236"/>
      <c r="EK557" s="236"/>
      <c r="EL557" s="236"/>
      <c r="EM557" s="236"/>
      <c r="EN557" s="236"/>
      <c r="EO557" s="236"/>
      <c r="EP557" s="236"/>
      <c r="EQ557" s="236"/>
      <c r="ER557" s="236"/>
      <c r="ES557" s="236"/>
      <c r="ET557" s="236"/>
      <c r="EU557" s="236"/>
      <c r="EV557" s="236"/>
      <c r="EW557" s="236"/>
      <c r="EX557" s="236"/>
      <c r="EY557" s="236"/>
      <c r="EZ557" s="236"/>
      <c r="FA557" s="236"/>
      <c r="FB557" s="236"/>
      <c r="FC557" s="236"/>
      <c r="FD557" s="236"/>
      <c r="FE557" s="236"/>
      <c r="FF557" s="237"/>
      <c r="FG557" s="227" t="s">
        <v>45</v>
      </c>
      <c r="FH557" s="227"/>
      <c r="FI557" s="227"/>
      <c r="FJ557" s="227"/>
      <c r="FK557" s="227"/>
      <c r="FL557" s="227"/>
      <c r="FM557" s="227"/>
      <c r="FN557" s="227"/>
      <c r="FO557" s="227"/>
      <c r="FP557" s="227"/>
      <c r="FQ557" s="227"/>
      <c r="FR557" s="228" t="s">
        <v>46</v>
      </c>
      <c r="FS557" s="228"/>
      <c r="FT557" s="228"/>
      <c r="FU557" s="228"/>
      <c r="FV557" s="228"/>
      <c r="FW557" s="228"/>
      <c r="FX557" s="228"/>
      <c r="FY557" s="217"/>
      <c r="FZ557" s="217"/>
      <c r="GA557" s="217"/>
      <c r="GB557" s="217"/>
      <c r="GC557" s="217"/>
      <c r="GD557" s="217"/>
      <c r="GE557" s="217"/>
      <c r="GF557" s="217"/>
      <c r="GG557" s="217"/>
      <c r="GH557" s="217"/>
      <c r="GI557" s="217"/>
      <c r="GJ557" s="217"/>
      <c r="GK557" s="217"/>
      <c r="GL557" s="296">
        <f t="shared" si="15"/>
        <v>0</v>
      </c>
      <c r="GM557" s="296"/>
      <c r="GN557" s="296"/>
      <c r="GO557" s="296"/>
      <c r="GP557" s="296"/>
      <c r="GQ557" s="296"/>
      <c r="GR557" s="296"/>
      <c r="GS557" s="296"/>
      <c r="GT557" s="296"/>
      <c r="GU557" s="296"/>
      <c r="GV557" s="296"/>
      <c r="GW557" s="296"/>
      <c r="GX557" s="296"/>
      <c r="GY557" s="296">
        <f t="shared" si="16"/>
        <v>0</v>
      </c>
      <c r="GZ557" s="296"/>
      <c r="HA557" s="296"/>
      <c r="HB557" s="296"/>
      <c r="HC557" s="296"/>
      <c r="HD557" s="296"/>
      <c r="HE557" s="296"/>
      <c r="HF557" s="296"/>
      <c r="HG557" s="296"/>
      <c r="HH557" s="296"/>
      <c r="HI557" s="296"/>
    </row>
    <row r="558" spans="1:217" s="89" customFormat="1" ht="21.75" hidden="1" customHeight="1" x14ac:dyDescent="0.25">
      <c r="A558" s="278" t="s">
        <v>290</v>
      </c>
      <c r="B558" s="550"/>
      <c r="C558" s="550"/>
      <c r="D558" s="550"/>
      <c r="E558" s="550"/>
      <c r="F558" s="550"/>
      <c r="G558" s="550"/>
      <c r="H558" s="550"/>
      <c r="I558" s="550"/>
      <c r="J558" s="550"/>
      <c r="K558" s="550"/>
      <c r="L558" s="550"/>
      <c r="M558" s="550"/>
      <c r="N558" s="550"/>
      <c r="O558" s="550"/>
      <c r="P558" s="550"/>
      <c r="Q558" s="550"/>
      <c r="R558" s="550"/>
      <c r="S558" s="550"/>
      <c r="T558" s="550"/>
      <c r="U558" s="550"/>
      <c r="V558" s="550"/>
      <c r="W558" s="550"/>
      <c r="X558" s="550"/>
      <c r="Y558" s="551"/>
      <c r="Z558" s="287" t="s">
        <v>216</v>
      </c>
      <c r="AA558" s="288"/>
      <c r="AB558" s="288"/>
      <c r="AC558" s="288"/>
      <c r="AD558" s="288"/>
      <c r="AE558" s="288"/>
      <c r="AF558" s="288"/>
      <c r="AG558" s="288"/>
      <c r="AH558" s="288"/>
      <c r="AI558" s="288"/>
      <c r="AJ558" s="288"/>
      <c r="AK558" s="288"/>
      <c r="AL558" s="288"/>
      <c r="AM558" s="287" t="s">
        <v>275</v>
      </c>
      <c r="AN558" s="288"/>
      <c r="AO558" s="288"/>
      <c r="AP558" s="288"/>
      <c r="AQ558" s="288"/>
      <c r="AR558" s="288"/>
      <c r="AS558" s="288"/>
      <c r="AT558" s="288"/>
      <c r="AU558" s="288"/>
      <c r="AV558" s="288"/>
      <c r="AW558" s="288"/>
      <c r="AX558" s="288"/>
      <c r="AY558" s="288"/>
      <c r="AZ558" s="287" t="s">
        <v>113</v>
      </c>
      <c r="BA558" s="288"/>
      <c r="BB558" s="288"/>
      <c r="BC558" s="288"/>
      <c r="BD558" s="288"/>
      <c r="BE558" s="288"/>
      <c r="BF558" s="288"/>
      <c r="BG558" s="288"/>
      <c r="BH558" s="288"/>
      <c r="BI558" s="288"/>
      <c r="BJ558" s="288"/>
      <c r="BK558" s="288"/>
      <c r="BL558" s="288"/>
      <c r="BM558" s="367" t="s">
        <v>44</v>
      </c>
      <c r="BN558" s="368"/>
      <c r="BO558" s="368"/>
      <c r="BP558" s="368"/>
      <c r="BQ558" s="368"/>
      <c r="BR558" s="368"/>
      <c r="BS558" s="368"/>
      <c r="BT558" s="368"/>
      <c r="BU558" s="368"/>
      <c r="BV558" s="368"/>
      <c r="BW558" s="368"/>
      <c r="BX558" s="368"/>
      <c r="BY558" s="368"/>
      <c r="BZ558" s="368"/>
      <c r="CA558" s="369"/>
      <c r="CB558" s="287" t="s">
        <v>117</v>
      </c>
      <c r="CC558" s="288"/>
      <c r="CD558" s="288"/>
      <c r="CE558" s="288"/>
      <c r="CF558" s="288"/>
      <c r="CG558" s="288"/>
      <c r="CH558" s="288"/>
      <c r="CI558" s="288"/>
      <c r="CJ558" s="288"/>
      <c r="CK558" s="288"/>
      <c r="CL558" s="288"/>
      <c r="CM558" s="288"/>
      <c r="CN558" s="288"/>
      <c r="CO558" s="288"/>
      <c r="CP558" s="288"/>
      <c r="CQ558" s="289"/>
      <c r="CR558" s="235" t="s">
        <v>114</v>
      </c>
      <c r="CS558" s="236"/>
      <c r="CT558" s="236"/>
      <c r="CU558" s="236"/>
      <c r="CV558" s="236"/>
      <c r="CW558" s="236"/>
      <c r="CX558" s="236"/>
      <c r="CY558" s="236"/>
      <c r="CZ558" s="236"/>
      <c r="DA558" s="236"/>
      <c r="DB558" s="236"/>
      <c r="DC558" s="236"/>
      <c r="DD558" s="236"/>
      <c r="DE558" s="236"/>
      <c r="DF558" s="236"/>
      <c r="DG558" s="236"/>
      <c r="DH558" s="236"/>
      <c r="DI558" s="236"/>
      <c r="DJ558" s="236"/>
      <c r="DK558" s="236"/>
      <c r="DL558" s="236"/>
      <c r="DM558" s="236"/>
      <c r="DN558" s="236"/>
      <c r="DO558" s="236"/>
      <c r="DP558" s="236"/>
      <c r="DQ558" s="236"/>
      <c r="DR558" s="236"/>
      <c r="DS558" s="236"/>
      <c r="DT558" s="236"/>
      <c r="DU558" s="236"/>
      <c r="DV558" s="236"/>
      <c r="DW558" s="236"/>
      <c r="DX558" s="236"/>
      <c r="DY558" s="236"/>
      <c r="DZ558" s="236"/>
      <c r="EA558" s="236"/>
      <c r="EB558" s="236"/>
      <c r="EC558" s="236"/>
      <c r="ED558" s="236"/>
      <c r="EE558" s="236"/>
      <c r="EF558" s="236"/>
      <c r="EG558" s="236"/>
      <c r="EH558" s="236"/>
      <c r="EI558" s="236"/>
      <c r="EJ558" s="236"/>
      <c r="EK558" s="236"/>
      <c r="EL558" s="236"/>
      <c r="EM558" s="236"/>
      <c r="EN558" s="236"/>
      <c r="EO558" s="236"/>
      <c r="EP558" s="236"/>
      <c r="EQ558" s="236"/>
      <c r="ER558" s="236"/>
      <c r="ES558" s="236"/>
      <c r="ET558" s="236"/>
      <c r="EU558" s="236"/>
      <c r="EV558" s="236"/>
      <c r="EW558" s="236"/>
      <c r="EX558" s="236"/>
      <c r="EY558" s="236"/>
      <c r="EZ558" s="236"/>
      <c r="FA558" s="236"/>
      <c r="FB558" s="236"/>
      <c r="FC558" s="236"/>
      <c r="FD558" s="236"/>
      <c r="FE558" s="236"/>
      <c r="FF558" s="237"/>
      <c r="FG558" s="227" t="s">
        <v>45</v>
      </c>
      <c r="FH558" s="227"/>
      <c r="FI558" s="227"/>
      <c r="FJ558" s="227"/>
      <c r="FK558" s="227"/>
      <c r="FL558" s="227"/>
      <c r="FM558" s="227"/>
      <c r="FN558" s="227"/>
      <c r="FO558" s="227"/>
      <c r="FP558" s="227"/>
      <c r="FQ558" s="227"/>
      <c r="FR558" s="228" t="s">
        <v>46</v>
      </c>
      <c r="FS558" s="228"/>
      <c r="FT558" s="228"/>
      <c r="FU558" s="228"/>
      <c r="FV558" s="228"/>
      <c r="FW558" s="228"/>
      <c r="FX558" s="228"/>
      <c r="FY558" s="217"/>
      <c r="FZ558" s="217"/>
      <c r="GA558" s="217"/>
      <c r="GB558" s="217"/>
      <c r="GC558" s="217"/>
      <c r="GD558" s="217"/>
      <c r="GE558" s="217"/>
      <c r="GF558" s="217"/>
      <c r="GG558" s="217"/>
      <c r="GH558" s="217"/>
      <c r="GI558" s="217"/>
      <c r="GJ558" s="217"/>
      <c r="GK558" s="217"/>
      <c r="GL558" s="296">
        <f t="shared" si="15"/>
        <v>0</v>
      </c>
      <c r="GM558" s="296"/>
      <c r="GN558" s="296"/>
      <c r="GO558" s="296"/>
      <c r="GP558" s="296"/>
      <c r="GQ558" s="296"/>
      <c r="GR558" s="296"/>
      <c r="GS558" s="296"/>
      <c r="GT558" s="296"/>
      <c r="GU558" s="296"/>
      <c r="GV558" s="296"/>
      <c r="GW558" s="296"/>
      <c r="GX558" s="296"/>
      <c r="GY558" s="296">
        <f t="shared" si="16"/>
        <v>0</v>
      </c>
      <c r="GZ558" s="296"/>
      <c r="HA558" s="296"/>
      <c r="HB558" s="296"/>
      <c r="HC558" s="296"/>
      <c r="HD558" s="296"/>
      <c r="HE558" s="296"/>
      <c r="HF558" s="296"/>
      <c r="HG558" s="296"/>
      <c r="HH558" s="296"/>
      <c r="HI558" s="296"/>
    </row>
    <row r="559" spans="1:217" s="89" customFormat="1" ht="21.75" hidden="1" customHeight="1" x14ac:dyDescent="0.25">
      <c r="A559" s="552"/>
      <c r="B559" s="553"/>
      <c r="C559" s="553"/>
      <c r="D559" s="553"/>
      <c r="E559" s="553"/>
      <c r="F559" s="553"/>
      <c r="G559" s="553"/>
      <c r="H559" s="553"/>
      <c r="I559" s="553"/>
      <c r="J559" s="553"/>
      <c r="K559" s="553"/>
      <c r="L559" s="553"/>
      <c r="M559" s="553"/>
      <c r="N559" s="553"/>
      <c r="O559" s="553"/>
      <c r="P559" s="553"/>
      <c r="Q559" s="553"/>
      <c r="R559" s="553"/>
      <c r="S559" s="553"/>
      <c r="T559" s="553"/>
      <c r="U559" s="553"/>
      <c r="V559" s="553"/>
      <c r="W559" s="553"/>
      <c r="X559" s="553"/>
      <c r="Y559" s="554"/>
      <c r="Z559" s="290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0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0"/>
      <c r="BA559" s="291"/>
      <c r="BB559" s="291"/>
      <c r="BC559" s="291"/>
      <c r="BD559" s="291"/>
      <c r="BE559" s="291"/>
      <c r="BF559" s="291"/>
      <c r="BG559" s="291"/>
      <c r="BH559" s="291"/>
      <c r="BI559" s="291"/>
      <c r="BJ559" s="291"/>
      <c r="BK559" s="291"/>
      <c r="BL559" s="291"/>
      <c r="BM559" s="544"/>
      <c r="BN559" s="545"/>
      <c r="BO559" s="545"/>
      <c r="BP559" s="545"/>
      <c r="BQ559" s="545"/>
      <c r="BR559" s="545"/>
      <c r="BS559" s="545"/>
      <c r="BT559" s="545"/>
      <c r="BU559" s="545"/>
      <c r="BV559" s="545"/>
      <c r="BW559" s="545"/>
      <c r="BX559" s="545"/>
      <c r="BY559" s="545"/>
      <c r="BZ559" s="545"/>
      <c r="CA559" s="546"/>
      <c r="CB559" s="290"/>
      <c r="CC559" s="291"/>
      <c r="CD559" s="291"/>
      <c r="CE559" s="291"/>
      <c r="CF559" s="291"/>
      <c r="CG559" s="291"/>
      <c r="CH559" s="291"/>
      <c r="CI559" s="291"/>
      <c r="CJ559" s="291"/>
      <c r="CK559" s="291"/>
      <c r="CL559" s="291"/>
      <c r="CM559" s="291"/>
      <c r="CN559" s="291"/>
      <c r="CO559" s="291"/>
      <c r="CP559" s="291"/>
      <c r="CQ559" s="292"/>
      <c r="CR559" s="235" t="s">
        <v>115</v>
      </c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36"/>
      <c r="DW559" s="236"/>
      <c r="DX559" s="236"/>
      <c r="DY559" s="236"/>
      <c r="DZ559" s="236"/>
      <c r="EA559" s="236"/>
      <c r="EB559" s="236"/>
      <c r="EC559" s="236"/>
      <c r="ED559" s="236"/>
      <c r="EE559" s="236"/>
      <c r="EF559" s="236"/>
      <c r="EG559" s="236"/>
      <c r="EH559" s="236"/>
      <c r="EI559" s="236"/>
      <c r="EJ559" s="236"/>
      <c r="EK559" s="236"/>
      <c r="EL559" s="236"/>
      <c r="EM559" s="236"/>
      <c r="EN559" s="236"/>
      <c r="EO559" s="236"/>
      <c r="EP559" s="236"/>
      <c r="EQ559" s="236"/>
      <c r="ER559" s="236"/>
      <c r="ES559" s="236"/>
      <c r="ET559" s="236"/>
      <c r="EU559" s="236"/>
      <c r="EV559" s="236"/>
      <c r="EW559" s="236"/>
      <c r="EX559" s="236"/>
      <c r="EY559" s="236"/>
      <c r="EZ559" s="236"/>
      <c r="FA559" s="236"/>
      <c r="FB559" s="236"/>
      <c r="FC559" s="236"/>
      <c r="FD559" s="236"/>
      <c r="FE559" s="236"/>
      <c r="FF559" s="237"/>
      <c r="FG559" s="227" t="s">
        <v>45</v>
      </c>
      <c r="FH559" s="227"/>
      <c r="FI559" s="227"/>
      <c r="FJ559" s="227"/>
      <c r="FK559" s="227"/>
      <c r="FL559" s="227"/>
      <c r="FM559" s="227"/>
      <c r="FN559" s="227"/>
      <c r="FO559" s="227"/>
      <c r="FP559" s="227"/>
      <c r="FQ559" s="227"/>
      <c r="FR559" s="228" t="s">
        <v>46</v>
      </c>
      <c r="FS559" s="228"/>
      <c r="FT559" s="228"/>
      <c r="FU559" s="228"/>
      <c r="FV559" s="228"/>
      <c r="FW559" s="228"/>
      <c r="FX559" s="228"/>
      <c r="FY559" s="217">
        <v>100</v>
      </c>
      <c r="FZ559" s="217"/>
      <c r="GA559" s="217"/>
      <c r="GB559" s="217"/>
      <c r="GC559" s="217"/>
      <c r="GD559" s="217"/>
      <c r="GE559" s="217"/>
      <c r="GF559" s="217"/>
      <c r="GG559" s="217"/>
      <c r="GH559" s="217"/>
      <c r="GI559" s="217"/>
      <c r="GJ559" s="217"/>
      <c r="GK559" s="217"/>
      <c r="GL559" s="296">
        <f t="shared" si="15"/>
        <v>100</v>
      </c>
      <c r="GM559" s="296"/>
      <c r="GN559" s="296"/>
      <c r="GO559" s="296"/>
      <c r="GP559" s="296"/>
      <c r="GQ559" s="296"/>
      <c r="GR559" s="296"/>
      <c r="GS559" s="296"/>
      <c r="GT559" s="296"/>
      <c r="GU559" s="296"/>
      <c r="GV559" s="296"/>
      <c r="GW559" s="296"/>
      <c r="GX559" s="296"/>
      <c r="GY559" s="296">
        <f t="shared" si="16"/>
        <v>100</v>
      </c>
      <c r="GZ559" s="296"/>
      <c r="HA559" s="296"/>
      <c r="HB559" s="296"/>
      <c r="HC559" s="296"/>
      <c r="HD559" s="296"/>
      <c r="HE559" s="296"/>
      <c r="HF559" s="296"/>
      <c r="HG559" s="296"/>
      <c r="HH559" s="296"/>
      <c r="HI559" s="296"/>
    </row>
    <row r="560" spans="1:217" s="89" customFormat="1" ht="21.75" hidden="1" customHeight="1" x14ac:dyDescent="0.25">
      <c r="A560" s="555"/>
      <c r="B560" s="556"/>
      <c r="C560" s="556"/>
      <c r="D560" s="556"/>
      <c r="E560" s="556"/>
      <c r="F560" s="556"/>
      <c r="G560" s="556"/>
      <c r="H560" s="556"/>
      <c r="I560" s="556"/>
      <c r="J560" s="556"/>
      <c r="K560" s="556"/>
      <c r="L560" s="556"/>
      <c r="M560" s="556"/>
      <c r="N560" s="556"/>
      <c r="O560" s="556"/>
      <c r="P560" s="556"/>
      <c r="Q560" s="556"/>
      <c r="R560" s="556"/>
      <c r="S560" s="556"/>
      <c r="T560" s="556"/>
      <c r="U560" s="556"/>
      <c r="V560" s="556"/>
      <c r="W560" s="556"/>
      <c r="X560" s="556"/>
      <c r="Y560" s="557"/>
      <c r="Z560" s="293"/>
      <c r="AA560" s="294"/>
      <c r="AB560" s="294"/>
      <c r="AC560" s="294"/>
      <c r="AD560" s="294"/>
      <c r="AE560" s="294"/>
      <c r="AF560" s="294"/>
      <c r="AG560" s="294"/>
      <c r="AH560" s="294"/>
      <c r="AI560" s="294"/>
      <c r="AJ560" s="294"/>
      <c r="AK560" s="294"/>
      <c r="AL560" s="294"/>
      <c r="AM560" s="293"/>
      <c r="AN560" s="294"/>
      <c r="AO560" s="294"/>
      <c r="AP560" s="294"/>
      <c r="AQ560" s="294"/>
      <c r="AR560" s="294"/>
      <c r="AS560" s="294"/>
      <c r="AT560" s="294"/>
      <c r="AU560" s="294"/>
      <c r="AV560" s="294"/>
      <c r="AW560" s="294"/>
      <c r="AX560" s="294"/>
      <c r="AY560" s="294"/>
      <c r="AZ560" s="293"/>
      <c r="BA560" s="294"/>
      <c r="BB560" s="294"/>
      <c r="BC560" s="294"/>
      <c r="BD560" s="294"/>
      <c r="BE560" s="294"/>
      <c r="BF560" s="294"/>
      <c r="BG560" s="294"/>
      <c r="BH560" s="294"/>
      <c r="BI560" s="294"/>
      <c r="BJ560" s="294"/>
      <c r="BK560" s="294"/>
      <c r="BL560" s="294"/>
      <c r="BM560" s="547"/>
      <c r="BN560" s="548"/>
      <c r="BO560" s="548"/>
      <c r="BP560" s="548"/>
      <c r="BQ560" s="548"/>
      <c r="BR560" s="548"/>
      <c r="BS560" s="548"/>
      <c r="BT560" s="548"/>
      <c r="BU560" s="548"/>
      <c r="BV560" s="548"/>
      <c r="BW560" s="548"/>
      <c r="BX560" s="548"/>
      <c r="BY560" s="548"/>
      <c r="BZ560" s="548"/>
      <c r="CA560" s="549"/>
      <c r="CB560" s="293"/>
      <c r="CC560" s="294"/>
      <c r="CD560" s="294"/>
      <c r="CE560" s="294"/>
      <c r="CF560" s="294"/>
      <c r="CG560" s="294"/>
      <c r="CH560" s="294"/>
      <c r="CI560" s="294"/>
      <c r="CJ560" s="294"/>
      <c r="CK560" s="294"/>
      <c r="CL560" s="294"/>
      <c r="CM560" s="294"/>
      <c r="CN560" s="294"/>
      <c r="CO560" s="294"/>
      <c r="CP560" s="294"/>
      <c r="CQ560" s="295"/>
      <c r="CR560" s="235" t="s">
        <v>116</v>
      </c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36"/>
      <c r="DW560" s="236"/>
      <c r="DX560" s="236"/>
      <c r="DY560" s="236"/>
      <c r="DZ560" s="236"/>
      <c r="EA560" s="236"/>
      <c r="EB560" s="236"/>
      <c r="EC560" s="236"/>
      <c r="ED560" s="236"/>
      <c r="EE560" s="236"/>
      <c r="EF560" s="236"/>
      <c r="EG560" s="236"/>
      <c r="EH560" s="236"/>
      <c r="EI560" s="236"/>
      <c r="EJ560" s="236"/>
      <c r="EK560" s="236"/>
      <c r="EL560" s="236"/>
      <c r="EM560" s="236"/>
      <c r="EN560" s="236"/>
      <c r="EO560" s="236"/>
      <c r="EP560" s="236"/>
      <c r="EQ560" s="236"/>
      <c r="ER560" s="236"/>
      <c r="ES560" s="236"/>
      <c r="ET560" s="236"/>
      <c r="EU560" s="236"/>
      <c r="EV560" s="236"/>
      <c r="EW560" s="236"/>
      <c r="EX560" s="236"/>
      <c r="EY560" s="236"/>
      <c r="EZ560" s="236"/>
      <c r="FA560" s="236"/>
      <c r="FB560" s="236"/>
      <c r="FC560" s="236"/>
      <c r="FD560" s="236"/>
      <c r="FE560" s="236"/>
      <c r="FF560" s="237"/>
      <c r="FG560" s="227" t="s">
        <v>45</v>
      </c>
      <c r="FH560" s="227"/>
      <c r="FI560" s="227"/>
      <c r="FJ560" s="227"/>
      <c r="FK560" s="227"/>
      <c r="FL560" s="227"/>
      <c r="FM560" s="227"/>
      <c r="FN560" s="227"/>
      <c r="FO560" s="227"/>
      <c r="FP560" s="227"/>
      <c r="FQ560" s="227"/>
      <c r="FR560" s="228" t="s">
        <v>46</v>
      </c>
      <c r="FS560" s="228"/>
      <c r="FT560" s="228"/>
      <c r="FU560" s="228"/>
      <c r="FV560" s="228"/>
      <c r="FW560" s="228"/>
      <c r="FX560" s="228"/>
      <c r="FY560" s="217"/>
      <c r="FZ560" s="217"/>
      <c r="GA560" s="217"/>
      <c r="GB560" s="217"/>
      <c r="GC560" s="217"/>
      <c r="GD560" s="217"/>
      <c r="GE560" s="217"/>
      <c r="GF560" s="217"/>
      <c r="GG560" s="217"/>
      <c r="GH560" s="217"/>
      <c r="GI560" s="217"/>
      <c r="GJ560" s="217"/>
      <c r="GK560" s="217"/>
      <c r="GL560" s="296">
        <f t="shared" si="15"/>
        <v>0</v>
      </c>
      <c r="GM560" s="296"/>
      <c r="GN560" s="296"/>
      <c r="GO560" s="296"/>
      <c r="GP560" s="296"/>
      <c r="GQ560" s="296"/>
      <c r="GR560" s="296"/>
      <c r="GS560" s="296"/>
      <c r="GT560" s="296"/>
      <c r="GU560" s="296"/>
      <c r="GV560" s="296"/>
      <c r="GW560" s="296"/>
      <c r="GX560" s="296"/>
      <c r="GY560" s="296">
        <f t="shared" si="16"/>
        <v>0</v>
      </c>
      <c r="GZ560" s="296"/>
      <c r="HA560" s="296"/>
      <c r="HB560" s="296"/>
      <c r="HC560" s="296"/>
      <c r="HD560" s="296"/>
      <c r="HE560" s="296"/>
      <c r="HF560" s="296"/>
      <c r="HG560" s="296"/>
      <c r="HH560" s="296"/>
      <c r="HI560" s="296"/>
    </row>
    <row r="561" spans="1:217" s="89" customFormat="1" ht="21.75" hidden="1" customHeight="1" x14ac:dyDescent="0.25">
      <c r="A561" s="278" t="s">
        <v>291</v>
      </c>
      <c r="B561" s="550"/>
      <c r="C561" s="550"/>
      <c r="D561" s="550"/>
      <c r="E561" s="550"/>
      <c r="F561" s="550"/>
      <c r="G561" s="550"/>
      <c r="H561" s="550"/>
      <c r="I561" s="550"/>
      <c r="J561" s="550"/>
      <c r="K561" s="550"/>
      <c r="L561" s="550"/>
      <c r="M561" s="550"/>
      <c r="N561" s="550"/>
      <c r="O561" s="550"/>
      <c r="P561" s="550"/>
      <c r="Q561" s="550"/>
      <c r="R561" s="550"/>
      <c r="S561" s="550"/>
      <c r="T561" s="550"/>
      <c r="U561" s="550"/>
      <c r="V561" s="550"/>
      <c r="W561" s="550"/>
      <c r="X561" s="550"/>
      <c r="Y561" s="551"/>
      <c r="Z561" s="287" t="s">
        <v>216</v>
      </c>
      <c r="AA561" s="288"/>
      <c r="AB561" s="288"/>
      <c r="AC561" s="288"/>
      <c r="AD561" s="288"/>
      <c r="AE561" s="288"/>
      <c r="AF561" s="288"/>
      <c r="AG561" s="288"/>
      <c r="AH561" s="288"/>
      <c r="AI561" s="288"/>
      <c r="AJ561" s="288"/>
      <c r="AK561" s="288"/>
      <c r="AL561" s="288"/>
      <c r="AM561" s="287" t="s">
        <v>221</v>
      </c>
      <c r="AN561" s="288"/>
      <c r="AO561" s="288"/>
      <c r="AP561" s="288"/>
      <c r="AQ561" s="288"/>
      <c r="AR561" s="288"/>
      <c r="AS561" s="288"/>
      <c r="AT561" s="288"/>
      <c r="AU561" s="288"/>
      <c r="AV561" s="288"/>
      <c r="AW561" s="288"/>
      <c r="AX561" s="288"/>
      <c r="AY561" s="288"/>
      <c r="AZ561" s="287" t="s">
        <v>113</v>
      </c>
      <c r="BA561" s="288"/>
      <c r="BB561" s="288"/>
      <c r="BC561" s="288"/>
      <c r="BD561" s="288"/>
      <c r="BE561" s="288"/>
      <c r="BF561" s="288"/>
      <c r="BG561" s="288"/>
      <c r="BH561" s="288"/>
      <c r="BI561" s="288"/>
      <c r="BJ561" s="288"/>
      <c r="BK561" s="288"/>
      <c r="BL561" s="288"/>
      <c r="BM561" s="367" t="s">
        <v>44</v>
      </c>
      <c r="BN561" s="368"/>
      <c r="BO561" s="368"/>
      <c r="BP561" s="368"/>
      <c r="BQ561" s="368"/>
      <c r="BR561" s="368"/>
      <c r="BS561" s="368"/>
      <c r="BT561" s="368"/>
      <c r="BU561" s="368"/>
      <c r="BV561" s="368"/>
      <c r="BW561" s="368"/>
      <c r="BX561" s="368"/>
      <c r="BY561" s="368"/>
      <c r="BZ561" s="368"/>
      <c r="CA561" s="369"/>
      <c r="CB561" s="287" t="s">
        <v>276</v>
      </c>
      <c r="CC561" s="288"/>
      <c r="CD561" s="288"/>
      <c r="CE561" s="288"/>
      <c r="CF561" s="288"/>
      <c r="CG561" s="288"/>
      <c r="CH561" s="288"/>
      <c r="CI561" s="288"/>
      <c r="CJ561" s="288"/>
      <c r="CK561" s="288"/>
      <c r="CL561" s="288"/>
      <c r="CM561" s="288"/>
      <c r="CN561" s="288"/>
      <c r="CO561" s="288"/>
      <c r="CP561" s="288"/>
      <c r="CQ561" s="289"/>
      <c r="CR561" s="235" t="s">
        <v>114</v>
      </c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36"/>
      <c r="DW561" s="236"/>
      <c r="DX561" s="236"/>
      <c r="DY561" s="236"/>
      <c r="DZ561" s="236"/>
      <c r="EA561" s="236"/>
      <c r="EB561" s="236"/>
      <c r="EC561" s="236"/>
      <c r="ED561" s="236"/>
      <c r="EE561" s="236"/>
      <c r="EF561" s="236"/>
      <c r="EG561" s="236"/>
      <c r="EH561" s="236"/>
      <c r="EI561" s="236"/>
      <c r="EJ561" s="236"/>
      <c r="EK561" s="236"/>
      <c r="EL561" s="236"/>
      <c r="EM561" s="236"/>
      <c r="EN561" s="236"/>
      <c r="EO561" s="236"/>
      <c r="EP561" s="236"/>
      <c r="EQ561" s="236"/>
      <c r="ER561" s="236"/>
      <c r="ES561" s="236"/>
      <c r="ET561" s="236"/>
      <c r="EU561" s="236"/>
      <c r="EV561" s="236"/>
      <c r="EW561" s="236"/>
      <c r="EX561" s="236"/>
      <c r="EY561" s="236"/>
      <c r="EZ561" s="236"/>
      <c r="FA561" s="236"/>
      <c r="FB561" s="236"/>
      <c r="FC561" s="236"/>
      <c r="FD561" s="236"/>
      <c r="FE561" s="236"/>
      <c r="FF561" s="237"/>
      <c r="FG561" s="227" t="s">
        <v>45</v>
      </c>
      <c r="FH561" s="227"/>
      <c r="FI561" s="227"/>
      <c r="FJ561" s="227"/>
      <c r="FK561" s="227"/>
      <c r="FL561" s="227"/>
      <c r="FM561" s="227"/>
      <c r="FN561" s="227"/>
      <c r="FO561" s="227"/>
      <c r="FP561" s="227"/>
      <c r="FQ561" s="227"/>
      <c r="FR561" s="228" t="s">
        <v>46</v>
      </c>
      <c r="FS561" s="228"/>
      <c r="FT561" s="228"/>
      <c r="FU561" s="228"/>
      <c r="FV561" s="228"/>
      <c r="FW561" s="228"/>
      <c r="FX561" s="228"/>
      <c r="FY561" s="217"/>
      <c r="FZ561" s="217"/>
      <c r="GA561" s="217"/>
      <c r="GB561" s="217"/>
      <c r="GC561" s="217"/>
      <c r="GD561" s="217"/>
      <c r="GE561" s="217"/>
      <c r="GF561" s="217"/>
      <c r="GG561" s="217"/>
      <c r="GH561" s="217"/>
      <c r="GI561" s="217"/>
      <c r="GJ561" s="217"/>
      <c r="GK561" s="217"/>
      <c r="GL561" s="296">
        <f t="shared" si="15"/>
        <v>0</v>
      </c>
      <c r="GM561" s="296"/>
      <c r="GN561" s="296"/>
      <c r="GO561" s="296"/>
      <c r="GP561" s="296"/>
      <c r="GQ561" s="296"/>
      <c r="GR561" s="296"/>
      <c r="GS561" s="296"/>
      <c r="GT561" s="296"/>
      <c r="GU561" s="296"/>
      <c r="GV561" s="296"/>
      <c r="GW561" s="296"/>
      <c r="GX561" s="296"/>
      <c r="GY561" s="296">
        <f t="shared" si="16"/>
        <v>0</v>
      </c>
      <c r="GZ561" s="296"/>
      <c r="HA561" s="296"/>
      <c r="HB561" s="296"/>
      <c r="HC561" s="296"/>
      <c r="HD561" s="296"/>
      <c r="HE561" s="296"/>
      <c r="HF561" s="296"/>
      <c r="HG561" s="296"/>
      <c r="HH561" s="296"/>
      <c r="HI561" s="296"/>
    </row>
    <row r="562" spans="1:217" s="89" customFormat="1" ht="21.75" hidden="1" customHeight="1" x14ac:dyDescent="0.25">
      <c r="A562" s="552"/>
      <c r="B562" s="553"/>
      <c r="C562" s="553"/>
      <c r="D562" s="553"/>
      <c r="E562" s="553"/>
      <c r="F562" s="553"/>
      <c r="G562" s="553"/>
      <c r="H562" s="553"/>
      <c r="I562" s="553"/>
      <c r="J562" s="553"/>
      <c r="K562" s="553"/>
      <c r="L562" s="553"/>
      <c r="M562" s="553"/>
      <c r="N562" s="553"/>
      <c r="O562" s="553"/>
      <c r="P562" s="553"/>
      <c r="Q562" s="553"/>
      <c r="R562" s="553"/>
      <c r="S562" s="553"/>
      <c r="T562" s="553"/>
      <c r="U562" s="553"/>
      <c r="V562" s="553"/>
      <c r="W562" s="553"/>
      <c r="X562" s="553"/>
      <c r="Y562" s="554"/>
      <c r="Z562" s="290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0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0"/>
      <c r="BA562" s="291"/>
      <c r="BB562" s="291"/>
      <c r="BC562" s="291"/>
      <c r="BD562" s="291"/>
      <c r="BE562" s="291"/>
      <c r="BF562" s="291"/>
      <c r="BG562" s="291"/>
      <c r="BH562" s="291"/>
      <c r="BI562" s="291"/>
      <c r="BJ562" s="291"/>
      <c r="BK562" s="291"/>
      <c r="BL562" s="291"/>
      <c r="BM562" s="544"/>
      <c r="BN562" s="545"/>
      <c r="BO562" s="545"/>
      <c r="BP562" s="545"/>
      <c r="BQ562" s="545"/>
      <c r="BR562" s="545"/>
      <c r="BS562" s="545"/>
      <c r="BT562" s="545"/>
      <c r="BU562" s="545"/>
      <c r="BV562" s="545"/>
      <c r="BW562" s="545"/>
      <c r="BX562" s="545"/>
      <c r="BY562" s="545"/>
      <c r="BZ562" s="545"/>
      <c r="CA562" s="546"/>
      <c r="CB562" s="290"/>
      <c r="CC562" s="291"/>
      <c r="CD562" s="291"/>
      <c r="CE562" s="291"/>
      <c r="CF562" s="291"/>
      <c r="CG562" s="291"/>
      <c r="CH562" s="291"/>
      <c r="CI562" s="291"/>
      <c r="CJ562" s="291"/>
      <c r="CK562" s="291"/>
      <c r="CL562" s="291"/>
      <c r="CM562" s="291"/>
      <c r="CN562" s="291"/>
      <c r="CO562" s="291"/>
      <c r="CP562" s="291"/>
      <c r="CQ562" s="292"/>
      <c r="CR562" s="235" t="s">
        <v>115</v>
      </c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36"/>
      <c r="DW562" s="236"/>
      <c r="DX562" s="236"/>
      <c r="DY562" s="236"/>
      <c r="DZ562" s="236"/>
      <c r="EA562" s="236"/>
      <c r="EB562" s="236"/>
      <c r="EC562" s="236"/>
      <c r="ED562" s="236"/>
      <c r="EE562" s="236"/>
      <c r="EF562" s="236"/>
      <c r="EG562" s="236"/>
      <c r="EH562" s="236"/>
      <c r="EI562" s="236"/>
      <c r="EJ562" s="236"/>
      <c r="EK562" s="236"/>
      <c r="EL562" s="236"/>
      <c r="EM562" s="236"/>
      <c r="EN562" s="236"/>
      <c r="EO562" s="236"/>
      <c r="EP562" s="236"/>
      <c r="EQ562" s="236"/>
      <c r="ER562" s="236"/>
      <c r="ES562" s="236"/>
      <c r="ET562" s="236"/>
      <c r="EU562" s="236"/>
      <c r="EV562" s="236"/>
      <c r="EW562" s="236"/>
      <c r="EX562" s="236"/>
      <c r="EY562" s="236"/>
      <c r="EZ562" s="236"/>
      <c r="FA562" s="236"/>
      <c r="FB562" s="236"/>
      <c r="FC562" s="236"/>
      <c r="FD562" s="236"/>
      <c r="FE562" s="236"/>
      <c r="FF562" s="237"/>
      <c r="FG562" s="227" t="s">
        <v>45</v>
      </c>
      <c r="FH562" s="227"/>
      <c r="FI562" s="227"/>
      <c r="FJ562" s="227"/>
      <c r="FK562" s="227"/>
      <c r="FL562" s="227"/>
      <c r="FM562" s="227"/>
      <c r="FN562" s="227"/>
      <c r="FO562" s="227"/>
      <c r="FP562" s="227"/>
      <c r="FQ562" s="227"/>
      <c r="FR562" s="228" t="s">
        <v>46</v>
      </c>
      <c r="FS562" s="228"/>
      <c r="FT562" s="228"/>
      <c r="FU562" s="228"/>
      <c r="FV562" s="228"/>
      <c r="FW562" s="228"/>
      <c r="FX562" s="228"/>
      <c r="FY562" s="217">
        <v>100</v>
      </c>
      <c r="FZ562" s="217"/>
      <c r="GA562" s="217"/>
      <c r="GB562" s="217"/>
      <c r="GC562" s="217"/>
      <c r="GD562" s="217"/>
      <c r="GE562" s="217"/>
      <c r="GF562" s="217"/>
      <c r="GG562" s="217"/>
      <c r="GH562" s="217"/>
      <c r="GI562" s="217"/>
      <c r="GJ562" s="217"/>
      <c r="GK562" s="217"/>
      <c r="GL562" s="296">
        <f t="shared" si="15"/>
        <v>100</v>
      </c>
      <c r="GM562" s="296"/>
      <c r="GN562" s="296"/>
      <c r="GO562" s="296"/>
      <c r="GP562" s="296"/>
      <c r="GQ562" s="296"/>
      <c r="GR562" s="296"/>
      <c r="GS562" s="296"/>
      <c r="GT562" s="296"/>
      <c r="GU562" s="296"/>
      <c r="GV562" s="296"/>
      <c r="GW562" s="296"/>
      <c r="GX562" s="296"/>
      <c r="GY562" s="296">
        <f t="shared" si="16"/>
        <v>100</v>
      </c>
      <c r="GZ562" s="296"/>
      <c r="HA562" s="296"/>
      <c r="HB562" s="296"/>
      <c r="HC562" s="296"/>
      <c r="HD562" s="296"/>
      <c r="HE562" s="296"/>
      <c r="HF562" s="296"/>
      <c r="HG562" s="296"/>
      <c r="HH562" s="296"/>
      <c r="HI562" s="296"/>
    </row>
    <row r="563" spans="1:217" s="89" customFormat="1" ht="21.75" hidden="1" customHeight="1" x14ac:dyDescent="0.25">
      <c r="A563" s="555"/>
      <c r="B563" s="556"/>
      <c r="C563" s="556"/>
      <c r="D563" s="556"/>
      <c r="E563" s="556"/>
      <c r="F563" s="556"/>
      <c r="G563" s="556"/>
      <c r="H563" s="556"/>
      <c r="I563" s="556"/>
      <c r="J563" s="556"/>
      <c r="K563" s="556"/>
      <c r="L563" s="556"/>
      <c r="M563" s="556"/>
      <c r="N563" s="556"/>
      <c r="O563" s="556"/>
      <c r="P563" s="556"/>
      <c r="Q563" s="556"/>
      <c r="R563" s="556"/>
      <c r="S563" s="556"/>
      <c r="T563" s="556"/>
      <c r="U563" s="556"/>
      <c r="V563" s="556"/>
      <c r="W563" s="556"/>
      <c r="X563" s="556"/>
      <c r="Y563" s="557"/>
      <c r="Z563" s="293"/>
      <c r="AA563" s="294"/>
      <c r="AB563" s="294"/>
      <c r="AC563" s="294"/>
      <c r="AD563" s="294"/>
      <c r="AE563" s="294"/>
      <c r="AF563" s="294"/>
      <c r="AG563" s="294"/>
      <c r="AH563" s="294"/>
      <c r="AI563" s="294"/>
      <c r="AJ563" s="294"/>
      <c r="AK563" s="294"/>
      <c r="AL563" s="294"/>
      <c r="AM563" s="293"/>
      <c r="AN563" s="294"/>
      <c r="AO563" s="294"/>
      <c r="AP563" s="294"/>
      <c r="AQ563" s="294"/>
      <c r="AR563" s="294"/>
      <c r="AS563" s="294"/>
      <c r="AT563" s="294"/>
      <c r="AU563" s="294"/>
      <c r="AV563" s="294"/>
      <c r="AW563" s="294"/>
      <c r="AX563" s="294"/>
      <c r="AY563" s="294"/>
      <c r="AZ563" s="293"/>
      <c r="BA563" s="294"/>
      <c r="BB563" s="294"/>
      <c r="BC563" s="294"/>
      <c r="BD563" s="294"/>
      <c r="BE563" s="294"/>
      <c r="BF563" s="294"/>
      <c r="BG563" s="294"/>
      <c r="BH563" s="294"/>
      <c r="BI563" s="294"/>
      <c r="BJ563" s="294"/>
      <c r="BK563" s="294"/>
      <c r="BL563" s="294"/>
      <c r="BM563" s="547"/>
      <c r="BN563" s="548"/>
      <c r="BO563" s="548"/>
      <c r="BP563" s="548"/>
      <c r="BQ563" s="548"/>
      <c r="BR563" s="548"/>
      <c r="BS563" s="548"/>
      <c r="BT563" s="548"/>
      <c r="BU563" s="548"/>
      <c r="BV563" s="548"/>
      <c r="BW563" s="548"/>
      <c r="BX563" s="548"/>
      <c r="BY563" s="548"/>
      <c r="BZ563" s="548"/>
      <c r="CA563" s="549"/>
      <c r="CB563" s="293"/>
      <c r="CC563" s="294"/>
      <c r="CD563" s="294"/>
      <c r="CE563" s="294"/>
      <c r="CF563" s="294"/>
      <c r="CG563" s="294"/>
      <c r="CH563" s="294"/>
      <c r="CI563" s="294"/>
      <c r="CJ563" s="294"/>
      <c r="CK563" s="294"/>
      <c r="CL563" s="294"/>
      <c r="CM563" s="294"/>
      <c r="CN563" s="294"/>
      <c r="CO563" s="294"/>
      <c r="CP563" s="294"/>
      <c r="CQ563" s="295"/>
      <c r="CR563" s="235" t="s">
        <v>116</v>
      </c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36"/>
      <c r="DW563" s="236"/>
      <c r="DX563" s="236"/>
      <c r="DY563" s="236"/>
      <c r="DZ563" s="236"/>
      <c r="EA563" s="236"/>
      <c r="EB563" s="236"/>
      <c r="EC563" s="236"/>
      <c r="ED563" s="236"/>
      <c r="EE563" s="236"/>
      <c r="EF563" s="236"/>
      <c r="EG563" s="236"/>
      <c r="EH563" s="236"/>
      <c r="EI563" s="236"/>
      <c r="EJ563" s="236"/>
      <c r="EK563" s="236"/>
      <c r="EL563" s="236"/>
      <c r="EM563" s="236"/>
      <c r="EN563" s="236"/>
      <c r="EO563" s="236"/>
      <c r="EP563" s="236"/>
      <c r="EQ563" s="236"/>
      <c r="ER563" s="236"/>
      <c r="ES563" s="236"/>
      <c r="ET563" s="236"/>
      <c r="EU563" s="236"/>
      <c r="EV563" s="236"/>
      <c r="EW563" s="236"/>
      <c r="EX563" s="236"/>
      <c r="EY563" s="236"/>
      <c r="EZ563" s="236"/>
      <c r="FA563" s="236"/>
      <c r="FB563" s="236"/>
      <c r="FC563" s="236"/>
      <c r="FD563" s="236"/>
      <c r="FE563" s="236"/>
      <c r="FF563" s="237"/>
      <c r="FG563" s="227" t="s">
        <v>45</v>
      </c>
      <c r="FH563" s="227"/>
      <c r="FI563" s="227"/>
      <c r="FJ563" s="227"/>
      <c r="FK563" s="227"/>
      <c r="FL563" s="227"/>
      <c r="FM563" s="227"/>
      <c r="FN563" s="227"/>
      <c r="FO563" s="227"/>
      <c r="FP563" s="227"/>
      <c r="FQ563" s="227"/>
      <c r="FR563" s="228" t="s">
        <v>46</v>
      </c>
      <c r="FS563" s="228"/>
      <c r="FT563" s="228"/>
      <c r="FU563" s="228"/>
      <c r="FV563" s="228"/>
      <c r="FW563" s="228"/>
      <c r="FX563" s="228"/>
      <c r="FY563" s="217"/>
      <c r="FZ563" s="217"/>
      <c r="GA563" s="217"/>
      <c r="GB563" s="217"/>
      <c r="GC563" s="217"/>
      <c r="GD563" s="217"/>
      <c r="GE563" s="217"/>
      <c r="GF563" s="217"/>
      <c r="GG563" s="217"/>
      <c r="GH563" s="217"/>
      <c r="GI563" s="217"/>
      <c r="GJ563" s="217"/>
      <c r="GK563" s="217"/>
      <c r="GL563" s="296">
        <f t="shared" si="15"/>
        <v>0</v>
      </c>
      <c r="GM563" s="296"/>
      <c r="GN563" s="296"/>
      <c r="GO563" s="296"/>
      <c r="GP563" s="296"/>
      <c r="GQ563" s="296"/>
      <c r="GR563" s="296"/>
      <c r="GS563" s="296"/>
      <c r="GT563" s="296"/>
      <c r="GU563" s="296"/>
      <c r="GV563" s="296"/>
      <c r="GW563" s="296"/>
      <c r="GX563" s="296"/>
      <c r="GY563" s="296">
        <f t="shared" si="16"/>
        <v>0</v>
      </c>
      <c r="GZ563" s="296"/>
      <c r="HA563" s="296"/>
      <c r="HB563" s="296"/>
      <c r="HC563" s="296"/>
      <c r="HD563" s="296"/>
      <c r="HE563" s="296"/>
      <c r="HF563" s="296"/>
      <c r="HG563" s="296"/>
      <c r="HH563" s="296"/>
      <c r="HI563" s="296"/>
    </row>
    <row r="564" spans="1:217" s="89" customFormat="1" ht="21.75" hidden="1" customHeight="1" x14ac:dyDescent="0.25">
      <c r="A564" s="278" t="s">
        <v>292</v>
      </c>
      <c r="B564" s="550"/>
      <c r="C564" s="550"/>
      <c r="D564" s="550"/>
      <c r="E564" s="550"/>
      <c r="F564" s="550"/>
      <c r="G564" s="550"/>
      <c r="H564" s="550"/>
      <c r="I564" s="550"/>
      <c r="J564" s="550"/>
      <c r="K564" s="550"/>
      <c r="L564" s="550"/>
      <c r="M564" s="550"/>
      <c r="N564" s="550"/>
      <c r="O564" s="550"/>
      <c r="P564" s="550"/>
      <c r="Q564" s="550"/>
      <c r="R564" s="550"/>
      <c r="S564" s="550"/>
      <c r="T564" s="550"/>
      <c r="U564" s="550"/>
      <c r="V564" s="550"/>
      <c r="W564" s="550"/>
      <c r="X564" s="550"/>
      <c r="Y564" s="551"/>
      <c r="Z564" s="287" t="s">
        <v>216</v>
      </c>
      <c r="AA564" s="288"/>
      <c r="AB564" s="288"/>
      <c r="AC564" s="288"/>
      <c r="AD564" s="288"/>
      <c r="AE564" s="288"/>
      <c r="AF564" s="288"/>
      <c r="AG564" s="288"/>
      <c r="AH564" s="288"/>
      <c r="AI564" s="288"/>
      <c r="AJ564" s="288"/>
      <c r="AK564" s="288"/>
      <c r="AL564" s="288"/>
      <c r="AM564" s="287" t="s">
        <v>221</v>
      </c>
      <c r="AN564" s="288"/>
      <c r="AO564" s="288"/>
      <c r="AP564" s="288"/>
      <c r="AQ564" s="288"/>
      <c r="AR564" s="288"/>
      <c r="AS564" s="288"/>
      <c r="AT564" s="288"/>
      <c r="AU564" s="288"/>
      <c r="AV564" s="288"/>
      <c r="AW564" s="288"/>
      <c r="AX564" s="288"/>
      <c r="AY564" s="288"/>
      <c r="AZ564" s="287" t="s">
        <v>113</v>
      </c>
      <c r="BA564" s="288"/>
      <c r="BB564" s="288"/>
      <c r="BC564" s="288"/>
      <c r="BD564" s="288"/>
      <c r="BE564" s="288"/>
      <c r="BF564" s="288"/>
      <c r="BG564" s="288"/>
      <c r="BH564" s="288"/>
      <c r="BI564" s="288"/>
      <c r="BJ564" s="288"/>
      <c r="BK564" s="288"/>
      <c r="BL564" s="288"/>
      <c r="BM564" s="367" t="s">
        <v>44</v>
      </c>
      <c r="BN564" s="368"/>
      <c r="BO564" s="368"/>
      <c r="BP564" s="368"/>
      <c r="BQ564" s="368"/>
      <c r="BR564" s="368"/>
      <c r="BS564" s="368"/>
      <c r="BT564" s="368"/>
      <c r="BU564" s="368"/>
      <c r="BV564" s="368"/>
      <c r="BW564" s="368"/>
      <c r="BX564" s="368"/>
      <c r="BY564" s="368"/>
      <c r="BZ564" s="368"/>
      <c r="CA564" s="369"/>
      <c r="CB564" s="287" t="s">
        <v>117</v>
      </c>
      <c r="CC564" s="288"/>
      <c r="CD564" s="288"/>
      <c r="CE564" s="288"/>
      <c r="CF564" s="288"/>
      <c r="CG564" s="288"/>
      <c r="CH564" s="288"/>
      <c r="CI564" s="288"/>
      <c r="CJ564" s="288"/>
      <c r="CK564" s="288"/>
      <c r="CL564" s="288"/>
      <c r="CM564" s="288"/>
      <c r="CN564" s="288"/>
      <c r="CO564" s="288"/>
      <c r="CP564" s="288"/>
      <c r="CQ564" s="289"/>
      <c r="CR564" s="235" t="s">
        <v>114</v>
      </c>
      <c r="CS564" s="236"/>
      <c r="CT564" s="236"/>
      <c r="CU564" s="236"/>
      <c r="CV564" s="236"/>
      <c r="CW564" s="236"/>
      <c r="CX564" s="236"/>
      <c r="CY564" s="236"/>
      <c r="CZ564" s="236"/>
      <c r="DA564" s="236"/>
      <c r="DB564" s="236"/>
      <c r="DC564" s="236"/>
      <c r="DD564" s="236"/>
      <c r="DE564" s="236"/>
      <c r="DF564" s="236"/>
      <c r="DG564" s="236"/>
      <c r="DH564" s="236"/>
      <c r="DI564" s="236"/>
      <c r="DJ564" s="236"/>
      <c r="DK564" s="236"/>
      <c r="DL564" s="236"/>
      <c r="DM564" s="236"/>
      <c r="DN564" s="236"/>
      <c r="DO564" s="236"/>
      <c r="DP564" s="236"/>
      <c r="DQ564" s="236"/>
      <c r="DR564" s="236"/>
      <c r="DS564" s="236"/>
      <c r="DT564" s="236"/>
      <c r="DU564" s="236"/>
      <c r="DV564" s="236"/>
      <c r="DW564" s="236"/>
      <c r="DX564" s="236"/>
      <c r="DY564" s="236"/>
      <c r="DZ564" s="236"/>
      <c r="EA564" s="236"/>
      <c r="EB564" s="236"/>
      <c r="EC564" s="236"/>
      <c r="ED564" s="236"/>
      <c r="EE564" s="236"/>
      <c r="EF564" s="236"/>
      <c r="EG564" s="236"/>
      <c r="EH564" s="236"/>
      <c r="EI564" s="236"/>
      <c r="EJ564" s="236"/>
      <c r="EK564" s="236"/>
      <c r="EL564" s="236"/>
      <c r="EM564" s="236"/>
      <c r="EN564" s="236"/>
      <c r="EO564" s="236"/>
      <c r="EP564" s="236"/>
      <c r="EQ564" s="236"/>
      <c r="ER564" s="236"/>
      <c r="ES564" s="236"/>
      <c r="ET564" s="236"/>
      <c r="EU564" s="236"/>
      <c r="EV564" s="236"/>
      <c r="EW564" s="236"/>
      <c r="EX564" s="236"/>
      <c r="EY564" s="236"/>
      <c r="EZ564" s="236"/>
      <c r="FA564" s="236"/>
      <c r="FB564" s="236"/>
      <c r="FC564" s="236"/>
      <c r="FD564" s="236"/>
      <c r="FE564" s="236"/>
      <c r="FF564" s="237"/>
      <c r="FG564" s="227" t="s">
        <v>45</v>
      </c>
      <c r="FH564" s="227"/>
      <c r="FI564" s="227"/>
      <c r="FJ564" s="227"/>
      <c r="FK564" s="227"/>
      <c r="FL564" s="227"/>
      <c r="FM564" s="227"/>
      <c r="FN564" s="227"/>
      <c r="FO564" s="227"/>
      <c r="FP564" s="227"/>
      <c r="FQ564" s="227"/>
      <c r="FR564" s="228" t="s">
        <v>46</v>
      </c>
      <c r="FS564" s="228"/>
      <c r="FT564" s="228"/>
      <c r="FU564" s="228"/>
      <c r="FV564" s="228"/>
      <c r="FW564" s="228"/>
      <c r="FX564" s="228"/>
      <c r="FY564" s="217"/>
      <c r="FZ564" s="217"/>
      <c r="GA564" s="217"/>
      <c r="GB564" s="217"/>
      <c r="GC564" s="217"/>
      <c r="GD564" s="217"/>
      <c r="GE564" s="217"/>
      <c r="GF564" s="217"/>
      <c r="GG564" s="217"/>
      <c r="GH564" s="217"/>
      <c r="GI564" s="217"/>
      <c r="GJ564" s="217"/>
      <c r="GK564" s="217"/>
      <c r="GL564" s="296">
        <f t="shared" si="15"/>
        <v>0</v>
      </c>
      <c r="GM564" s="296"/>
      <c r="GN564" s="296"/>
      <c r="GO564" s="296"/>
      <c r="GP564" s="296"/>
      <c r="GQ564" s="296"/>
      <c r="GR564" s="296"/>
      <c r="GS564" s="296"/>
      <c r="GT564" s="296"/>
      <c r="GU564" s="296"/>
      <c r="GV564" s="296"/>
      <c r="GW564" s="296"/>
      <c r="GX564" s="296"/>
      <c r="GY564" s="296">
        <f t="shared" si="16"/>
        <v>0</v>
      </c>
      <c r="GZ564" s="296"/>
      <c r="HA564" s="296"/>
      <c r="HB564" s="296"/>
      <c r="HC564" s="296"/>
      <c r="HD564" s="296"/>
      <c r="HE564" s="296"/>
      <c r="HF564" s="296"/>
      <c r="HG564" s="296"/>
      <c r="HH564" s="296"/>
      <c r="HI564" s="296"/>
    </row>
    <row r="565" spans="1:217" s="89" customFormat="1" ht="21.75" hidden="1" customHeight="1" x14ac:dyDescent="0.25">
      <c r="A565" s="552"/>
      <c r="B565" s="553"/>
      <c r="C565" s="553"/>
      <c r="D565" s="553"/>
      <c r="E565" s="553"/>
      <c r="F565" s="553"/>
      <c r="G565" s="553"/>
      <c r="H565" s="553"/>
      <c r="I565" s="553"/>
      <c r="J565" s="553"/>
      <c r="K565" s="553"/>
      <c r="L565" s="553"/>
      <c r="M565" s="553"/>
      <c r="N565" s="553"/>
      <c r="O565" s="553"/>
      <c r="P565" s="553"/>
      <c r="Q565" s="553"/>
      <c r="R565" s="553"/>
      <c r="S565" s="553"/>
      <c r="T565" s="553"/>
      <c r="U565" s="553"/>
      <c r="V565" s="553"/>
      <c r="W565" s="553"/>
      <c r="X565" s="553"/>
      <c r="Y565" s="554"/>
      <c r="Z565" s="290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0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0"/>
      <c r="BA565" s="291"/>
      <c r="BB565" s="291"/>
      <c r="BC565" s="291"/>
      <c r="BD565" s="291"/>
      <c r="BE565" s="291"/>
      <c r="BF565" s="291"/>
      <c r="BG565" s="291"/>
      <c r="BH565" s="291"/>
      <c r="BI565" s="291"/>
      <c r="BJ565" s="291"/>
      <c r="BK565" s="291"/>
      <c r="BL565" s="291"/>
      <c r="BM565" s="544"/>
      <c r="BN565" s="545"/>
      <c r="BO565" s="545"/>
      <c r="BP565" s="545"/>
      <c r="BQ565" s="545"/>
      <c r="BR565" s="545"/>
      <c r="BS565" s="545"/>
      <c r="BT565" s="545"/>
      <c r="BU565" s="545"/>
      <c r="BV565" s="545"/>
      <c r="BW565" s="545"/>
      <c r="BX565" s="545"/>
      <c r="BY565" s="545"/>
      <c r="BZ565" s="545"/>
      <c r="CA565" s="546"/>
      <c r="CB565" s="290"/>
      <c r="CC565" s="291"/>
      <c r="CD565" s="291"/>
      <c r="CE565" s="291"/>
      <c r="CF565" s="291"/>
      <c r="CG565" s="291"/>
      <c r="CH565" s="291"/>
      <c r="CI565" s="291"/>
      <c r="CJ565" s="291"/>
      <c r="CK565" s="291"/>
      <c r="CL565" s="291"/>
      <c r="CM565" s="291"/>
      <c r="CN565" s="291"/>
      <c r="CO565" s="291"/>
      <c r="CP565" s="291"/>
      <c r="CQ565" s="292"/>
      <c r="CR565" s="235" t="s">
        <v>115</v>
      </c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36"/>
      <c r="DW565" s="236"/>
      <c r="DX565" s="236"/>
      <c r="DY565" s="236"/>
      <c r="DZ565" s="236"/>
      <c r="EA565" s="236"/>
      <c r="EB565" s="236"/>
      <c r="EC565" s="236"/>
      <c r="ED565" s="236"/>
      <c r="EE565" s="236"/>
      <c r="EF565" s="236"/>
      <c r="EG565" s="236"/>
      <c r="EH565" s="236"/>
      <c r="EI565" s="236"/>
      <c r="EJ565" s="236"/>
      <c r="EK565" s="236"/>
      <c r="EL565" s="236"/>
      <c r="EM565" s="236"/>
      <c r="EN565" s="236"/>
      <c r="EO565" s="236"/>
      <c r="EP565" s="236"/>
      <c r="EQ565" s="236"/>
      <c r="ER565" s="236"/>
      <c r="ES565" s="236"/>
      <c r="ET565" s="236"/>
      <c r="EU565" s="236"/>
      <c r="EV565" s="236"/>
      <c r="EW565" s="236"/>
      <c r="EX565" s="236"/>
      <c r="EY565" s="236"/>
      <c r="EZ565" s="236"/>
      <c r="FA565" s="236"/>
      <c r="FB565" s="236"/>
      <c r="FC565" s="236"/>
      <c r="FD565" s="236"/>
      <c r="FE565" s="236"/>
      <c r="FF565" s="237"/>
      <c r="FG565" s="227" t="s">
        <v>45</v>
      </c>
      <c r="FH565" s="227"/>
      <c r="FI565" s="227"/>
      <c r="FJ565" s="227"/>
      <c r="FK565" s="227"/>
      <c r="FL565" s="227"/>
      <c r="FM565" s="227"/>
      <c r="FN565" s="227"/>
      <c r="FO565" s="227"/>
      <c r="FP565" s="227"/>
      <c r="FQ565" s="227"/>
      <c r="FR565" s="228" t="s">
        <v>46</v>
      </c>
      <c r="FS565" s="228"/>
      <c r="FT565" s="228"/>
      <c r="FU565" s="228"/>
      <c r="FV565" s="228"/>
      <c r="FW565" s="228"/>
      <c r="FX565" s="228"/>
      <c r="FY565" s="217">
        <v>100</v>
      </c>
      <c r="FZ565" s="217"/>
      <c r="GA565" s="217"/>
      <c r="GB565" s="217"/>
      <c r="GC565" s="217"/>
      <c r="GD565" s="217"/>
      <c r="GE565" s="217"/>
      <c r="GF565" s="217"/>
      <c r="GG565" s="217"/>
      <c r="GH565" s="217"/>
      <c r="GI565" s="217"/>
      <c r="GJ565" s="217"/>
      <c r="GK565" s="217"/>
      <c r="GL565" s="296">
        <f t="shared" si="15"/>
        <v>100</v>
      </c>
      <c r="GM565" s="296"/>
      <c r="GN565" s="296"/>
      <c r="GO565" s="296"/>
      <c r="GP565" s="296"/>
      <c r="GQ565" s="296"/>
      <c r="GR565" s="296"/>
      <c r="GS565" s="296"/>
      <c r="GT565" s="296"/>
      <c r="GU565" s="296"/>
      <c r="GV565" s="296"/>
      <c r="GW565" s="296"/>
      <c r="GX565" s="296"/>
      <c r="GY565" s="296">
        <f t="shared" si="16"/>
        <v>100</v>
      </c>
      <c r="GZ565" s="296"/>
      <c r="HA565" s="296"/>
      <c r="HB565" s="296"/>
      <c r="HC565" s="296"/>
      <c r="HD565" s="296"/>
      <c r="HE565" s="296"/>
      <c r="HF565" s="296"/>
      <c r="HG565" s="296"/>
      <c r="HH565" s="296"/>
      <c r="HI565" s="296"/>
    </row>
    <row r="566" spans="1:217" s="89" customFormat="1" ht="21.75" hidden="1" customHeight="1" x14ac:dyDescent="0.25">
      <c r="A566" s="555"/>
      <c r="B566" s="556"/>
      <c r="C566" s="556"/>
      <c r="D566" s="556"/>
      <c r="E566" s="556"/>
      <c r="F566" s="556"/>
      <c r="G566" s="556"/>
      <c r="H566" s="556"/>
      <c r="I566" s="556"/>
      <c r="J566" s="556"/>
      <c r="K566" s="556"/>
      <c r="L566" s="556"/>
      <c r="M566" s="556"/>
      <c r="N566" s="556"/>
      <c r="O566" s="556"/>
      <c r="P566" s="556"/>
      <c r="Q566" s="556"/>
      <c r="R566" s="556"/>
      <c r="S566" s="556"/>
      <c r="T566" s="556"/>
      <c r="U566" s="556"/>
      <c r="V566" s="556"/>
      <c r="W566" s="556"/>
      <c r="X566" s="556"/>
      <c r="Y566" s="557"/>
      <c r="Z566" s="293"/>
      <c r="AA566" s="294"/>
      <c r="AB566" s="294"/>
      <c r="AC566" s="294"/>
      <c r="AD566" s="294"/>
      <c r="AE566" s="294"/>
      <c r="AF566" s="294"/>
      <c r="AG566" s="294"/>
      <c r="AH566" s="294"/>
      <c r="AI566" s="294"/>
      <c r="AJ566" s="294"/>
      <c r="AK566" s="294"/>
      <c r="AL566" s="294"/>
      <c r="AM566" s="293"/>
      <c r="AN566" s="294"/>
      <c r="AO566" s="294"/>
      <c r="AP566" s="294"/>
      <c r="AQ566" s="294"/>
      <c r="AR566" s="294"/>
      <c r="AS566" s="294"/>
      <c r="AT566" s="294"/>
      <c r="AU566" s="294"/>
      <c r="AV566" s="294"/>
      <c r="AW566" s="294"/>
      <c r="AX566" s="294"/>
      <c r="AY566" s="294"/>
      <c r="AZ566" s="293"/>
      <c r="BA566" s="294"/>
      <c r="BB566" s="294"/>
      <c r="BC566" s="294"/>
      <c r="BD566" s="294"/>
      <c r="BE566" s="294"/>
      <c r="BF566" s="294"/>
      <c r="BG566" s="294"/>
      <c r="BH566" s="294"/>
      <c r="BI566" s="294"/>
      <c r="BJ566" s="294"/>
      <c r="BK566" s="294"/>
      <c r="BL566" s="294"/>
      <c r="BM566" s="547"/>
      <c r="BN566" s="548"/>
      <c r="BO566" s="548"/>
      <c r="BP566" s="548"/>
      <c r="BQ566" s="548"/>
      <c r="BR566" s="548"/>
      <c r="BS566" s="548"/>
      <c r="BT566" s="548"/>
      <c r="BU566" s="548"/>
      <c r="BV566" s="548"/>
      <c r="BW566" s="548"/>
      <c r="BX566" s="548"/>
      <c r="BY566" s="548"/>
      <c r="BZ566" s="548"/>
      <c r="CA566" s="549"/>
      <c r="CB566" s="293"/>
      <c r="CC566" s="294"/>
      <c r="CD566" s="294"/>
      <c r="CE566" s="294"/>
      <c r="CF566" s="294"/>
      <c r="CG566" s="294"/>
      <c r="CH566" s="294"/>
      <c r="CI566" s="294"/>
      <c r="CJ566" s="294"/>
      <c r="CK566" s="294"/>
      <c r="CL566" s="294"/>
      <c r="CM566" s="294"/>
      <c r="CN566" s="294"/>
      <c r="CO566" s="294"/>
      <c r="CP566" s="294"/>
      <c r="CQ566" s="295"/>
      <c r="CR566" s="235" t="s">
        <v>116</v>
      </c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36"/>
      <c r="DW566" s="236"/>
      <c r="DX566" s="236"/>
      <c r="DY566" s="236"/>
      <c r="DZ566" s="236"/>
      <c r="EA566" s="236"/>
      <c r="EB566" s="236"/>
      <c r="EC566" s="236"/>
      <c r="ED566" s="236"/>
      <c r="EE566" s="236"/>
      <c r="EF566" s="236"/>
      <c r="EG566" s="236"/>
      <c r="EH566" s="236"/>
      <c r="EI566" s="236"/>
      <c r="EJ566" s="236"/>
      <c r="EK566" s="236"/>
      <c r="EL566" s="236"/>
      <c r="EM566" s="236"/>
      <c r="EN566" s="236"/>
      <c r="EO566" s="236"/>
      <c r="EP566" s="236"/>
      <c r="EQ566" s="236"/>
      <c r="ER566" s="236"/>
      <c r="ES566" s="236"/>
      <c r="ET566" s="236"/>
      <c r="EU566" s="236"/>
      <c r="EV566" s="236"/>
      <c r="EW566" s="236"/>
      <c r="EX566" s="236"/>
      <c r="EY566" s="236"/>
      <c r="EZ566" s="236"/>
      <c r="FA566" s="236"/>
      <c r="FB566" s="236"/>
      <c r="FC566" s="236"/>
      <c r="FD566" s="236"/>
      <c r="FE566" s="236"/>
      <c r="FF566" s="237"/>
      <c r="FG566" s="227" t="s">
        <v>45</v>
      </c>
      <c r="FH566" s="227"/>
      <c r="FI566" s="227"/>
      <c r="FJ566" s="227"/>
      <c r="FK566" s="227"/>
      <c r="FL566" s="227"/>
      <c r="FM566" s="227"/>
      <c r="FN566" s="227"/>
      <c r="FO566" s="227"/>
      <c r="FP566" s="227"/>
      <c r="FQ566" s="227"/>
      <c r="FR566" s="228" t="s">
        <v>46</v>
      </c>
      <c r="FS566" s="228"/>
      <c r="FT566" s="228"/>
      <c r="FU566" s="228"/>
      <c r="FV566" s="228"/>
      <c r="FW566" s="228"/>
      <c r="FX566" s="228"/>
      <c r="FY566" s="217"/>
      <c r="FZ566" s="217"/>
      <c r="GA566" s="217"/>
      <c r="GB566" s="217"/>
      <c r="GC566" s="217"/>
      <c r="GD566" s="217"/>
      <c r="GE566" s="217"/>
      <c r="GF566" s="217"/>
      <c r="GG566" s="217"/>
      <c r="GH566" s="217"/>
      <c r="GI566" s="217"/>
      <c r="GJ566" s="217"/>
      <c r="GK566" s="217"/>
      <c r="GL566" s="296">
        <f t="shared" si="15"/>
        <v>0</v>
      </c>
      <c r="GM566" s="296"/>
      <c r="GN566" s="296"/>
      <c r="GO566" s="296"/>
      <c r="GP566" s="296"/>
      <c r="GQ566" s="296"/>
      <c r="GR566" s="296"/>
      <c r="GS566" s="296"/>
      <c r="GT566" s="296"/>
      <c r="GU566" s="296"/>
      <c r="GV566" s="296"/>
      <c r="GW566" s="296"/>
      <c r="GX566" s="296"/>
      <c r="GY566" s="296">
        <f t="shared" si="16"/>
        <v>0</v>
      </c>
      <c r="GZ566" s="296"/>
      <c r="HA566" s="296"/>
      <c r="HB566" s="296"/>
      <c r="HC566" s="296"/>
      <c r="HD566" s="296"/>
      <c r="HE566" s="296"/>
      <c r="HF566" s="296"/>
      <c r="HG566" s="296"/>
      <c r="HH566" s="296"/>
      <c r="HI566" s="296"/>
    </row>
    <row r="567" spans="1:217" s="89" customFormat="1" ht="21.75" hidden="1" customHeight="1" x14ac:dyDescent="0.25">
      <c r="A567" s="278" t="s">
        <v>293</v>
      </c>
      <c r="B567" s="550"/>
      <c r="C567" s="550"/>
      <c r="D567" s="550"/>
      <c r="E567" s="550"/>
      <c r="F567" s="550"/>
      <c r="G567" s="550"/>
      <c r="H567" s="550"/>
      <c r="I567" s="550"/>
      <c r="J567" s="550"/>
      <c r="K567" s="550"/>
      <c r="L567" s="550"/>
      <c r="M567" s="550"/>
      <c r="N567" s="550"/>
      <c r="O567" s="550"/>
      <c r="P567" s="550"/>
      <c r="Q567" s="550"/>
      <c r="R567" s="550"/>
      <c r="S567" s="550"/>
      <c r="T567" s="550"/>
      <c r="U567" s="550"/>
      <c r="V567" s="550"/>
      <c r="W567" s="550"/>
      <c r="X567" s="550"/>
      <c r="Y567" s="551"/>
      <c r="Z567" s="287" t="s">
        <v>43</v>
      </c>
      <c r="AA567" s="288"/>
      <c r="AB567" s="288"/>
      <c r="AC567" s="288"/>
      <c r="AD567" s="288"/>
      <c r="AE567" s="288"/>
      <c r="AF567" s="288"/>
      <c r="AG567" s="288"/>
      <c r="AH567" s="288"/>
      <c r="AI567" s="288"/>
      <c r="AJ567" s="288"/>
      <c r="AK567" s="288"/>
      <c r="AL567" s="288"/>
      <c r="AM567" s="287" t="s">
        <v>221</v>
      </c>
      <c r="AN567" s="288"/>
      <c r="AO567" s="288"/>
      <c r="AP567" s="288"/>
      <c r="AQ567" s="288"/>
      <c r="AR567" s="288"/>
      <c r="AS567" s="288"/>
      <c r="AT567" s="288"/>
      <c r="AU567" s="288"/>
      <c r="AV567" s="288"/>
      <c r="AW567" s="288"/>
      <c r="AX567" s="288"/>
      <c r="AY567" s="288"/>
      <c r="AZ567" s="287" t="s">
        <v>113</v>
      </c>
      <c r="BA567" s="288"/>
      <c r="BB567" s="288"/>
      <c r="BC567" s="288"/>
      <c r="BD567" s="288"/>
      <c r="BE567" s="288"/>
      <c r="BF567" s="288"/>
      <c r="BG567" s="288"/>
      <c r="BH567" s="288"/>
      <c r="BI567" s="288"/>
      <c r="BJ567" s="288"/>
      <c r="BK567" s="288"/>
      <c r="BL567" s="288"/>
      <c r="BM567" s="367" t="s">
        <v>44</v>
      </c>
      <c r="BN567" s="368"/>
      <c r="BO567" s="368"/>
      <c r="BP567" s="368"/>
      <c r="BQ567" s="368"/>
      <c r="BR567" s="368"/>
      <c r="BS567" s="368"/>
      <c r="BT567" s="368"/>
      <c r="BU567" s="368"/>
      <c r="BV567" s="368"/>
      <c r="BW567" s="368"/>
      <c r="BX567" s="368"/>
      <c r="BY567" s="368"/>
      <c r="BZ567" s="368"/>
      <c r="CA567" s="369"/>
      <c r="CB567" s="287" t="s">
        <v>276</v>
      </c>
      <c r="CC567" s="288"/>
      <c r="CD567" s="288"/>
      <c r="CE567" s="288"/>
      <c r="CF567" s="288"/>
      <c r="CG567" s="288"/>
      <c r="CH567" s="288"/>
      <c r="CI567" s="288"/>
      <c r="CJ567" s="288"/>
      <c r="CK567" s="288"/>
      <c r="CL567" s="288"/>
      <c r="CM567" s="288"/>
      <c r="CN567" s="288"/>
      <c r="CO567" s="288"/>
      <c r="CP567" s="288"/>
      <c r="CQ567" s="289"/>
      <c r="CR567" s="235" t="s">
        <v>114</v>
      </c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36"/>
      <c r="DW567" s="236"/>
      <c r="DX567" s="236"/>
      <c r="DY567" s="236"/>
      <c r="DZ567" s="236"/>
      <c r="EA567" s="236"/>
      <c r="EB567" s="236"/>
      <c r="EC567" s="236"/>
      <c r="ED567" s="236"/>
      <c r="EE567" s="236"/>
      <c r="EF567" s="236"/>
      <c r="EG567" s="236"/>
      <c r="EH567" s="236"/>
      <c r="EI567" s="236"/>
      <c r="EJ567" s="236"/>
      <c r="EK567" s="236"/>
      <c r="EL567" s="236"/>
      <c r="EM567" s="236"/>
      <c r="EN567" s="236"/>
      <c r="EO567" s="236"/>
      <c r="EP567" s="236"/>
      <c r="EQ567" s="236"/>
      <c r="ER567" s="236"/>
      <c r="ES567" s="236"/>
      <c r="ET567" s="236"/>
      <c r="EU567" s="236"/>
      <c r="EV567" s="236"/>
      <c r="EW567" s="236"/>
      <c r="EX567" s="236"/>
      <c r="EY567" s="236"/>
      <c r="EZ567" s="236"/>
      <c r="FA567" s="236"/>
      <c r="FB567" s="236"/>
      <c r="FC567" s="236"/>
      <c r="FD567" s="236"/>
      <c r="FE567" s="236"/>
      <c r="FF567" s="237"/>
      <c r="FG567" s="227" t="s">
        <v>45</v>
      </c>
      <c r="FH567" s="227"/>
      <c r="FI567" s="227"/>
      <c r="FJ567" s="227"/>
      <c r="FK567" s="227"/>
      <c r="FL567" s="227"/>
      <c r="FM567" s="227"/>
      <c r="FN567" s="227"/>
      <c r="FO567" s="227"/>
      <c r="FP567" s="227"/>
      <c r="FQ567" s="227"/>
      <c r="FR567" s="228" t="s">
        <v>46</v>
      </c>
      <c r="FS567" s="228"/>
      <c r="FT567" s="228"/>
      <c r="FU567" s="228"/>
      <c r="FV567" s="228"/>
      <c r="FW567" s="228"/>
      <c r="FX567" s="228"/>
      <c r="FY567" s="217"/>
      <c r="FZ567" s="217"/>
      <c r="GA567" s="217"/>
      <c r="GB567" s="217"/>
      <c r="GC567" s="217"/>
      <c r="GD567" s="217"/>
      <c r="GE567" s="217"/>
      <c r="GF567" s="217"/>
      <c r="GG567" s="217"/>
      <c r="GH567" s="217"/>
      <c r="GI567" s="217"/>
      <c r="GJ567" s="217"/>
      <c r="GK567" s="217"/>
      <c r="GL567" s="296">
        <f t="shared" si="15"/>
        <v>0</v>
      </c>
      <c r="GM567" s="296"/>
      <c r="GN567" s="296"/>
      <c r="GO567" s="296"/>
      <c r="GP567" s="296"/>
      <c r="GQ567" s="296"/>
      <c r="GR567" s="296"/>
      <c r="GS567" s="296"/>
      <c r="GT567" s="296"/>
      <c r="GU567" s="296"/>
      <c r="GV567" s="296"/>
      <c r="GW567" s="296"/>
      <c r="GX567" s="296"/>
      <c r="GY567" s="296">
        <f t="shared" si="16"/>
        <v>0</v>
      </c>
      <c r="GZ567" s="296"/>
      <c r="HA567" s="296"/>
      <c r="HB567" s="296"/>
      <c r="HC567" s="296"/>
      <c r="HD567" s="296"/>
      <c r="HE567" s="296"/>
      <c r="HF567" s="296"/>
      <c r="HG567" s="296"/>
      <c r="HH567" s="296"/>
      <c r="HI567" s="296"/>
    </row>
    <row r="568" spans="1:217" s="89" customFormat="1" ht="21.75" hidden="1" customHeight="1" x14ac:dyDescent="0.25">
      <c r="A568" s="552"/>
      <c r="B568" s="553"/>
      <c r="C568" s="553"/>
      <c r="D568" s="553"/>
      <c r="E568" s="553"/>
      <c r="F568" s="553"/>
      <c r="G568" s="553"/>
      <c r="H568" s="553"/>
      <c r="I568" s="553"/>
      <c r="J568" s="553"/>
      <c r="K568" s="553"/>
      <c r="L568" s="553"/>
      <c r="M568" s="553"/>
      <c r="N568" s="553"/>
      <c r="O568" s="553"/>
      <c r="P568" s="553"/>
      <c r="Q568" s="553"/>
      <c r="R568" s="553"/>
      <c r="S568" s="553"/>
      <c r="T568" s="553"/>
      <c r="U568" s="553"/>
      <c r="V568" s="553"/>
      <c r="W568" s="553"/>
      <c r="X568" s="553"/>
      <c r="Y568" s="554"/>
      <c r="Z568" s="290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0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0"/>
      <c r="BA568" s="291"/>
      <c r="BB568" s="291"/>
      <c r="BC568" s="291"/>
      <c r="BD568" s="291"/>
      <c r="BE568" s="291"/>
      <c r="BF568" s="291"/>
      <c r="BG568" s="291"/>
      <c r="BH568" s="291"/>
      <c r="BI568" s="291"/>
      <c r="BJ568" s="291"/>
      <c r="BK568" s="291"/>
      <c r="BL568" s="291"/>
      <c r="BM568" s="544"/>
      <c r="BN568" s="545"/>
      <c r="BO568" s="545"/>
      <c r="BP568" s="545"/>
      <c r="BQ568" s="545"/>
      <c r="BR568" s="545"/>
      <c r="BS568" s="545"/>
      <c r="BT568" s="545"/>
      <c r="BU568" s="545"/>
      <c r="BV568" s="545"/>
      <c r="BW568" s="545"/>
      <c r="BX568" s="545"/>
      <c r="BY568" s="545"/>
      <c r="BZ568" s="545"/>
      <c r="CA568" s="546"/>
      <c r="CB568" s="290"/>
      <c r="CC568" s="291"/>
      <c r="CD568" s="291"/>
      <c r="CE568" s="291"/>
      <c r="CF568" s="291"/>
      <c r="CG568" s="291"/>
      <c r="CH568" s="291"/>
      <c r="CI568" s="291"/>
      <c r="CJ568" s="291"/>
      <c r="CK568" s="291"/>
      <c r="CL568" s="291"/>
      <c r="CM568" s="291"/>
      <c r="CN568" s="291"/>
      <c r="CO568" s="291"/>
      <c r="CP568" s="291"/>
      <c r="CQ568" s="292"/>
      <c r="CR568" s="235" t="s">
        <v>115</v>
      </c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36"/>
      <c r="DW568" s="236"/>
      <c r="DX568" s="236"/>
      <c r="DY568" s="236"/>
      <c r="DZ568" s="236"/>
      <c r="EA568" s="236"/>
      <c r="EB568" s="236"/>
      <c r="EC568" s="236"/>
      <c r="ED568" s="236"/>
      <c r="EE568" s="236"/>
      <c r="EF568" s="236"/>
      <c r="EG568" s="236"/>
      <c r="EH568" s="236"/>
      <c r="EI568" s="236"/>
      <c r="EJ568" s="236"/>
      <c r="EK568" s="236"/>
      <c r="EL568" s="236"/>
      <c r="EM568" s="236"/>
      <c r="EN568" s="236"/>
      <c r="EO568" s="236"/>
      <c r="EP568" s="236"/>
      <c r="EQ568" s="236"/>
      <c r="ER568" s="236"/>
      <c r="ES568" s="236"/>
      <c r="ET568" s="236"/>
      <c r="EU568" s="236"/>
      <c r="EV568" s="236"/>
      <c r="EW568" s="236"/>
      <c r="EX568" s="236"/>
      <c r="EY568" s="236"/>
      <c r="EZ568" s="236"/>
      <c r="FA568" s="236"/>
      <c r="FB568" s="236"/>
      <c r="FC568" s="236"/>
      <c r="FD568" s="236"/>
      <c r="FE568" s="236"/>
      <c r="FF568" s="237"/>
      <c r="FG568" s="227" t="s">
        <v>45</v>
      </c>
      <c r="FH568" s="227"/>
      <c r="FI568" s="227"/>
      <c r="FJ568" s="227"/>
      <c r="FK568" s="227"/>
      <c r="FL568" s="227"/>
      <c r="FM568" s="227"/>
      <c r="FN568" s="227"/>
      <c r="FO568" s="227"/>
      <c r="FP568" s="227"/>
      <c r="FQ568" s="227"/>
      <c r="FR568" s="228" t="s">
        <v>46</v>
      </c>
      <c r="FS568" s="228"/>
      <c r="FT568" s="228"/>
      <c r="FU568" s="228"/>
      <c r="FV568" s="228"/>
      <c r="FW568" s="228"/>
      <c r="FX568" s="228"/>
      <c r="FY568" s="217">
        <v>100</v>
      </c>
      <c r="FZ568" s="217"/>
      <c r="GA568" s="217"/>
      <c r="GB568" s="217"/>
      <c r="GC568" s="217"/>
      <c r="GD568" s="217"/>
      <c r="GE568" s="217"/>
      <c r="GF568" s="217"/>
      <c r="GG568" s="217"/>
      <c r="GH568" s="217"/>
      <c r="GI568" s="217"/>
      <c r="GJ568" s="217"/>
      <c r="GK568" s="217"/>
      <c r="GL568" s="296">
        <f t="shared" si="15"/>
        <v>100</v>
      </c>
      <c r="GM568" s="296"/>
      <c r="GN568" s="296"/>
      <c r="GO568" s="296"/>
      <c r="GP568" s="296"/>
      <c r="GQ568" s="296"/>
      <c r="GR568" s="296"/>
      <c r="GS568" s="296"/>
      <c r="GT568" s="296"/>
      <c r="GU568" s="296"/>
      <c r="GV568" s="296"/>
      <c r="GW568" s="296"/>
      <c r="GX568" s="296"/>
      <c r="GY568" s="296">
        <f t="shared" si="16"/>
        <v>100</v>
      </c>
      <c r="GZ568" s="296"/>
      <c r="HA568" s="296"/>
      <c r="HB568" s="296"/>
      <c r="HC568" s="296"/>
      <c r="HD568" s="296"/>
      <c r="HE568" s="296"/>
      <c r="HF568" s="296"/>
      <c r="HG568" s="296"/>
      <c r="HH568" s="296"/>
      <c r="HI568" s="296"/>
    </row>
    <row r="569" spans="1:217" s="89" customFormat="1" ht="21.75" hidden="1" customHeight="1" x14ac:dyDescent="0.25">
      <c r="A569" s="555"/>
      <c r="B569" s="556"/>
      <c r="C569" s="556"/>
      <c r="D569" s="556"/>
      <c r="E569" s="556"/>
      <c r="F569" s="556"/>
      <c r="G569" s="556"/>
      <c r="H569" s="556"/>
      <c r="I569" s="556"/>
      <c r="J569" s="556"/>
      <c r="K569" s="556"/>
      <c r="L569" s="556"/>
      <c r="M569" s="556"/>
      <c r="N569" s="556"/>
      <c r="O569" s="556"/>
      <c r="P569" s="556"/>
      <c r="Q569" s="556"/>
      <c r="R569" s="556"/>
      <c r="S569" s="556"/>
      <c r="T569" s="556"/>
      <c r="U569" s="556"/>
      <c r="V569" s="556"/>
      <c r="W569" s="556"/>
      <c r="X569" s="556"/>
      <c r="Y569" s="557"/>
      <c r="Z569" s="293"/>
      <c r="AA569" s="294"/>
      <c r="AB569" s="294"/>
      <c r="AC569" s="294"/>
      <c r="AD569" s="294"/>
      <c r="AE569" s="294"/>
      <c r="AF569" s="294"/>
      <c r="AG569" s="294"/>
      <c r="AH569" s="294"/>
      <c r="AI569" s="294"/>
      <c r="AJ569" s="294"/>
      <c r="AK569" s="294"/>
      <c r="AL569" s="294"/>
      <c r="AM569" s="293"/>
      <c r="AN569" s="294"/>
      <c r="AO569" s="294"/>
      <c r="AP569" s="294"/>
      <c r="AQ569" s="294"/>
      <c r="AR569" s="294"/>
      <c r="AS569" s="294"/>
      <c r="AT569" s="294"/>
      <c r="AU569" s="294"/>
      <c r="AV569" s="294"/>
      <c r="AW569" s="294"/>
      <c r="AX569" s="294"/>
      <c r="AY569" s="294"/>
      <c r="AZ569" s="293"/>
      <c r="BA569" s="294"/>
      <c r="BB569" s="294"/>
      <c r="BC569" s="294"/>
      <c r="BD569" s="294"/>
      <c r="BE569" s="294"/>
      <c r="BF569" s="294"/>
      <c r="BG569" s="294"/>
      <c r="BH569" s="294"/>
      <c r="BI569" s="294"/>
      <c r="BJ569" s="294"/>
      <c r="BK569" s="294"/>
      <c r="BL569" s="294"/>
      <c r="BM569" s="547"/>
      <c r="BN569" s="548"/>
      <c r="BO569" s="548"/>
      <c r="BP569" s="548"/>
      <c r="BQ569" s="548"/>
      <c r="BR569" s="548"/>
      <c r="BS569" s="548"/>
      <c r="BT569" s="548"/>
      <c r="BU569" s="548"/>
      <c r="BV569" s="548"/>
      <c r="BW569" s="548"/>
      <c r="BX569" s="548"/>
      <c r="BY569" s="548"/>
      <c r="BZ569" s="548"/>
      <c r="CA569" s="549"/>
      <c r="CB569" s="293"/>
      <c r="CC569" s="294"/>
      <c r="CD569" s="294"/>
      <c r="CE569" s="294"/>
      <c r="CF569" s="294"/>
      <c r="CG569" s="294"/>
      <c r="CH569" s="294"/>
      <c r="CI569" s="294"/>
      <c r="CJ569" s="294"/>
      <c r="CK569" s="294"/>
      <c r="CL569" s="294"/>
      <c r="CM569" s="294"/>
      <c r="CN569" s="294"/>
      <c r="CO569" s="294"/>
      <c r="CP569" s="294"/>
      <c r="CQ569" s="295"/>
      <c r="CR569" s="235" t="s">
        <v>116</v>
      </c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36"/>
      <c r="DW569" s="236"/>
      <c r="DX569" s="236"/>
      <c r="DY569" s="236"/>
      <c r="DZ569" s="236"/>
      <c r="EA569" s="236"/>
      <c r="EB569" s="236"/>
      <c r="EC569" s="236"/>
      <c r="ED569" s="236"/>
      <c r="EE569" s="236"/>
      <c r="EF569" s="236"/>
      <c r="EG569" s="236"/>
      <c r="EH569" s="236"/>
      <c r="EI569" s="236"/>
      <c r="EJ569" s="236"/>
      <c r="EK569" s="236"/>
      <c r="EL569" s="236"/>
      <c r="EM569" s="236"/>
      <c r="EN569" s="236"/>
      <c r="EO569" s="236"/>
      <c r="EP569" s="236"/>
      <c r="EQ569" s="236"/>
      <c r="ER569" s="236"/>
      <c r="ES569" s="236"/>
      <c r="ET569" s="236"/>
      <c r="EU569" s="236"/>
      <c r="EV569" s="236"/>
      <c r="EW569" s="236"/>
      <c r="EX569" s="236"/>
      <c r="EY569" s="236"/>
      <c r="EZ569" s="236"/>
      <c r="FA569" s="236"/>
      <c r="FB569" s="236"/>
      <c r="FC569" s="236"/>
      <c r="FD569" s="236"/>
      <c r="FE569" s="236"/>
      <c r="FF569" s="237"/>
      <c r="FG569" s="227" t="s">
        <v>45</v>
      </c>
      <c r="FH569" s="227"/>
      <c r="FI569" s="227"/>
      <c r="FJ569" s="227"/>
      <c r="FK569" s="227"/>
      <c r="FL569" s="227"/>
      <c r="FM569" s="227"/>
      <c r="FN569" s="227"/>
      <c r="FO569" s="227"/>
      <c r="FP569" s="227"/>
      <c r="FQ569" s="227"/>
      <c r="FR569" s="228" t="s">
        <v>46</v>
      </c>
      <c r="FS569" s="228"/>
      <c r="FT569" s="228"/>
      <c r="FU569" s="228"/>
      <c r="FV569" s="228"/>
      <c r="FW569" s="228"/>
      <c r="FX569" s="228"/>
      <c r="FY569" s="217"/>
      <c r="FZ569" s="217"/>
      <c r="GA569" s="217"/>
      <c r="GB569" s="217"/>
      <c r="GC569" s="217"/>
      <c r="GD569" s="217"/>
      <c r="GE569" s="217"/>
      <c r="GF569" s="217"/>
      <c r="GG569" s="217"/>
      <c r="GH569" s="217"/>
      <c r="GI569" s="217"/>
      <c r="GJ569" s="217"/>
      <c r="GK569" s="217"/>
      <c r="GL569" s="296">
        <f t="shared" si="15"/>
        <v>0</v>
      </c>
      <c r="GM569" s="296"/>
      <c r="GN569" s="296"/>
      <c r="GO569" s="296"/>
      <c r="GP569" s="296"/>
      <c r="GQ569" s="296"/>
      <c r="GR569" s="296"/>
      <c r="GS569" s="296"/>
      <c r="GT569" s="296"/>
      <c r="GU569" s="296"/>
      <c r="GV569" s="296"/>
      <c r="GW569" s="296"/>
      <c r="GX569" s="296"/>
      <c r="GY569" s="296">
        <f t="shared" si="16"/>
        <v>0</v>
      </c>
      <c r="GZ569" s="296"/>
      <c r="HA569" s="296"/>
      <c r="HB569" s="296"/>
      <c r="HC569" s="296"/>
      <c r="HD569" s="296"/>
      <c r="HE569" s="296"/>
      <c r="HF569" s="296"/>
      <c r="HG569" s="296"/>
      <c r="HH569" s="296"/>
      <c r="HI569" s="296"/>
    </row>
    <row r="570" spans="1:217" s="89" customFormat="1" ht="21.75" hidden="1" customHeight="1" x14ac:dyDescent="0.25">
      <c r="A570" s="278" t="s">
        <v>294</v>
      </c>
      <c r="B570" s="550"/>
      <c r="C570" s="550"/>
      <c r="D570" s="550"/>
      <c r="E570" s="550"/>
      <c r="F570" s="550"/>
      <c r="G570" s="550"/>
      <c r="H570" s="550"/>
      <c r="I570" s="550"/>
      <c r="J570" s="550"/>
      <c r="K570" s="550"/>
      <c r="L570" s="550"/>
      <c r="M570" s="550"/>
      <c r="N570" s="550"/>
      <c r="O570" s="550"/>
      <c r="P570" s="550"/>
      <c r="Q570" s="550"/>
      <c r="R570" s="550"/>
      <c r="S570" s="550"/>
      <c r="T570" s="550"/>
      <c r="U570" s="550"/>
      <c r="V570" s="550"/>
      <c r="W570" s="550"/>
      <c r="X570" s="550"/>
      <c r="Y570" s="551"/>
      <c r="Z570" s="287" t="s">
        <v>43</v>
      </c>
      <c r="AA570" s="288"/>
      <c r="AB570" s="288"/>
      <c r="AC570" s="288"/>
      <c r="AD570" s="288"/>
      <c r="AE570" s="288"/>
      <c r="AF570" s="288"/>
      <c r="AG570" s="288"/>
      <c r="AH570" s="288"/>
      <c r="AI570" s="288"/>
      <c r="AJ570" s="288"/>
      <c r="AK570" s="288"/>
      <c r="AL570" s="288"/>
      <c r="AM570" s="287" t="s">
        <v>221</v>
      </c>
      <c r="AN570" s="288"/>
      <c r="AO570" s="288"/>
      <c r="AP570" s="288"/>
      <c r="AQ570" s="288"/>
      <c r="AR570" s="288"/>
      <c r="AS570" s="288"/>
      <c r="AT570" s="288"/>
      <c r="AU570" s="288"/>
      <c r="AV570" s="288"/>
      <c r="AW570" s="288"/>
      <c r="AX570" s="288"/>
      <c r="AY570" s="288"/>
      <c r="AZ570" s="287" t="s">
        <v>113</v>
      </c>
      <c r="BA570" s="288"/>
      <c r="BB570" s="288"/>
      <c r="BC570" s="288"/>
      <c r="BD570" s="288"/>
      <c r="BE570" s="288"/>
      <c r="BF570" s="288"/>
      <c r="BG570" s="288"/>
      <c r="BH570" s="288"/>
      <c r="BI570" s="288"/>
      <c r="BJ570" s="288"/>
      <c r="BK570" s="288"/>
      <c r="BL570" s="288"/>
      <c r="BM570" s="367" t="s">
        <v>44</v>
      </c>
      <c r="BN570" s="368"/>
      <c r="BO570" s="368"/>
      <c r="BP570" s="368"/>
      <c r="BQ570" s="368"/>
      <c r="BR570" s="368"/>
      <c r="BS570" s="368"/>
      <c r="BT570" s="368"/>
      <c r="BU570" s="368"/>
      <c r="BV570" s="368"/>
      <c r="BW570" s="368"/>
      <c r="BX570" s="368"/>
      <c r="BY570" s="368"/>
      <c r="BZ570" s="368"/>
      <c r="CA570" s="369"/>
      <c r="CB570" s="287" t="s">
        <v>117</v>
      </c>
      <c r="CC570" s="288"/>
      <c r="CD570" s="288"/>
      <c r="CE570" s="288"/>
      <c r="CF570" s="288"/>
      <c r="CG570" s="288"/>
      <c r="CH570" s="288"/>
      <c r="CI570" s="288"/>
      <c r="CJ570" s="288"/>
      <c r="CK570" s="288"/>
      <c r="CL570" s="288"/>
      <c r="CM570" s="288"/>
      <c r="CN570" s="288"/>
      <c r="CO570" s="288"/>
      <c r="CP570" s="288"/>
      <c r="CQ570" s="289"/>
      <c r="CR570" s="235" t="s">
        <v>114</v>
      </c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36"/>
      <c r="DX570" s="236"/>
      <c r="DY570" s="236"/>
      <c r="DZ570" s="236"/>
      <c r="EA570" s="236"/>
      <c r="EB570" s="236"/>
      <c r="EC570" s="236"/>
      <c r="ED570" s="236"/>
      <c r="EE570" s="236"/>
      <c r="EF570" s="236"/>
      <c r="EG570" s="236"/>
      <c r="EH570" s="236"/>
      <c r="EI570" s="236"/>
      <c r="EJ570" s="236"/>
      <c r="EK570" s="236"/>
      <c r="EL570" s="236"/>
      <c r="EM570" s="236"/>
      <c r="EN570" s="236"/>
      <c r="EO570" s="236"/>
      <c r="EP570" s="236"/>
      <c r="EQ570" s="236"/>
      <c r="ER570" s="236"/>
      <c r="ES570" s="236"/>
      <c r="ET570" s="236"/>
      <c r="EU570" s="236"/>
      <c r="EV570" s="236"/>
      <c r="EW570" s="236"/>
      <c r="EX570" s="236"/>
      <c r="EY570" s="236"/>
      <c r="EZ570" s="236"/>
      <c r="FA570" s="236"/>
      <c r="FB570" s="236"/>
      <c r="FC570" s="236"/>
      <c r="FD570" s="236"/>
      <c r="FE570" s="236"/>
      <c r="FF570" s="237"/>
      <c r="FG570" s="227" t="s">
        <v>45</v>
      </c>
      <c r="FH570" s="227"/>
      <c r="FI570" s="227"/>
      <c r="FJ570" s="227"/>
      <c r="FK570" s="227"/>
      <c r="FL570" s="227"/>
      <c r="FM570" s="227"/>
      <c r="FN570" s="227"/>
      <c r="FO570" s="227"/>
      <c r="FP570" s="227"/>
      <c r="FQ570" s="227"/>
      <c r="FR570" s="228" t="s">
        <v>46</v>
      </c>
      <c r="FS570" s="228"/>
      <c r="FT570" s="228"/>
      <c r="FU570" s="228"/>
      <c r="FV570" s="228"/>
      <c r="FW570" s="228"/>
      <c r="FX570" s="228"/>
      <c r="FY570" s="217"/>
      <c r="FZ570" s="217"/>
      <c r="GA570" s="217"/>
      <c r="GB570" s="217"/>
      <c r="GC570" s="217"/>
      <c r="GD570" s="217"/>
      <c r="GE570" s="217"/>
      <c r="GF570" s="217"/>
      <c r="GG570" s="217"/>
      <c r="GH570" s="217"/>
      <c r="GI570" s="217"/>
      <c r="GJ570" s="217"/>
      <c r="GK570" s="217"/>
      <c r="GL570" s="296">
        <f t="shared" si="15"/>
        <v>0</v>
      </c>
      <c r="GM570" s="296"/>
      <c r="GN570" s="296"/>
      <c r="GO570" s="296"/>
      <c r="GP570" s="296"/>
      <c r="GQ570" s="296"/>
      <c r="GR570" s="296"/>
      <c r="GS570" s="296"/>
      <c r="GT570" s="296"/>
      <c r="GU570" s="296"/>
      <c r="GV570" s="296"/>
      <c r="GW570" s="296"/>
      <c r="GX570" s="296"/>
      <c r="GY570" s="296">
        <f t="shared" si="16"/>
        <v>0</v>
      </c>
      <c r="GZ570" s="296"/>
      <c r="HA570" s="296"/>
      <c r="HB570" s="296"/>
      <c r="HC570" s="296"/>
      <c r="HD570" s="296"/>
      <c r="HE570" s="296"/>
      <c r="HF570" s="296"/>
      <c r="HG570" s="296"/>
      <c r="HH570" s="296"/>
      <c r="HI570" s="296"/>
    </row>
    <row r="571" spans="1:217" s="89" customFormat="1" ht="21.75" hidden="1" customHeight="1" x14ac:dyDescent="0.25">
      <c r="A571" s="552"/>
      <c r="B571" s="553"/>
      <c r="C571" s="553"/>
      <c r="D571" s="553"/>
      <c r="E571" s="553"/>
      <c r="F571" s="553"/>
      <c r="G571" s="553"/>
      <c r="H571" s="553"/>
      <c r="I571" s="553"/>
      <c r="J571" s="553"/>
      <c r="K571" s="553"/>
      <c r="L571" s="553"/>
      <c r="M571" s="553"/>
      <c r="N571" s="553"/>
      <c r="O571" s="553"/>
      <c r="P571" s="553"/>
      <c r="Q571" s="553"/>
      <c r="R571" s="553"/>
      <c r="S571" s="553"/>
      <c r="T571" s="553"/>
      <c r="U571" s="553"/>
      <c r="V571" s="553"/>
      <c r="W571" s="553"/>
      <c r="X571" s="553"/>
      <c r="Y571" s="554"/>
      <c r="Z571" s="290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0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0"/>
      <c r="BA571" s="291"/>
      <c r="BB571" s="291"/>
      <c r="BC571" s="291"/>
      <c r="BD571" s="291"/>
      <c r="BE571" s="291"/>
      <c r="BF571" s="291"/>
      <c r="BG571" s="291"/>
      <c r="BH571" s="291"/>
      <c r="BI571" s="291"/>
      <c r="BJ571" s="291"/>
      <c r="BK571" s="291"/>
      <c r="BL571" s="291"/>
      <c r="BM571" s="544"/>
      <c r="BN571" s="545"/>
      <c r="BO571" s="545"/>
      <c r="BP571" s="545"/>
      <c r="BQ571" s="545"/>
      <c r="BR571" s="545"/>
      <c r="BS571" s="545"/>
      <c r="BT571" s="545"/>
      <c r="BU571" s="545"/>
      <c r="BV571" s="545"/>
      <c r="BW571" s="545"/>
      <c r="BX571" s="545"/>
      <c r="BY571" s="545"/>
      <c r="BZ571" s="545"/>
      <c r="CA571" s="546"/>
      <c r="CB571" s="290"/>
      <c r="CC571" s="291"/>
      <c r="CD571" s="291"/>
      <c r="CE571" s="291"/>
      <c r="CF571" s="291"/>
      <c r="CG571" s="291"/>
      <c r="CH571" s="291"/>
      <c r="CI571" s="291"/>
      <c r="CJ571" s="291"/>
      <c r="CK571" s="291"/>
      <c r="CL571" s="291"/>
      <c r="CM571" s="291"/>
      <c r="CN571" s="291"/>
      <c r="CO571" s="291"/>
      <c r="CP571" s="291"/>
      <c r="CQ571" s="292"/>
      <c r="CR571" s="235" t="s">
        <v>115</v>
      </c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36"/>
      <c r="DX571" s="236"/>
      <c r="DY571" s="236"/>
      <c r="DZ571" s="236"/>
      <c r="EA571" s="236"/>
      <c r="EB571" s="236"/>
      <c r="EC571" s="236"/>
      <c r="ED571" s="236"/>
      <c r="EE571" s="236"/>
      <c r="EF571" s="236"/>
      <c r="EG571" s="236"/>
      <c r="EH571" s="236"/>
      <c r="EI571" s="236"/>
      <c r="EJ571" s="236"/>
      <c r="EK571" s="236"/>
      <c r="EL571" s="236"/>
      <c r="EM571" s="236"/>
      <c r="EN571" s="236"/>
      <c r="EO571" s="236"/>
      <c r="EP571" s="236"/>
      <c r="EQ571" s="236"/>
      <c r="ER571" s="236"/>
      <c r="ES571" s="236"/>
      <c r="ET571" s="236"/>
      <c r="EU571" s="236"/>
      <c r="EV571" s="236"/>
      <c r="EW571" s="236"/>
      <c r="EX571" s="236"/>
      <c r="EY571" s="236"/>
      <c r="EZ571" s="236"/>
      <c r="FA571" s="236"/>
      <c r="FB571" s="236"/>
      <c r="FC571" s="236"/>
      <c r="FD571" s="236"/>
      <c r="FE571" s="236"/>
      <c r="FF571" s="237"/>
      <c r="FG571" s="227" t="s">
        <v>45</v>
      </c>
      <c r="FH571" s="227"/>
      <c r="FI571" s="227"/>
      <c r="FJ571" s="227"/>
      <c r="FK571" s="227"/>
      <c r="FL571" s="227"/>
      <c r="FM571" s="227"/>
      <c r="FN571" s="227"/>
      <c r="FO571" s="227"/>
      <c r="FP571" s="227"/>
      <c r="FQ571" s="227"/>
      <c r="FR571" s="228" t="s">
        <v>46</v>
      </c>
      <c r="FS571" s="228"/>
      <c r="FT571" s="228"/>
      <c r="FU571" s="228"/>
      <c r="FV571" s="228"/>
      <c r="FW571" s="228"/>
      <c r="FX571" s="228"/>
      <c r="FY571" s="217">
        <v>100</v>
      </c>
      <c r="FZ571" s="217"/>
      <c r="GA571" s="217"/>
      <c r="GB571" s="217"/>
      <c r="GC571" s="217"/>
      <c r="GD571" s="217"/>
      <c r="GE571" s="217"/>
      <c r="GF571" s="217"/>
      <c r="GG571" s="217"/>
      <c r="GH571" s="217"/>
      <c r="GI571" s="217"/>
      <c r="GJ571" s="217"/>
      <c r="GK571" s="217"/>
      <c r="GL571" s="296">
        <f t="shared" si="15"/>
        <v>100</v>
      </c>
      <c r="GM571" s="296"/>
      <c r="GN571" s="296"/>
      <c r="GO571" s="296"/>
      <c r="GP571" s="296"/>
      <c r="GQ571" s="296"/>
      <c r="GR571" s="296"/>
      <c r="GS571" s="296"/>
      <c r="GT571" s="296"/>
      <c r="GU571" s="296"/>
      <c r="GV571" s="296"/>
      <c r="GW571" s="296"/>
      <c r="GX571" s="296"/>
      <c r="GY571" s="296">
        <f t="shared" si="16"/>
        <v>100</v>
      </c>
      <c r="GZ571" s="296"/>
      <c r="HA571" s="296"/>
      <c r="HB571" s="296"/>
      <c r="HC571" s="296"/>
      <c r="HD571" s="296"/>
      <c r="HE571" s="296"/>
      <c r="HF571" s="296"/>
      <c r="HG571" s="296"/>
      <c r="HH571" s="296"/>
      <c r="HI571" s="296"/>
    </row>
    <row r="572" spans="1:217" s="89" customFormat="1" ht="21.75" hidden="1" customHeight="1" x14ac:dyDescent="0.25">
      <c r="A572" s="555"/>
      <c r="B572" s="556"/>
      <c r="C572" s="556"/>
      <c r="D572" s="556"/>
      <c r="E572" s="556"/>
      <c r="F572" s="556"/>
      <c r="G572" s="556"/>
      <c r="H572" s="556"/>
      <c r="I572" s="556"/>
      <c r="J572" s="556"/>
      <c r="K572" s="556"/>
      <c r="L572" s="556"/>
      <c r="M572" s="556"/>
      <c r="N572" s="556"/>
      <c r="O572" s="556"/>
      <c r="P572" s="556"/>
      <c r="Q572" s="556"/>
      <c r="R572" s="556"/>
      <c r="S572" s="556"/>
      <c r="T572" s="556"/>
      <c r="U572" s="556"/>
      <c r="V572" s="556"/>
      <c r="W572" s="556"/>
      <c r="X572" s="556"/>
      <c r="Y572" s="557"/>
      <c r="Z572" s="293"/>
      <c r="AA572" s="294"/>
      <c r="AB572" s="294"/>
      <c r="AC572" s="294"/>
      <c r="AD572" s="294"/>
      <c r="AE572" s="294"/>
      <c r="AF572" s="294"/>
      <c r="AG572" s="294"/>
      <c r="AH572" s="294"/>
      <c r="AI572" s="294"/>
      <c r="AJ572" s="294"/>
      <c r="AK572" s="294"/>
      <c r="AL572" s="294"/>
      <c r="AM572" s="293"/>
      <c r="AN572" s="294"/>
      <c r="AO572" s="294"/>
      <c r="AP572" s="294"/>
      <c r="AQ572" s="294"/>
      <c r="AR572" s="294"/>
      <c r="AS572" s="294"/>
      <c r="AT572" s="294"/>
      <c r="AU572" s="294"/>
      <c r="AV572" s="294"/>
      <c r="AW572" s="294"/>
      <c r="AX572" s="294"/>
      <c r="AY572" s="294"/>
      <c r="AZ572" s="293"/>
      <c r="BA572" s="294"/>
      <c r="BB572" s="294"/>
      <c r="BC572" s="294"/>
      <c r="BD572" s="294"/>
      <c r="BE572" s="294"/>
      <c r="BF572" s="294"/>
      <c r="BG572" s="294"/>
      <c r="BH572" s="294"/>
      <c r="BI572" s="294"/>
      <c r="BJ572" s="294"/>
      <c r="BK572" s="294"/>
      <c r="BL572" s="294"/>
      <c r="BM572" s="547"/>
      <c r="BN572" s="548"/>
      <c r="BO572" s="548"/>
      <c r="BP572" s="548"/>
      <c r="BQ572" s="548"/>
      <c r="BR572" s="548"/>
      <c r="BS572" s="548"/>
      <c r="BT572" s="548"/>
      <c r="BU572" s="548"/>
      <c r="BV572" s="548"/>
      <c r="BW572" s="548"/>
      <c r="BX572" s="548"/>
      <c r="BY572" s="548"/>
      <c r="BZ572" s="548"/>
      <c r="CA572" s="549"/>
      <c r="CB572" s="293"/>
      <c r="CC572" s="294"/>
      <c r="CD572" s="294"/>
      <c r="CE572" s="294"/>
      <c r="CF572" s="294"/>
      <c r="CG572" s="294"/>
      <c r="CH572" s="294"/>
      <c r="CI572" s="294"/>
      <c r="CJ572" s="294"/>
      <c r="CK572" s="294"/>
      <c r="CL572" s="294"/>
      <c r="CM572" s="294"/>
      <c r="CN572" s="294"/>
      <c r="CO572" s="294"/>
      <c r="CP572" s="294"/>
      <c r="CQ572" s="295"/>
      <c r="CR572" s="235" t="s">
        <v>116</v>
      </c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36"/>
      <c r="DW572" s="236"/>
      <c r="DX572" s="236"/>
      <c r="DY572" s="236"/>
      <c r="DZ572" s="236"/>
      <c r="EA572" s="236"/>
      <c r="EB572" s="236"/>
      <c r="EC572" s="236"/>
      <c r="ED572" s="236"/>
      <c r="EE572" s="236"/>
      <c r="EF572" s="236"/>
      <c r="EG572" s="236"/>
      <c r="EH572" s="236"/>
      <c r="EI572" s="236"/>
      <c r="EJ572" s="236"/>
      <c r="EK572" s="236"/>
      <c r="EL572" s="236"/>
      <c r="EM572" s="236"/>
      <c r="EN572" s="236"/>
      <c r="EO572" s="236"/>
      <c r="EP572" s="236"/>
      <c r="EQ572" s="236"/>
      <c r="ER572" s="236"/>
      <c r="ES572" s="236"/>
      <c r="ET572" s="236"/>
      <c r="EU572" s="236"/>
      <c r="EV572" s="236"/>
      <c r="EW572" s="236"/>
      <c r="EX572" s="236"/>
      <c r="EY572" s="236"/>
      <c r="EZ572" s="236"/>
      <c r="FA572" s="236"/>
      <c r="FB572" s="236"/>
      <c r="FC572" s="236"/>
      <c r="FD572" s="236"/>
      <c r="FE572" s="236"/>
      <c r="FF572" s="237"/>
      <c r="FG572" s="227" t="s">
        <v>45</v>
      </c>
      <c r="FH572" s="227"/>
      <c r="FI572" s="227"/>
      <c r="FJ572" s="227"/>
      <c r="FK572" s="227"/>
      <c r="FL572" s="227"/>
      <c r="FM572" s="227"/>
      <c r="FN572" s="227"/>
      <c r="FO572" s="227"/>
      <c r="FP572" s="227"/>
      <c r="FQ572" s="227"/>
      <c r="FR572" s="228" t="s">
        <v>46</v>
      </c>
      <c r="FS572" s="228"/>
      <c r="FT572" s="228"/>
      <c r="FU572" s="228"/>
      <c r="FV572" s="228"/>
      <c r="FW572" s="228"/>
      <c r="FX572" s="228"/>
      <c r="FY572" s="217"/>
      <c r="FZ572" s="217"/>
      <c r="GA572" s="217"/>
      <c r="GB572" s="217"/>
      <c r="GC572" s="217"/>
      <c r="GD572" s="217"/>
      <c r="GE572" s="217"/>
      <c r="GF572" s="217"/>
      <c r="GG572" s="217"/>
      <c r="GH572" s="217"/>
      <c r="GI572" s="217"/>
      <c r="GJ572" s="217"/>
      <c r="GK572" s="217"/>
      <c r="GL572" s="296">
        <f t="shared" si="15"/>
        <v>0</v>
      </c>
      <c r="GM572" s="296"/>
      <c r="GN572" s="296"/>
      <c r="GO572" s="296"/>
      <c r="GP572" s="296"/>
      <c r="GQ572" s="296"/>
      <c r="GR572" s="296"/>
      <c r="GS572" s="296"/>
      <c r="GT572" s="296"/>
      <c r="GU572" s="296"/>
      <c r="GV572" s="296"/>
      <c r="GW572" s="296"/>
      <c r="GX572" s="296"/>
      <c r="GY572" s="296">
        <f t="shared" si="16"/>
        <v>0</v>
      </c>
      <c r="GZ572" s="296"/>
      <c r="HA572" s="296"/>
      <c r="HB572" s="296"/>
      <c r="HC572" s="296"/>
      <c r="HD572" s="296"/>
      <c r="HE572" s="296"/>
      <c r="HF572" s="296"/>
      <c r="HG572" s="296"/>
      <c r="HH572" s="296"/>
      <c r="HI572" s="296"/>
    </row>
    <row r="573" spans="1:217" s="89" customFormat="1" ht="21.75" hidden="1" customHeight="1" x14ac:dyDescent="0.25">
      <c r="A573" s="496" t="s">
        <v>295</v>
      </c>
      <c r="B573" s="364"/>
      <c r="C573" s="364"/>
      <c r="D573" s="364"/>
      <c r="E573" s="364"/>
      <c r="F573" s="364"/>
      <c r="G573" s="364"/>
      <c r="H573" s="364"/>
      <c r="I573" s="364"/>
      <c r="J573" s="364"/>
      <c r="K573" s="364"/>
      <c r="L573" s="364"/>
      <c r="M573" s="364"/>
      <c r="N573" s="364"/>
      <c r="O573" s="364"/>
      <c r="P573" s="364"/>
      <c r="Q573" s="364"/>
      <c r="R573" s="364"/>
      <c r="S573" s="364"/>
      <c r="T573" s="364"/>
      <c r="U573" s="364"/>
      <c r="V573" s="364"/>
      <c r="W573" s="364"/>
      <c r="X573" s="364"/>
      <c r="Y573" s="365"/>
      <c r="Z573" s="287" t="s">
        <v>43</v>
      </c>
      <c r="AA573" s="288"/>
      <c r="AB573" s="288"/>
      <c r="AC573" s="288"/>
      <c r="AD573" s="288"/>
      <c r="AE573" s="288"/>
      <c r="AF573" s="288"/>
      <c r="AG573" s="288"/>
      <c r="AH573" s="288"/>
      <c r="AI573" s="288"/>
      <c r="AJ573" s="288"/>
      <c r="AK573" s="288"/>
      <c r="AL573" s="288"/>
      <c r="AM573" s="287" t="s">
        <v>43</v>
      </c>
      <c r="AN573" s="288"/>
      <c r="AO573" s="288"/>
      <c r="AP573" s="288"/>
      <c r="AQ573" s="288"/>
      <c r="AR573" s="288"/>
      <c r="AS573" s="288"/>
      <c r="AT573" s="288"/>
      <c r="AU573" s="288"/>
      <c r="AV573" s="288"/>
      <c r="AW573" s="288"/>
      <c r="AX573" s="288"/>
      <c r="AY573" s="288"/>
      <c r="AZ573" s="287" t="s">
        <v>113</v>
      </c>
      <c r="BA573" s="288"/>
      <c r="BB573" s="288"/>
      <c r="BC573" s="288"/>
      <c r="BD573" s="288"/>
      <c r="BE573" s="288"/>
      <c r="BF573" s="288"/>
      <c r="BG573" s="288"/>
      <c r="BH573" s="288"/>
      <c r="BI573" s="288"/>
      <c r="BJ573" s="288"/>
      <c r="BK573" s="288"/>
      <c r="BL573" s="288"/>
      <c r="BM573" s="367" t="s">
        <v>44</v>
      </c>
      <c r="BN573" s="368"/>
      <c r="BO573" s="368"/>
      <c r="BP573" s="368"/>
      <c r="BQ573" s="368"/>
      <c r="BR573" s="368"/>
      <c r="BS573" s="368"/>
      <c r="BT573" s="368"/>
      <c r="BU573" s="368"/>
      <c r="BV573" s="368"/>
      <c r="BW573" s="368"/>
      <c r="BX573" s="368"/>
      <c r="BY573" s="368"/>
      <c r="BZ573" s="368"/>
      <c r="CA573" s="369"/>
      <c r="CB573" s="287" t="s">
        <v>276</v>
      </c>
      <c r="CC573" s="288"/>
      <c r="CD573" s="288"/>
      <c r="CE573" s="288"/>
      <c r="CF573" s="288"/>
      <c r="CG573" s="288"/>
      <c r="CH573" s="288"/>
      <c r="CI573" s="288"/>
      <c r="CJ573" s="288"/>
      <c r="CK573" s="288"/>
      <c r="CL573" s="288"/>
      <c r="CM573" s="288"/>
      <c r="CN573" s="288"/>
      <c r="CO573" s="288"/>
      <c r="CP573" s="288"/>
      <c r="CQ573" s="289"/>
      <c r="CR573" s="235" t="s">
        <v>114</v>
      </c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36"/>
      <c r="DW573" s="236"/>
      <c r="DX573" s="236"/>
      <c r="DY573" s="236"/>
      <c r="DZ573" s="236"/>
      <c r="EA573" s="236"/>
      <c r="EB573" s="236"/>
      <c r="EC573" s="236"/>
      <c r="ED573" s="236"/>
      <c r="EE573" s="236"/>
      <c r="EF573" s="236"/>
      <c r="EG573" s="236"/>
      <c r="EH573" s="236"/>
      <c r="EI573" s="236"/>
      <c r="EJ573" s="236"/>
      <c r="EK573" s="236"/>
      <c r="EL573" s="236"/>
      <c r="EM573" s="236"/>
      <c r="EN573" s="236"/>
      <c r="EO573" s="236"/>
      <c r="EP573" s="236"/>
      <c r="EQ573" s="236"/>
      <c r="ER573" s="236"/>
      <c r="ES573" s="236"/>
      <c r="ET573" s="236"/>
      <c r="EU573" s="236"/>
      <c r="EV573" s="236"/>
      <c r="EW573" s="236"/>
      <c r="EX573" s="236"/>
      <c r="EY573" s="236"/>
      <c r="EZ573" s="236"/>
      <c r="FA573" s="236"/>
      <c r="FB573" s="236"/>
      <c r="FC573" s="236"/>
      <c r="FD573" s="236"/>
      <c r="FE573" s="236"/>
      <c r="FF573" s="237"/>
      <c r="FG573" s="227" t="s">
        <v>45</v>
      </c>
      <c r="FH573" s="227"/>
      <c r="FI573" s="227"/>
      <c r="FJ573" s="227"/>
      <c r="FK573" s="227"/>
      <c r="FL573" s="227"/>
      <c r="FM573" s="227"/>
      <c r="FN573" s="227"/>
      <c r="FO573" s="227"/>
      <c r="FP573" s="227"/>
      <c r="FQ573" s="227"/>
      <c r="FR573" s="228" t="s">
        <v>46</v>
      </c>
      <c r="FS573" s="228"/>
      <c r="FT573" s="228"/>
      <c r="FU573" s="228"/>
      <c r="FV573" s="228"/>
      <c r="FW573" s="228"/>
      <c r="FX573" s="228"/>
      <c r="FY573" s="217"/>
      <c r="FZ573" s="217"/>
      <c r="GA573" s="217"/>
      <c r="GB573" s="217"/>
      <c r="GC573" s="217"/>
      <c r="GD573" s="217"/>
      <c r="GE573" s="217"/>
      <c r="GF573" s="217"/>
      <c r="GG573" s="217"/>
      <c r="GH573" s="217"/>
      <c r="GI573" s="217"/>
      <c r="GJ573" s="217"/>
      <c r="GK573" s="217"/>
      <c r="GL573" s="296">
        <f t="shared" si="15"/>
        <v>0</v>
      </c>
      <c r="GM573" s="296"/>
      <c r="GN573" s="296"/>
      <c r="GO573" s="296"/>
      <c r="GP573" s="296"/>
      <c r="GQ573" s="296"/>
      <c r="GR573" s="296"/>
      <c r="GS573" s="296"/>
      <c r="GT573" s="296"/>
      <c r="GU573" s="296"/>
      <c r="GV573" s="296"/>
      <c r="GW573" s="296"/>
      <c r="GX573" s="296"/>
      <c r="GY573" s="296">
        <f t="shared" si="16"/>
        <v>0</v>
      </c>
      <c r="GZ573" s="296"/>
      <c r="HA573" s="296"/>
      <c r="HB573" s="296"/>
      <c r="HC573" s="296"/>
      <c r="HD573" s="296"/>
      <c r="HE573" s="296"/>
      <c r="HF573" s="296"/>
      <c r="HG573" s="296"/>
      <c r="HH573" s="296"/>
      <c r="HI573" s="296"/>
    </row>
    <row r="574" spans="1:217" s="89" customFormat="1" ht="21.75" hidden="1" customHeight="1" x14ac:dyDescent="0.25">
      <c r="A574" s="541"/>
      <c r="B574" s="328"/>
      <c r="C574" s="328"/>
      <c r="D574" s="328"/>
      <c r="E574" s="328"/>
      <c r="F574" s="328"/>
      <c r="G574" s="328"/>
      <c r="H574" s="328"/>
      <c r="I574" s="328"/>
      <c r="J574" s="328"/>
      <c r="K574" s="328"/>
      <c r="L574" s="328"/>
      <c r="M574" s="328"/>
      <c r="N574" s="328"/>
      <c r="O574" s="328"/>
      <c r="P574" s="328"/>
      <c r="Q574" s="328"/>
      <c r="R574" s="328"/>
      <c r="S574" s="328"/>
      <c r="T574" s="328"/>
      <c r="U574" s="328"/>
      <c r="V574" s="328"/>
      <c r="W574" s="328"/>
      <c r="X574" s="328"/>
      <c r="Y574" s="433"/>
      <c r="Z574" s="290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0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0"/>
      <c r="BA574" s="291"/>
      <c r="BB574" s="291"/>
      <c r="BC574" s="291"/>
      <c r="BD574" s="291"/>
      <c r="BE574" s="291"/>
      <c r="BF574" s="291"/>
      <c r="BG574" s="291"/>
      <c r="BH574" s="291"/>
      <c r="BI574" s="291"/>
      <c r="BJ574" s="291"/>
      <c r="BK574" s="291"/>
      <c r="BL574" s="291"/>
      <c r="BM574" s="544"/>
      <c r="BN574" s="545"/>
      <c r="BO574" s="545"/>
      <c r="BP574" s="545"/>
      <c r="BQ574" s="545"/>
      <c r="BR574" s="545"/>
      <c r="BS574" s="545"/>
      <c r="BT574" s="545"/>
      <c r="BU574" s="545"/>
      <c r="BV574" s="545"/>
      <c r="BW574" s="545"/>
      <c r="BX574" s="545"/>
      <c r="BY574" s="545"/>
      <c r="BZ574" s="545"/>
      <c r="CA574" s="546"/>
      <c r="CB574" s="290"/>
      <c r="CC574" s="291"/>
      <c r="CD574" s="291"/>
      <c r="CE574" s="291"/>
      <c r="CF574" s="291"/>
      <c r="CG574" s="291"/>
      <c r="CH574" s="291"/>
      <c r="CI574" s="291"/>
      <c r="CJ574" s="291"/>
      <c r="CK574" s="291"/>
      <c r="CL574" s="291"/>
      <c r="CM574" s="291"/>
      <c r="CN574" s="291"/>
      <c r="CO574" s="291"/>
      <c r="CP574" s="291"/>
      <c r="CQ574" s="292"/>
      <c r="CR574" s="235" t="s">
        <v>115</v>
      </c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36"/>
      <c r="DW574" s="236"/>
      <c r="DX574" s="236"/>
      <c r="DY574" s="236"/>
      <c r="DZ574" s="236"/>
      <c r="EA574" s="236"/>
      <c r="EB574" s="236"/>
      <c r="EC574" s="236"/>
      <c r="ED574" s="236"/>
      <c r="EE574" s="236"/>
      <c r="EF574" s="236"/>
      <c r="EG574" s="236"/>
      <c r="EH574" s="236"/>
      <c r="EI574" s="236"/>
      <c r="EJ574" s="236"/>
      <c r="EK574" s="236"/>
      <c r="EL574" s="236"/>
      <c r="EM574" s="236"/>
      <c r="EN574" s="236"/>
      <c r="EO574" s="236"/>
      <c r="EP574" s="236"/>
      <c r="EQ574" s="236"/>
      <c r="ER574" s="236"/>
      <c r="ES574" s="236"/>
      <c r="ET574" s="236"/>
      <c r="EU574" s="236"/>
      <c r="EV574" s="236"/>
      <c r="EW574" s="236"/>
      <c r="EX574" s="236"/>
      <c r="EY574" s="236"/>
      <c r="EZ574" s="236"/>
      <c r="FA574" s="236"/>
      <c r="FB574" s="236"/>
      <c r="FC574" s="236"/>
      <c r="FD574" s="236"/>
      <c r="FE574" s="236"/>
      <c r="FF574" s="237"/>
      <c r="FG574" s="227" t="s">
        <v>45</v>
      </c>
      <c r="FH574" s="227"/>
      <c r="FI574" s="227"/>
      <c r="FJ574" s="227"/>
      <c r="FK574" s="227"/>
      <c r="FL574" s="227"/>
      <c r="FM574" s="227"/>
      <c r="FN574" s="227"/>
      <c r="FO574" s="227"/>
      <c r="FP574" s="227"/>
      <c r="FQ574" s="227"/>
      <c r="FR574" s="228" t="s">
        <v>46</v>
      </c>
      <c r="FS574" s="228"/>
      <c r="FT574" s="228"/>
      <c r="FU574" s="228"/>
      <c r="FV574" s="228"/>
      <c r="FW574" s="228"/>
      <c r="FX574" s="228"/>
      <c r="FY574" s="217">
        <v>100</v>
      </c>
      <c r="FZ574" s="217"/>
      <c r="GA574" s="217"/>
      <c r="GB574" s="217"/>
      <c r="GC574" s="217"/>
      <c r="GD574" s="217"/>
      <c r="GE574" s="217"/>
      <c r="GF574" s="217"/>
      <c r="GG574" s="217"/>
      <c r="GH574" s="217"/>
      <c r="GI574" s="217"/>
      <c r="GJ574" s="217"/>
      <c r="GK574" s="217"/>
      <c r="GL574" s="296">
        <f t="shared" si="15"/>
        <v>100</v>
      </c>
      <c r="GM574" s="296"/>
      <c r="GN574" s="296"/>
      <c r="GO574" s="296"/>
      <c r="GP574" s="296"/>
      <c r="GQ574" s="296"/>
      <c r="GR574" s="296"/>
      <c r="GS574" s="296"/>
      <c r="GT574" s="296"/>
      <c r="GU574" s="296"/>
      <c r="GV574" s="296"/>
      <c r="GW574" s="296"/>
      <c r="GX574" s="296"/>
      <c r="GY574" s="296">
        <f t="shared" si="16"/>
        <v>100</v>
      </c>
      <c r="GZ574" s="296"/>
      <c r="HA574" s="296"/>
      <c r="HB574" s="296"/>
      <c r="HC574" s="296"/>
      <c r="HD574" s="296"/>
      <c r="HE574" s="296"/>
      <c r="HF574" s="296"/>
      <c r="HG574" s="296"/>
      <c r="HH574" s="296"/>
      <c r="HI574" s="296"/>
    </row>
    <row r="575" spans="1:217" s="89" customFormat="1" ht="21.75" hidden="1" customHeight="1" x14ac:dyDescent="0.25">
      <c r="A575" s="542"/>
      <c r="B575" s="337"/>
      <c r="C575" s="337"/>
      <c r="D575" s="337"/>
      <c r="E575" s="337"/>
      <c r="F575" s="337"/>
      <c r="G575" s="337"/>
      <c r="H575" s="337"/>
      <c r="I575" s="337"/>
      <c r="J575" s="337"/>
      <c r="K575" s="337"/>
      <c r="L575" s="337"/>
      <c r="M575" s="337"/>
      <c r="N575" s="337"/>
      <c r="O575" s="337"/>
      <c r="P575" s="337"/>
      <c r="Q575" s="337"/>
      <c r="R575" s="337"/>
      <c r="S575" s="337"/>
      <c r="T575" s="337"/>
      <c r="U575" s="337"/>
      <c r="V575" s="337"/>
      <c r="W575" s="337"/>
      <c r="X575" s="337"/>
      <c r="Y575" s="543"/>
      <c r="Z575" s="293"/>
      <c r="AA575" s="294"/>
      <c r="AB575" s="294"/>
      <c r="AC575" s="294"/>
      <c r="AD575" s="294"/>
      <c r="AE575" s="294"/>
      <c r="AF575" s="294"/>
      <c r="AG575" s="294"/>
      <c r="AH575" s="294"/>
      <c r="AI575" s="294"/>
      <c r="AJ575" s="294"/>
      <c r="AK575" s="294"/>
      <c r="AL575" s="294"/>
      <c r="AM575" s="293"/>
      <c r="AN575" s="294"/>
      <c r="AO575" s="294"/>
      <c r="AP575" s="294"/>
      <c r="AQ575" s="294"/>
      <c r="AR575" s="294"/>
      <c r="AS575" s="294"/>
      <c r="AT575" s="294"/>
      <c r="AU575" s="294"/>
      <c r="AV575" s="294"/>
      <c r="AW575" s="294"/>
      <c r="AX575" s="294"/>
      <c r="AY575" s="294"/>
      <c r="AZ575" s="293"/>
      <c r="BA575" s="294"/>
      <c r="BB575" s="294"/>
      <c r="BC575" s="294"/>
      <c r="BD575" s="294"/>
      <c r="BE575" s="294"/>
      <c r="BF575" s="294"/>
      <c r="BG575" s="294"/>
      <c r="BH575" s="294"/>
      <c r="BI575" s="294"/>
      <c r="BJ575" s="294"/>
      <c r="BK575" s="294"/>
      <c r="BL575" s="294"/>
      <c r="BM575" s="547"/>
      <c r="BN575" s="548"/>
      <c r="BO575" s="548"/>
      <c r="BP575" s="548"/>
      <c r="BQ575" s="548"/>
      <c r="BR575" s="548"/>
      <c r="BS575" s="548"/>
      <c r="BT575" s="548"/>
      <c r="BU575" s="548"/>
      <c r="BV575" s="548"/>
      <c r="BW575" s="548"/>
      <c r="BX575" s="548"/>
      <c r="BY575" s="548"/>
      <c r="BZ575" s="548"/>
      <c r="CA575" s="549"/>
      <c r="CB575" s="293"/>
      <c r="CC575" s="294"/>
      <c r="CD575" s="294"/>
      <c r="CE575" s="294"/>
      <c r="CF575" s="294"/>
      <c r="CG575" s="294"/>
      <c r="CH575" s="294"/>
      <c r="CI575" s="294"/>
      <c r="CJ575" s="294"/>
      <c r="CK575" s="294"/>
      <c r="CL575" s="294"/>
      <c r="CM575" s="294"/>
      <c r="CN575" s="294"/>
      <c r="CO575" s="294"/>
      <c r="CP575" s="294"/>
      <c r="CQ575" s="295"/>
      <c r="CR575" s="235" t="s">
        <v>116</v>
      </c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36"/>
      <c r="DX575" s="236"/>
      <c r="DY575" s="236"/>
      <c r="DZ575" s="236"/>
      <c r="EA575" s="236"/>
      <c r="EB575" s="236"/>
      <c r="EC575" s="236"/>
      <c r="ED575" s="236"/>
      <c r="EE575" s="236"/>
      <c r="EF575" s="236"/>
      <c r="EG575" s="236"/>
      <c r="EH575" s="236"/>
      <c r="EI575" s="236"/>
      <c r="EJ575" s="236"/>
      <c r="EK575" s="236"/>
      <c r="EL575" s="236"/>
      <c r="EM575" s="236"/>
      <c r="EN575" s="236"/>
      <c r="EO575" s="236"/>
      <c r="EP575" s="236"/>
      <c r="EQ575" s="236"/>
      <c r="ER575" s="236"/>
      <c r="ES575" s="236"/>
      <c r="ET575" s="236"/>
      <c r="EU575" s="236"/>
      <c r="EV575" s="236"/>
      <c r="EW575" s="236"/>
      <c r="EX575" s="236"/>
      <c r="EY575" s="236"/>
      <c r="EZ575" s="236"/>
      <c r="FA575" s="236"/>
      <c r="FB575" s="236"/>
      <c r="FC575" s="236"/>
      <c r="FD575" s="236"/>
      <c r="FE575" s="236"/>
      <c r="FF575" s="237"/>
      <c r="FG575" s="227" t="s">
        <v>45</v>
      </c>
      <c r="FH575" s="227"/>
      <c r="FI575" s="227"/>
      <c r="FJ575" s="227"/>
      <c r="FK575" s="227"/>
      <c r="FL575" s="227"/>
      <c r="FM575" s="227"/>
      <c r="FN575" s="227"/>
      <c r="FO575" s="227"/>
      <c r="FP575" s="227"/>
      <c r="FQ575" s="227"/>
      <c r="FR575" s="228" t="s">
        <v>46</v>
      </c>
      <c r="FS575" s="228"/>
      <c r="FT575" s="228"/>
      <c r="FU575" s="228"/>
      <c r="FV575" s="228"/>
      <c r="FW575" s="228"/>
      <c r="FX575" s="228"/>
      <c r="FY575" s="217"/>
      <c r="FZ575" s="217"/>
      <c r="GA575" s="217"/>
      <c r="GB575" s="217"/>
      <c r="GC575" s="217"/>
      <c r="GD575" s="217"/>
      <c r="GE575" s="217"/>
      <c r="GF575" s="217"/>
      <c r="GG575" s="217"/>
      <c r="GH575" s="217"/>
      <c r="GI575" s="217"/>
      <c r="GJ575" s="217"/>
      <c r="GK575" s="217"/>
      <c r="GL575" s="296">
        <f t="shared" si="15"/>
        <v>0</v>
      </c>
      <c r="GM575" s="296"/>
      <c r="GN575" s="296"/>
      <c r="GO575" s="296"/>
      <c r="GP575" s="296"/>
      <c r="GQ575" s="296"/>
      <c r="GR575" s="296"/>
      <c r="GS575" s="296"/>
      <c r="GT575" s="296"/>
      <c r="GU575" s="296"/>
      <c r="GV575" s="296"/>
      <c r="GW575" s="296"/>
      <c r="GX575" s="296"/>
      <c r="GY575" s="296">
        <f t="shared" si="16"/>
        <v>0</v>
      </c>
      <c r="GZ575" s="296"/>
      <c r="HA575" s="296"/>
      <c r="HB575" s="296"/>
      <c r="HC575" s="296"/>
      <c r="HD575" s="296"/>
      <c r="HE575" s="296"/>
      <c r="HF575" s="296"/>
      <c r="HG575" s="296"/>
      <c r="HH575" s="296"/>
      <c r="HI575" s="296"/>
    </row>
    <row r="576" spans="1:217" s="89" customFormat="1" ht="21.75" hidden="1" customHeight="1" x14ac:dyDescent="0.25">
      <c r="A576" s="496" t="s">
        <v>119</v>
      </c>
      <c r="B576" s="364"/>
      <c r="C576" s="364"/>
      <c r="D576" s="364"/>
      <c r="E576" s="364"/>
      <c r="F576" s="364"/>
      <c r="G576" s="364"/>
      <c r="H576" s="364"/>
      <c r="I576" s="364"/>
      <c r="J576" s="364"/>
      <c r="K576" s="364"/>
      <c r="L576" s="364"/>
      <c r="M576" s="364"/>
      <c r="N576" s="364"/>
      <c r="O576" s="364"/>
      <c r="P576" s="364"/>
      <c r="Q576" s="364"/>
      <c r="R576" s="364"/>
      <c r="S576" s="364"/>
      <c r="T576" s="364"/>
      <c r="U576" s="364"/>
      <c r="V576" s="364"/>
      <c r="W576" s="364"/>
      <c r="X576" s="364"/>
      <c r="Y576" s="365"/>
      <c r="Z576" s="287" t="s">
        <v>43</v>
      </c>
      <c r="AA576" s="288"/>
      <c r="AB576" s="288"/>
      <c r="AC576" s="288"/>
      <c r="AD576" s="288"/>
      <c r="AE576" s="288"/>
      <c r="AF576" s="288"/>
      <c r="AG576" s="288"/>
      <c r="AH576" s="288"/>
      <c r="AI576" s="288"/>
      <c r="AJ576" s="288"/>
      <c r="AK576" s="288"/>
      <c r="AL576" s="288"/>
      <c r="AM576" s="287" t="s">
        <v>43</v>
      </c>
      <c r="AN576" s="288"/>
      <c r="AO576" s="288"/>
      <c r="AP576" s="288"/>
      <c r="AQ576" s="288"/>
      <c r="AR576" s="288"/>
      <c r="AS576" s="288"/>
      <c r="AT576" s="288"/>
      <c r="AU576" s="288"/>
      <c r="AV576" s="288"/>
      <c r="AW576" s="288"/>
      <c r="AX576" s="288"/>
      <c r="AY576" s="288"/>
      <c r="AZ576" s="287" t="s">
        <v>113</v>
      </c>
      <c r="BA576" s="288"/>
      <c r="BB576" s="288"/>
      <c r="BC576" s="288"/>
      <c r="BD576" s="288"/>
      <c r="BE576" s="288"/>
      <c r="BF576" s="288"/>
      <c r="BG576" s="288"/>
      <c r="BH576" s="288"/>
      <c r="BI576" s="288"/>
      <c r="BJ576" s="288"/>
      <c r="BK576" s="288"/>
      <c r="BL576" s="288"/>
      <c r="BM576" s="367" t="s">
        <v>44</v>
      </c>
      <c r="BN576" s="368"/>
      <c r="BO576" s="368"/>
      <c r="BP576" s="368"/>
      <c r="BQ576" s="368"/>
      <c r="BR576" s="368"/>
      <c r="BS576" s="368"/>
      <c r="BT576" s="368"/>
      <c r="BU576" s="368"/>
      <c r="BV576" s="368"/>
      <c r="BW576" s="368"/>
      <c r="BX576" s="368"/>
      <c r="BY576" s="368"/>
      <c r="BZ576" s="368"/>
      <c r="CA576" s="369"/>
      <c r="CB576" s="287" t="s">
        <v>117</v>
      </c>
      <c r="CC576" s="288"/>
      <c r="CD576" s="288"/>
      <c r="CE576" s="288"/>
      <c r="CF576" s="288"/>
      <c r="CG576" s="288"/>
      <c r="CH576" s="288"/>
      <c r="CI576" s="288"/>
      <c r="CJ576" s="288"/>
      <c r="CK576" s="288"/>
      <c r="CL576" s="288"/>
      <c r="CM576" s="288"/>
      <c r="CN576" s="288"/>
      <c r="CO576" s="288"/>
      <c r="CP576" s="288"/>
      <c r="CQ576" s="289"/>
      <c r="CR576" s="235" t="s">
        <v>114</v>
      </c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36"/>
      <c r="DW576" s="236"/>
      <c r="DX576" s="236"/>
      <c r="DY576" s="236"/>
      <c r="DZ576" s="236"/>
      <c r="EA576" s="236"/>
      <c r="EB576" s="236"/>
      <c r="EC576" s="236"/>
      <c r="ED576" s="236"/>
      <c r="EE576" s="236"/>
      <c r="EF576" s="236"/>
      <c r="EG576" s="236"/>
      <c r="EH576" s="236"/>
      <c r="EI576" s="236"/>
      <c r="EJ576" s="236"/>
      <c r="EK576" s="236"/>
      <c r="EL576" s="236"/>
      <c r="EM576" s="236"/>
      <c r="EN576" s="236"/>
      <c r="EO576" s="236"/>
      <c r="EP576" s="236"/>
      <c r="EQ576" s="236"/>
      <c r="ER576" s="236"/>
      <c r="ES576" s="236"/>
      <c r="ET576" s="236"/>
      <c r="EU576" s="236"/>
      <c r="EV576" s="236"/>
      <c r="EW576" s="236"/>
      <c r="EX576" s="236"/>
      <c r="EY576" s="236"/>
      <c r="EZ576" s="236"/>
      <c r="FA576" s="236"/>
      <c r="FB576" s="236"/>
      <c r="FC576" s="236"/>
      <c r="FD576" s="236"/>
      <c r="FE576" s="236"/>
      <c r="FF576" s="237"/>
      <c r="FG576" s="227" t="s">
        <v>45</v>
      </c>
      <c r="FH576" s="227"/>
      <c r="FI576" s="227"/>
      <c r="FJ576" s="227"/>
      <c r="FK576" s="227"/>
      <c r="FL576" s="227"/>
      <c r="FM576" s="227"/>
      <c r="FN576" s="227"/>
      <c r="FO576" s="227"/>
      <c r="FP576" s="227"/>
      <c r="FQ576" s="227"/>
      <c r="FR576" s="228" t="s">
        <v>46</v>
      </c>
      <c r="FS576" s="228"/>
      <c r="FT576" s="228"/>
      <c r="FU576" s="228"/>
      <c r="FV576" s="228"/>
      <c r="FW576" s="228"/>
      <c r="FX576" s="228"/>
      <c r="FY576" s="217"/>
      <c r="FZ576" s="217"/>
      <c r="GA576" s="217"/>
      <c r="GB576" s="217"/>
      <c r="GC576" s="217"/>
      <c r="GD576" s="217"/>
      <c r="GE576" s="217"/>
      <c r="GF576" s="217"/>
      <c r="GG576" s="217"/>
      <c r="GH576" s="217"/>
      <c r="GI576" s="217"/>
      <c r="GJ576" s="217"/>
      <c r="GK576" s="217"/>
      <c r="GL576" s="296">
        <f t="shared" si="15"/>
        <v>0</v>
      </c>
      <c r="GM576" s="296"/>
      <c r="GN576" s="296"/>
      <c r="GO576" s="296"/>
      <c r="GP576" s="296"/>
      <c r="GQ576" s="296"/>
      <c r="GR576" s="296"/>
      <c r="GS576" s="296"/>
      <c r="GT576" s="296"/>
      <c r="GU576" s="296"/>
      <c r="GV576" s="296"/>
      <c r="GW576" s="296"/>
      <c r="GX576" s="296"/>
      <c r="GY576" s="296">
        <f t="shared" si="16"/>
        <v>0</v>
      </c>
      <c r="GZ576" s="296"/>
      <c r="HA576" s="296"/>
      <c r="HB576" s="296"/>
      <c r="HC576" s="296"/>
      <c r="HD576" s="296"/>
      <c r="HE576" s="296"/>
      <c r="HF576" s="296"/>
      <c r="HG576" s="296"/>
      <c r="HH576" s="296"/>
      <c r="HI576" s="296"/>
    </row>
    <row r="577" spans="1:217" s="89" customFormat="1" ht="21.75" hidden="1" customHeight="1" x14ac:dyDescent="0.25">
      <c r="A577" s="541"/>
      <c r="B577" s="328"/>
      <c r="C577" s="328"/>
      <c r="D577" s="328"/>
      <c r="E577" s="328"/>
      <c r="F577" s="328"/>
      <c r="G577" s="328"/>
      <c r="H577" s="328"/>
      <c r="I577" s="328"/>
      <c r="J577" s="328"/>
      <c r="K577" s="328"/>
      <c r="L577" s="328"/>
      <c r="M577" s="328"/>
      <c r="N577" s="328"/>
      <c r="O577" s="328"/>
      <c r="P577" s="328"/>
      <c r="Q577" s="328"/>
      <c r="R577" s="328"/>
      <c r="S577" s="328"/>
      <c r="T577" s="328"/>
      <c r="U577" s="328"/>
      <c r="V577" s="328"/>
      <c r="W577" s="328"/>
      <c r="X577" s="328"/>
      <c r="Y577" s="433"/>
      <c r="Z577" s="290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0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0"/>
      <c r="BA577" s="291"/>
      <c r="BB577" s="291"/>
      <c r="BC577" s="291"/>
      <c r="BD577" s="291"/>
      <c r="BE577" s="291"/>
      <c r="BF577" s="291"/>
      <c r="BG577" s="291"/>
      <c r="BH577" s="291"/>
      <c r="BI577" s="291"/>
      <c r="BJ577" s="291"/>
      <c r="BK577" s="291"/>
      <c r="BL577" s="291"/>
      <c r="BM577" s="544"/>
      <c r="BN577" s="545"/>
      <c r="BO577" s="545"/>
      <c r="BP577" s="545"/>
      <c r="BQ577" s="545"/>
      <c r="BR577" s="545"/>
      <c r="BS577" s="545"/>
      <c r="BT577" s="545"/>
      <c r="BU577" s="545"/>
      <c r="BV577" s="545"/>
      <c r="BW577" s="545"/>
      <c r="BX577" s="545"/>
      <c r="BY577" s="545"/>
      <c r="BZ577" s="545"/>
      <c r="CA577" s="546"/>
      <c r="CB577" s="290"/>
      <c r="CC577" s="291"/>
      <c r="CD577" s="291"/>
      <c r="CE577" s="291"/>
      <c r="CF577" s="291"/>
      <c r="CG577" s="291"/>
      <c r="CH577" s="291"/>
      <c r="CI577" s="291"/>
      <c r="CJ577" s="291"/>
      <c r="CK577" s="291"/>
      <c r="CL577" s="291"/>
      <c r="CM577" s="291"/>
      <c r="CN577" s="291"/>
      <c r="CO577" s="291"/>
      <c r="CP577" s="291"/>
      <c r="CQ577" s="292"/>
      <c r="CR577" s="235" t="s">
        <v>115</v>
      </c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36"/>
      <c r="DW577" s="236"/>
      <c r="DX577" s="236"/>
      <c r="DY577" s="236"/>
      <c r="DZ577" s="236"/>
      <c r="EA577" s="236"/>
      <c r="EB577" s="236"/>
      <c r="EC577" s="236"/>
      <c r="ED577" s="236"/>
      <c r="EE577" s="236"/>
      <c r="EF577" s="236"/>
      <c r="EG577" s="236"/>
      <c r="EH577" s="236"/>
      <c r="EI577" s="236"/>
      <c r="EJ577" s="236"/>
      <c r="EK577" s="236"/>
      <c r="EL577" s="236"/>
      <c r="EM577" s="236"/>
      <c r="EN577" s="236"/>
      <c r="EO577" s="236"/>
      <c r="EP577" s="236"/>
      <c r="EQ577" s="236"/>
      <c r="ER577" s="236"/>
      <c r="ES577" s="236"/>
      <c r="ET577" s="236"/>
      <c r="EU577" s="236"/>
      <c r="EV577" s="236"/>
      <c r="EW577" s="236"/>
      <c r="EX577" s="236"/>
      <c r="EY577" s="236"/>
      <c r="EZ577" s="236"/>
      <c r="FA577" s="236"/>
      <c r="FB577" s="236"/>
      <c r="FC577" s="236"/>
      <c r="FD577" s="236"/>
      <c r="FE577" s="236"/>
      <c r="FF577" s="237"/>
      <c r="FG577" s="227" t="s">
        <v>45</v>
      </c>
      <c r="FH577" s="227"/>
      <c r="FI577" s="227"/>
      <c r="FJ577" s="227"/>
      <c r="FK577" s="227"/>
      <c r="FL577" s="227"/>
      <c r="FM577" s="227"/>
      <c r="FN577" s="227"/>
      <c r="FO577" s="227"/>
      <c r="FP577" s="227"/>
      <c r="FQ577" s="227"/>
      <c r="FR577" s="228" t="s">
        <v>46</v>
      </c>
      <c r="FS577" s="228"/>
      <c r="FT577" s="228"/>
      <c r="FU577" s="228"/>
      <c r="FV577" s="228"/>
      <c r="FW577" s="228"/>
      <c r="FX577" s="228"/>
      <c r="FY577" s="217">
        <v>100</v>
      </c>
      <c r="FZ577" s="217"/>
      <c r="GA577" s="217"/>
      <c r="GB577" s="217"/>
      <c r="GC577" s="217"/>
      <c r="GD577" s="217"/>
      <c r="GE577" s="217"/>
      <c r="GF577" s="217"/>
      <c r="GG577" s="217"/>
      <c r="GH577" s="217"/>
      <c r="GI577" s="217"/>
      <c r="GJ577" s="217"/>
      <c r="GK577" s="217"/>
      <c r="GL577" s="296">
        <f t="shared" si="15"/>
        <v>100</v>
      </c>
      <c r="GM577" s="296"/>
      <c r="GN577" s="296"/>
      <c r="GO577" s="296"/>
      <c r="GP577" s="296"/>
      <c r="GQ577" s="296"/>
      <c r="GR577" s="296"/>
      <c r="GS577" s="296"/>
      <c r="GT577" s="296"/>
      <c r="GU577" s="296"/>
      <c r="GV577" s="296"/>
      <c r="GW577" s="296"/>
      <c r="GX577" s="296"/>
      <c r="GY577" s="296">
        <f t="shared" si="16"/>
        <v>100</v>
      </c>
      <c r="GZ577" s="296"/>
      <c r="HA577" s="296"/>
      <c r="HB577" s="296"/>
      <c r="HC577" s="296"/>
      <c r="HD577" s="296"/>
      <c r="HE577" s="296"/>
      <c r="HF577" s="296"/>
      <c r="HG577" s="296"/>
      <c r="HH577" s="296"/>
      <c r="HI577" s="296"/>
    </row>
    <row r="578" spans="1:217" s="89" customFormat="1" ht="21.75" hidden="1" customHeight="1" x14ac:dyDescent="0.25">
      <c r="A578" s="542"/>
      <c r="B578" s="337"/>
      <c r="C578" s="337"/>
      <c r="D578" s="337"/>
      <c r="E578" s="337"/>
      <c r="F578" s="337"/>
      <c r="G578" s="337"/>
      <c r="H578" s="337"/>
      <c r="I578" s="337"/>
      <c r="J578" s="337"/>
      <c r="K578" s="337"/>
      <c r="L578" s="337"/>
      <c r="M578" s="337"/>
      <c r="N578" s="337"/>
      <c r="O578" s="337"/>
      <c r="P578" s="337"/>
      <c r="Q578" s="337"/>
      <c r="R578" s="337"/>
      <c r="S578" s="337"/>
      <c r="T578" s="337"/>
      <c r="U578" s="337"/>
      <c r="V578" s="337"/>
      <c r="W578" s="337"/>
      <c r="X578" s="337"/>
      <c r="Y578" s="543"/>
      <c r="Z578" s="293"/>
      <c r="AA578" s="294"/>
      <c r="AB578" s="294"/>
      <c r="AC578" s="294"/>
      <c r="AD578" s="294"/>
      <c r="AE578" s="294"/>
      <c r="AF578" s="294"/>
      <c r="AG578" s="294"/>
      <c r="AH578" s="294"/>
      <c r="AI578" s="294"/>
      <c r="AJ578" s="294"/>
      <c r="AK578" s="294"/>
      <c r="AL578" s="294"/>
      <c r="AM578" s="293"/>
      <c r="AN578" s="294"/>
      <c r="AO578" s="294"/>
      <c r="AP578" s="294"/>
      <c r="AQ578" s="294"/>
      <c r="AR578" s="294"/>
      <c r="AS578" s="294"/>
      <c r="AT578" s="294"/>
      <c r="AU578" s="294"/>
      <c r="AV578" s="294"/>
      <c r="AW578" s="294"/>
      <c r="AX578" s="294"/>
      <c r="AY578" s="294"/>
      <c r="AZ578" s="293"/>
      <c r="BA578" s="294"/>
      <c r="BB578" s="294"/>
      <c r="BC578" s="294"/>
      <c r="BD578" s="294"/>
      <c r="BE578" s="294"/>
      <c r="BF578" s="294"/>
      <c r="BG578" s="294"/>
      <c r="BH578" s="294"/>
      <c r="BI578" s="294"/>
      <c r="BJ578" s="294"/>
      <c r="BK578" s="294"/>
      <c r="BL578" s="294"/>
      <c r="BM578" s="547"/>
      <c r="BN578" s="548"/>
      <c r="BO578" s="548"/>
      <c r="BP578" s="548"/>
      <c r="BQ578" s="548"/>
      <c r="BR578" s="548"/>
      <c r="BS578" s="548"/>
      <c r="BT578" s="548"/>
      <c r="BU578" s="548"/>
      <c r="BV578" s="548"/>
      <c r="BW578" s="548"/>
      <c r="BX578" s="548"/>
      <c r="BY578" s="548"/>
      <c r="BZ578" s="548"/>
      <c r="CA578" s="549"/>
      <c r="CB578" s="293"/>
      <c r="CC578" s="294"/>
      <c r="CD578" s="294"/>
      <c r="CE578" s="294"/>
      <c r="CF578" s="294"/>
      <c r="CG578" s="294"/>
      <c r="CH578" s="294"/>
      <c r="CI578" s="294"/>
      <c r="CJ578" s="294"/>
      <c r="CK578" s="294"/>
      <c r="CL578" s="294"/>
      <c r="CM578" s="294"/>
      <c r="CN578" s="294"/>
      <c r="CO578" s="294"/>
      <c r="CP578" s="294"/>
      <c r="CQ578" s="295"/>
      <c r="CR578" s="235" t="s">
        <v>116</v>
      </c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36"/>
      <c r="DW578" s="236"/>
      <c r="DX578" s="236"/>
      <c r="DY578" s="236"/>
      <c r="DZ578" s="236"/>
      <c r="EA578" s="236"/>
      <c r="EB578" s="236"/>
      <c r="EC578" s="236"/>
      <c r="ED578" s="236"/>
      <c r="EE578" s="236"/>
      <c r="EF578" s="236"/>
      <c r="EG578" s="236"/>
      <c r="EH578" s="236"/>
      <c r="EI578" s="236"/>
      <c r="EJ578" s="236"/>
      <c r="EK578" s="236"/>
      <c r="EL578" s="236"/>
      <c r="EM578" s="236"/>
      <c r="EN578" s="236"/>
      <c r="EO578" s="236"/>
      <c r="EP578" s="236"/>
      <c r="EQ578" s="236"/>
      <c r="ER578" s="236"/>
      <c r="ES578" s="236"/>
      <c r="ET578" s="236"/>
      <c r="EU578" s="236"/>
      <c r="EV578" s="236"/>
      <c r="EW578" s="236"/>
      <c r="EX578" s="236"/>
      <c r="EY578" s="236"/>
      <c r="EZ578" s="236"/>
      <c r="FA578" s="236"/>
      <c r="FB578" s="236"/>
      <c r="FC578" s="236"/>
      <c r="FD578" s="236"/>
      <c r="FE578" s="236"/>
      <c r="FF578" s="237"/>
      <c r="FG578" s="227" t="s">
        <v>45</v>
      </c>
      <c r="FH578" s="227"/>
      <c r="FI578" s="227"/>
      <c r="FJ578" s="227"/>
      <c r="FK578" s="227"/>
      <c r="FL578" s="227"/>
      <c r="FM578" s="227"/>
      <c r="FN578" s="227"/>
      <c r="FO578" s="227"/>
      <c r="FP578" s="227"/>
      <c r="FQ578" s="227"/>
      <c r="FR578" s="228" t="s">
        <v>46</v>
      </c>
      <c r="FS578" s="228"/>
      <c r="FT578" s="228"/>
      <c r="FU578" s="228"/>
      <c r="FV578" s="228"/>
      <c r="FW578" s="228"/>
      <c r="FX578" s="228"/>
      <c r="FY578" s="217"/>
      <c r="FZ578" s="217"/>
      <c r="GA578" s="217"/>
      <c r="GB578" s="217"/>
      <c r="GC578" s="217"/>
      <c r="GD578" s="217"/>
      <c r="GE578" s="217"/>
      <c r="GF578" s="217"/>
      <c r="GG578" s="217"/>
      <c r="GH578" s="217"/>
      <c r="GI578" s="217"/>
      <c r="GJ578" s="217"/>
      <c r="GK578" s="217"/>
      <c r="GL578" s="296">
        <f t="shared" si="15"/>
        <v>0</v>
      </c>
      <c r="GM578" s="296"/>
      <c r="GN578" s="296"/>
      <c r="GO578" s="296"/>
      <c r="GP578" s="296"/>
      <c r="GQ578" s="296"/>
      <c r="GR578" s="296"/>
      <c r="GS578" s="296"/>
      <c r="GT578" s="296"/>
      <c r="GU578" s="296"/>
      <c r="GV578" s="296"/>
      <c r="GW578" s="296"/>
      <c r="GX578" s="296"/>
      <c r="GY578" s="296">
        <f t="shared" si="16"/>
        <v>0</v>
      </c>
      <c r="GZ578" s="296"/>
      <c r="HA578" s="296"/>
      <c r="HB578" s="296"/>
      <c r="HC578" s="296"/>
      <c r="HD578" s="296"/>
      <c r="HE578" s="296"/>
      <c r="HF578" s="296"/>
      <c r="HG578" s="296"/>
      <c r="HH578" s="296"/>
      <c r="HI578" s="296"/>
    </row>
    <row r="579" spans="1:217" ht="12" hidden="1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4"/>
      <c r="CS579" s="44"/>
      <c r="CT579" s="44"/>
      <c r="CU579" s="44"/>
      <c r="CV579" s="44"/>
      <c r="CW579" s="44"/>
      <c r="CX579" s="44"/>
      <c r="CY579" s="44"/>
      <c r="CZ579" s="44"/>
      <c r="DA579" s="44"/>
      <c r="DB579" s="44"/>
      <c r="DC579" s="44"/>
      <c r="DD579" s="44"/>
      <c r="DE579" s="44"/>
      <c r="DF579" s="44"/>
      <c r="DG579" s="44"/>
      <c r="DH579" s="44"/>
      <c r="DI579" s="44"/>
      <c r="DJ579" s="44"/>
      <c r="DK579" s="44"/>
      <c r="DL579" s="44"/>
      <c r="DM579" s="44"/>
      <c r="DN579" s="44"/>
      <c r="DO579" s="44"/>
      <c r="DP579" s="44"/>
      <c r="DQ579" s="44"/>
      <c r="DR579" s="44"/>
      <c r="DS579" s="44"/>
      <c r="DT579" s="44"/>
      <c r="DU579" s="44"/>
      <c r="DV579" s="44"/>
      <c r="DW579" s="44"/>
      <c r="DX579" s="44"/>
      <c r="DY579" s="44"/>
      <c r="DZ579" s="44"/>
      <c r="EA579" s="44"/>
      <c r="EB579" s="44"/>
      <c r="EC579" s="44"/>
      <c r="ED579" s="44"/>
      <c r="EE579" s="44"/>
      <c r="EF579" s="44"/>
      <c r="EG579" s="44"/>
      <c r="EH579" s="44"/>
      <c r="EI579" s="44"/>
      <c r="EJ579" s="44"/>
      <c r="EK579" s="44"/>
      <c r="EL579" s="44"/>
      <c r="EM579" s="44"/>
      <c r="EN579" s="44"/>
      <c r="EO579" s="44"/>
      <c r="EP579" s="44"/>
      <c r="EQ579" s="44"/>
      <c r="ER579" s="44"/>
      <c r="ES579" s="44"/>
      <c r="ET579" s="44"/>
      <c r="EU579" s="44"/>
      <c r="EV579" s="44"/>
      <c r="EW579" s="44"/>
      <c r="EX579" s="44"/>
      <c r="EY579" s="44"/>
      <c r="EZ579" s="44"/>
      <c r="FA579" s="44"/>
      <c r="FB579" s="44"/>
      <c r="FC579" s="44"/>
      <c r="FD579" s="44"/>
      <c r="FE579" s="44"/>
      <c r="FF579" s="44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39"/>
      <c r="FS579" s="39"/>
      <c r="FT579" s="39"/>
      <c r="FU579" s="39"/>
      <c r="FV579" s="39"/>
      <c r="FW579" s="39"/>
      <c r="FX579" s="39"/>
      <c r="FY579" s="41"/>
      <c r="FZ579" s="41"/>
      <c r="GA579" s="41"/>
      <c r="GB579" s="41"/>
      <c r="GC579" s="41"/>
      <c r="GD579" s="41"/>
      <c r="GE579" s="41"/>
      <c r="GF579" s="41"/>
      <c r="GG579" s="41"/>
      <c r="GH579" s="41"/>
      <c r="GI579" s="41"/>
      <c r="GJ579" s="41"/>
      <c r="GK579" s="41"/>
      <c r="GL579" s="41"/>
      <c r="GM579" s="41"/>
      <c r="GN579" s="41"/>
      <c r="GO579" s="41"/>
      <c r="GP579" s="41"/>
      <c r="GQ579" s="41"/>
      <c r="GR579" s="41"/>
      <c r="GS579" s="41"/>
      <c r="GT579" s="41"/>
      <c r="GU579" s="41"/>
      <c r="GV579" s="41"/>
      <c r="GW579" s="41"/>
      <c r="GX579" s="41"/>
      <c r="GY579" s="41"/>
      <c r="GZ579" s="41"/>
      <c r="HA579" s="41"/>
      <c r="HB579" s="41"/>
      <c r="HC579" s="41"/>
      <c r="HD579" s="41"/>
      <c r="HE579" s="41"/>
      <c r="HF579" s="41"/>
      <c r="HG579" s="41"/>
      <c r="HH579" s="41"/>
      <c r="HI579" s="41"/>
    </row>
    <row r="580" spans="1:217" ht="12" hidden="1" customHeight="1" x14ac:dyDescent="0.25">
      <c r="A580" s="7" t="s">
        <v>47</v>
      </c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</row>
    <row r="581" spans="1:217" ht="12" hidden="1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</row>
    <row r="582" spans="1:217" ht="40.5" hidden="1" customHeight="1" x14ac:dyDescent="0.25">
      <c r="A582" s="297" t="s">
        <v>29</v>
      </c>
      <c r="B582" s="298"/>
      <c r="C582" s="298"/>
      <c r="D582" s="298"/>
      <c r="E582" s="298"/>
      <c r="F582" s="298"/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9"/>
      <c r="U582" s="297" t="s">
        <v>48</v>
      </c>
      <c r="V582" s="298"/>
      <c r="W582" s="298"/>
      <c r="X582" s="298"/>
      <c r="Y582" s="298"/>
      <c r="Z582" s="298"/>
      <c r="AA582" s="298"/>
      <c r="AB582" s="298"/>
      <c r="AC582" s="298"/>
      <c r="AD582" s="298"/>
      <c r="AE582" s="298"/>
      <c r="AF582" s="298"/>
      <c r="AG582" s="298"/>
      <c r="AH582" s="298"/>
      <c r="AI582" s="298"/>
      <c r="AJ582" s="298"/>
      <c r="AK582" s="298"/>
      <c r="AL582" s="298"/>
      <c r="AM582" s="298"/>
      <c r="AN582" s="298"/>
      <c r="AO582" s="298"/>
      <c r="AP582" s="298"/>
      <c r="AQ582" s="298"/>
      <c r="AR582" s="298"/>
      <c r="AS582" s="298"/>
      <c r="AT582" s="298"/>
      <c r="AU582" s="298"/>
      <c r="AV582" s="298"/>
      <c r="AW582" s="298"/>
      <c r="AX582" s="298"/>
      <c r="AY582" s="298"/>
      <c r="AZ582" s="298"/>
      <c r="BA582" s="298"/>
      <c r="BB582" s="298"/>
      <c r="BC582" s="298"/>
      <c r="BD582" s="299"/>
      <c r="BE582" s="297" t="s">
        <v>49</v>
      </c>
      <c r="BF582" s="298"/>
      <c r="BG582" s="298"/>
      <c r="BH582" s="298"/>
      <c r="BI582" s="298"/>
      <c r="BJ582" s="298"/>
      <c r="BK582" s="298"/>
      <c r="BL582" s="298"/>
      <c r="BM582" s="298"/>
      <c r="BN582" s="298"/>
      <c r="BO582" s="298"/>
      <c r="BP582" s="298"/>
      <c r="BQ582" s="298"/>
      <c r="BR582" s="298"/>
      <c r="BS582" s="298"/>
      <c r="BT582" s="298"/>
      <c r="BU582" s="298"/>
      <c r="BV582" s="298"/>
      <c r="BW582" s="298"/>
      <c r="BX582" s="298"/>
      <c r="BY582" s="298"/>
      <c r="BZ582" s="298"/>
      <c r="CA582" s="298"/>
      <c r="CB582" s="299"/>
      <c r="CC582" s="297" t="s">
        <v>50</v>
      </c>
      <c r="CD582" s="298"/>
      <c r="CE582" s="298"/>
      <c r="CF582" s="298"/>
      <c r="CG582" s="298"/>
      <c r="CH582" s="298"/>
      <c r="CI582" s="298"/>
      <c r="CJ582" s="298"/>
      <c r="CK582" s="298"/>
      <c r="CL582" s="298"/>
      <c r="CM582" s="298"/>
      <c r="CN582" s="298"/>
      <c r="CO582" s="298"/>
      <c r="CP582" s="298"/>
      <c r="CQ582" s="298"/>
      <c r="CR582" s="298"/>
      <c r="CS582" s="298"/>
      <c r="CT582" s="298"/>
      <c r="CU582" s="298"/>
      <c r="CV582" s="298"/>
      <c r="CW582" s="298"/>
      <c r="CX582" s="298"/>
      <c r="CY582" s="298"/>
      <c r="CZ582" s="298"/>
      <c r="DA582" s="298"/>
      <c r="DB582" s="298"/>
      <c r="DC582" s="299"/>
      <c r="DD582" s="306" t="s">
        <v>51</v>
      </c>
      <c r="DE582" s="307"/>
      <c r="DF582" s="307"/>
      <c r="DG582" s="307"/>
      <c r="DH582" s="307"/>
      <c r="DI582" s="307"/>
      <c r="DJ582" s="307"/>
      <c r="DK582" s="307"/>
      <c r="DL582" s="307"/>
      <c r="DM582" s="307"/>
      <c r="DN582" s="307"/>
      <c r="DO582" s="307"/>
      <c r="DP582" s="307"/>
      <c r="DQ582" s="307"/>
      <c r="DR582" s="307"/>
      <c r="DS582" s="307"/>
      <c r="DT582" s="307"/>
      <c r="DU582" s="307"/>
      <c r="DV582" s="307"/>
      <c r="DW582" s="307"/>
      <c r="DX582" s="307"/>
      <c r="DY582" s="307"/>
      <c r="DZ582" s="307"/>
      <c r="EA582" s="307"/>
      <c r="EB582" s="307"/>
      <c r="EC582" s="307"/>
      <c r="ED582" s="307"/>
      <c r="EE582" s="307"/>
      <c r="EF582" s="307"/>
      <c r="EG582" s="308"/>
      <c r="EH582" s="306" t="s">
        <v>52</v>
      </c>
      <c r="EI582" s="307"/>
      <c r="EJ582" s="307"/>
      <c r="EK582" s="307"/>
      <c r="EL582" s="307"/>
      <c r="EM582" s="307"/>
      <c r="EN582" s="307"/>
      <c r="EO582" s="307"/>
      <c r="EP582" s="307"/>
      <c r="EQ582" s="307"/>
      <c r="ER582" s="307"/>
      <c r="ES582" s="307"/>
      <c r="ET582" s="307"/>
      <c r="EU582" s="307"/>
      <c r="EV582" s="307"/>
      <c r="EW582" s="307"/>
      <c r="EX582" s="307"/>
      <c r="EY582" s="307"/>
      <c r="EZ582" s="307"/>
      <c r="FA582" s="307"/>
      <c r="FB582" s="307"/>
      <c r="FC582" s="307"/>
      <c r="FD582" s="307"/>
      <c r="FE582" s="307"/>
      <c r="FF582" s="307"/>
      <c r="FG582" s="307"/>
      <c r="FH582" s="307"/>
      <c r="FI582" s="307"/>
      <c r="FJ582" s="307"/>
      <c r="FK582" s="307"/>
      <c r="FL582" s="307"/>
      <c r="FM582" s="307"/>
      <c r="FN582" s="307"/>
      <c r="FO582" s="307"/>
      <c r="FP582" s="307"/>
      <c r="FQ582" s="307"/>
      <c r="FR582" s="307"/>
      <c r="FS582" s="307"/>
      <c r="FT582" s="307"/>
      <c r="FU582" s="307"/>
      <c r="FV582" s="307"/>
      <c r="FW582" s="307"/>
      <c r="FX582" s="307"/>
      <c r="FY582" s="307"/>
      <c r="FZ582" s="307"/>
      <c r="GA582" s="307"/>
      <c r="GB582" s="307"/>
      <c r="GC582" s="307"/>
      <c r="GD582" s="307"/>
      <c r="GE582" s="307"/>
      <c r="GF582" s="307"/>
      <c r="GG582" s="307"/>
      <c r="GH582" s="307"/>
      <c r="GI582" s="307"/>
      <c r="GJ582" s="307"/>
      <c r="GK582" s="307"/>
      <c r="GL582" s="307"/>
      <c r="GM582" s="307"/>
      <c r="GN582" s="307"/>
      <c r="GO582" s="307"/>
      <c r="GP582" s="307"/>
      <c r="GQ582" s="307"/>
      <c r="GR582" s="307"/>
      <c r="GS582" s="307"/>
      <c r="GT582" s="307"/>
      <c r="GU582" s="307"/>
      <c r="GV582" s="307"/>
      <c r="GW582" s="307"/>
      <c r="GX582" s="307"/>
      <c r="GY582" s="307"/>
      <c r="GZ582" s="307"/>
      <c r="HA582" s="307"/>
      <c r="HB582" s="307"/>
      <c r="HC582" s="307"/>
      <c r="HD582" s="308"/>
      <c r="HE582" s="10"/>
      <c r="HF582" s="10"/>
      <c r="HG582" s="10"/>
      <c r="HH582" s="10"/>
      <c r="HI582" s="10"/>
    </row>
    <row r="583" spans="1:217" ht="33" hidden="1" customHeight="1" x14ac:dyDescent="0.25">
      <c r="A583" s="300"/>
      <c r="B583" s="301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  <c r="M583" s="301"/>
      <c r="N583" s="301"/>
      <c r="O583" s="301"/>
      <c r="P583" s="301"/>
      <c r="Q583" s="301"/>
      <c r="R583" s="301"/>
      <c r="S583" s="301"/>
      <c r="T583" s="302"/>
      <c r="U583" s="300"/>
      <c r="V583" s="301"/>
      <c r="W583" s="301"/>
      <c r="X583" s="301"/>
      <c r="Y583" s="301"/>
      <c r="Z583" s="301"/>
      <c r="AA583" s="301"/>
      <c r="AB583" s="301"/>
      <c r="AC583" s="301"/>
      <c r="AD583" s="301"/>
      <c r="AE583" s="301"/>
      <c r="AF583" s="301"/>
      <c r="AG583" s="301"/>
      <c r="AH583" s="301"/>
      <c r="AI583" s="301"/>
      <c r="AJ583" s="301"/>
      <c r="AK583" s="301"/>
      <c r="AL583" s="301"/>
      <c r="AM583" s="301"/>
      <c r="AN583" s="301"/>
      <c r="AO583" s="301"/>
      <c r="AP583" s="301"/>
      <c r="AQ583" s="301"/>
      <c r="AR583" s="301"/>
      <c r="AS583" s="301"/>
      <c r="AT583" s="301"/>
      <c r="AU583" s="301"/>
      <c r="AV583" s="301"/>
      <c r="AW583" s="301"/>
      <c r="AX583" s="301"/>
      <c r="AY583" s="301"/>
      <c r="AZ583" s="301"/>
      <c r="BA583" s="301"/>
      <c r="BB583" s="301"/>
      <c r="BC583" s="301"/>
      <c r="BD583" s="302"/>
      <c r="BE583" s="300"/>
      <c r="BF583" s="301"/>
      <c r="BG583" s="301"/>
      <c r="BH583" s="301"/>
      <c r="BI583" s="301"/>
      <c r="BJ583" s="301"/>
      <c r="BK583" s="301"/>
      <c r="BL583" s="301"/>
      <c r="BM583" s="301"/>
      <c r="BN583" s="301"/>
      <c r="BO583" s="301"/>
      <c r="BP583" s="301"/>
      <c r="BQ583" s="301"/>
      <c r="BR583" s="301"/>
      <c r="BS583" s="301"/>
      <c r="BT583" s="301"/>
      <c r="BU583" s="301"/>
      <c r="BV583" s="301"/>
      <c r="BW583" s="301"/>
      <c r="BX583" s="301"/>
      <c r="BY583" s="301"/>
      <c r="BZ583" s="301"/>
      <c r="CA583" s="301"/>
      <c r="CB583" s="302"/>
      <c r="CC583" s="297" t="s">
        <v>121</v>
      </c>
      <c r="CD583" s="298"/>
      <c r="CE583" s="298"/>
      <c r="CF583" s="298"/>
      <c r="CG583" s="298"/>
      <c r="CH583" s="298"/>
      <c r="CI583" s="298"/>
      <c r="CJ583" s="298"/>
      <c r="CK583" s="298"/>
      <c r="CL583" s="298"/>
      <c r="CM583" s="299"/>
      <c r="CN583" s="297" t="s">
        <v>35</v>
      </c>
      <c r="CO583" s="298"/>
      <c r="CP583" s="298"/>
      <c r="CQ583" s="298"/>
      <c r="CR583" s="298"/>
      <c r="CS583" s="298"/>
      <c r="CT583" s="298"/>
      <c r="CU583" s="298"/>
      <c r="CV583" s="298"/>
      <c r="CW583" s="298"/>
      <c r="CX583" s="298"/>
      <c r="CY583" s="298"/>
      <c r="CZ583" s="298"/>
      <c r="DA583" s="298"/>
      <c r="DB583" s="298"/>
      <c r="DC583" s="299"/>
      <c r="DD583" s="367"/>
      <c r="DE583" s="368"/>
      <c r="DF583" s="368"/>
      <c r="DG583" s="368"/>
      <c r="DH583" s="368"/>
      <c r="DI583" s="368"/>
      <c r="DJ583" s="368"/>
      <c r="DK583" s="368"/>
      <c r="DL583" s="368"/>
      <c r="DM583" s="369"/>
      <c r="DN583" s="367"/>
      <c r="DO583" s="368"/>
      <c r="DP583" s="368"/>
      <c r="DQ583" s="368"/>
      <c r="DR583" s="368"/>
      <c r="DS583" s="368"/>
      <c r="DT583" s="368"/>
      <c r="DU583" s="368"/>
      <c r="DV583" s="368"/>
      <c r="DW583" s="369"/>
      <c r="DX583" s="367"/>
      <c r="DY583" s="368"/>
      <c r="DZ583" s="368"/>
      <c r="EA583" s="368"/>
      <c r="EB583" s="368"/>
      <c r="EC583" s="368"/>
      <c r="ED583" s="368"/>
      <c r="EE583" s="368"/>
      <c r="EF583" s="368"/>
      <c r="EG583" s="369"/>
      <c r="EH583" s="377" t="s">
        <v>208</v>
      </c>
      <c r="EI583" s="378"/>
      <c r="EJ583" s="378"/>
      <c r="EK583" s="378"/>
      <c r="EL583" s="378"/>
      <c r="EM583" s="378"/>
      <c r="EN583" s="378"/>
      <c r="EO583" s="378"/>
      <c r="EP583" s="378"/>
      <c r="EQ583" s="378"/>
      <c r="ER583" s="378"/>
      <c r="ES583" s="378"/>
      <c r="ET583" s="378"/>
      <c r="EU583" s="378"/>
      <c r="EV583" s="378"/>
      <c r="EW583" s="378"/>
      <c r="EX583" s="378"/>
      <c r="EY583" s="378"/>
      <c r="EZ583" s="378"/>
      <c r="FA583" s="378"/>
      <c r="FB583" s="378"/>
      <c r="FC583" s="378"/>
      <c r="FD583" s="378"/>
      <c r="FE583" s="378"/>
      <c r="FF583" s="379"/>
      <c r="FG583" s="377" t="s">
        <v>209</v>
      </c>
      <c r="FH583" s="378"/>
      <c r="FI583" s="378"/>
      <c r="FJ583" s="378"/>
      <c r="FK583" s="378"/>
      <c r="FL583" s="378"/>
      <c r="FM583" s="378"/>
      <c r="FN583" s="378"/>
      <c r="FO583" s="378"/>
      <c r="FP583" s="378"/>
      <c r="FQ583" s="378"/>
      <c r="FR583" s="378"/>
      <c r="FS583" s="378"/>
      <c r="FT583" s="378"/>
      <c r="FU583" s="378"/>
      <c r="FV583" s="378"/>
      <c r="FW583" s="378"/>
      <c r="FX583" s="378"/>
      <c r="FY583" s="378"/>
      <c r="FZ583" s="378"/>
      <c r="GA583" s="378"/>
      <c r="GB583" s="378"/>
      <c r="GC583" s="378"/>
      <c r="GD583" s="378"/>
      <c r="GE583" s="378"/>
      <c r="GF583" s="379"/>
      <c r="GG583" s="377" t="s">
        <v>210</v>
      </c>
      <c r="GH583" s="378"/>
      <c r="GI583" s="378"/>
      <c r="GJ583" s="378"/>
      <c r="GK583" s="378"/>
      <c r="GL583" s="378"/>
      <c r="GM583" s="378"/>
      <c r="GN583" s="378"/>
      <c r="GO583" s="378"/>
      <c r="GP583" s="378"/>
      <c r="GQ583" s="378"/>
      <c r="GR583" s="378"/>
      <c r="GS583" s="378"/>
      <c r="GT583" s="378"/>
      <c r="GU583" s="378"/>
      <c r="GV583" s="378"/>
      <c r="GW583" s="378"/>
      <c r="GX583" s="378"/>
      <c r="GY583" s="378"/>
      <c r="GZ583" s="378"/>
      <c r="HA583" s="378"/>
      <c r="HB583" s="378"/>
      <c r="HC583" s="378"/>
      <c r="HD583" s="379"/>
      <c r="HE583" s="10"/>
      <c r="HF583" s="10"/>
      <c r="HG583" s="10"/>
      <c r="HH583" s="10"/>
      <c r="HI583" s="10"/>
    </row>
    <row r="584" spans="1:217" ht="15.75" hidden="1" customHeight="1" x14ac:dyDescent="0.25">
      <c r="A584" s="300"/>
      <c r="B584" s="301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  <c r="M584" s="301"/>
      <c r="N584" s="301"/>
      <c r="O584" s="301"/>
      <c r="P584" s="301"/>
      <c r="Q584" s="301"/>
      <c r="R584" s="301"/>
      <c r="S584" s="301"/>
      <c r="T584" s="302"/>
      <c r="U584" s="300"/>
      <c r="V584" s="301"/>
      <c r="W584" s="301"/>
      <c r="X584" s="301"/>
      <c r="Y584" s="301"/>
      <c r="Z584" s="301"/>
      <c r="AA584" s="301"/>
      <c r="AB584" s="301"/>
      <c r="AC584" s="301"/>
      <c r="AD584" s="301"/>
      <c r="AE584" s="301"/>
      <c r="AF584" s="301"/>
      <c r="AG584" s="301"/>
      <c r="AH584" s="301"/>
      <c r="AI584" s="301"/>
      <c r="AJ584" s="301"/>
      <c r="AK584" s="301"/>
      <c r="AL584" s="301"/>
      <c r="AM584" s="301"/>
      <c r="AN584" s="301"/>
      <c r="AO584" s="301"/>
      <c r="AP584" s="301"/>
      <c r="AQ584" s="301"/>
      <c r="AR584" s="301"/>
      <c r="AS584" s="301"/>
      <c r="AT584" s="301"/>
      <c r="AU584" s="301"/>
      <c r="AV584" s="301"/>
      <c r="AW584" s="301"/>
      <c r="AX584" s="301"/>
      <c r="AY584" s="301"/>
      <c r="AZ584" s="301"/>
      <c r="BA584" s="301"/>
      <c r="BB584" s="301"/>
      <c r="BC584" s="301"/>
      <c r="BD584" s="302"/>
      <c r="BE584" s="300"/>
      <c r="BF584" s="301"/>
      <c r="BG584" s="301"/>
      <c r="BH584" s="301"/>
      <c r="BI584" s="301"/>
      <c r="BJ584" s="301"/>
      <c r="BK584" s="301"/>
      <c r="BL584" s="301"/>
      <c r="BM584" s="301"/>
      <c r="BN584" s="301"/>
      <c r="BO584" s="301"/>
      <c r="BP584" s="301"/>
      <c r="BQ584" s="301"/>
      <c r="BR584" s="301"/>
      <c r="BS584" s="301"/>
      <c r="BT584" s="301"/>
      <c r="BU584" s="301"/>
      <c r="BV584" s="301"/>
      <c r="BW584" s="301"/>
      <c r="BX584" s="301"/>
      <c r="BY584" s="301"/>
      <c r="BZ584" s="301"/>
      <c r="CA584" s="301"/>
      <c r="CB584" s="302"/>
      <c r="CC584" s="300"/>
      <c r="CD584" s="301"/>
      <c r="CE584" s="301"/>
      <c r="CF584" s="301"/>
      <c r="CG584" s="301"/>
      <c r="CH584" s="301"/>
      <c r="CI584" s="301"/>
      <c r="CJ584" s="301"/>
      <c r="CK584" s="301"/>
      <c r="CL584" s="301"/>
      <c r="CM584" s="302"/>
      <c r="CN584" s="300"/>
      <c r="CO584" s="301"/>
      <c r="CP584" s="301"/>
      <c r="CQ584" s="301"/>
      <c r="CR584" s="301"/>
      <c r="CS584" s="301"/>
      <c r="CT584" s="301"/>
      <c r="CU584" s="301"/>
      <c r="CV584" s="301"/>
      <c r="CW584" s="301"/>
      <c r="CX584" s="301"/>
      <c r="CY584" s="301"/>
      <c r="CZ584" s="301"/>
      <c r="DA584" s="301"/>
      <c r="DB584" s="301"/>
      <c r="DC584" s="302"/>
      <c r="DD584" s="335">
        <v>20</v>
      </c>
      <c r="DE584" s="336"/>
      <c r="DF584" s="336"/>
      <c r="DG584" s="337" t="s">
        <v>182</v>
      </c>
      <c r="DH584" s="337"/>
      <c r="DI584" s="337"/>
      <c r="DJ584" s="333" t="s">
        <v>54</v>
      </c>
      <c r="DK584" s="333"/>
      <c r="DL584" s="333"/>
      <c r="DM584" s="334"/>
      <c r="DN584" s="335">
        <v>20</v>
      </c>
      <c r="DO584" s="336"/>
      <c r="DP584" s="336"/>
      <c r="DQ584" s="337" t="s">
        <v>206</v>
      </c>
      <c r="DR584" s="337"/>
      <c r="DS584" s="337"/>
      <c r="DT584" s="333" t="s">
        <v>54</v>
      </c>
      <c r="DU584" s="333"/>
      <c r="DV584" s="333"/>
      <c r="DW584" s="334"/>
      <c r="DX584" s="335">
        <v>20</v>
      </c>
      <c r="DY584" s="336"/>
      <c r="DZ584" s="336"/>
      <c r="EA584" s="337" t="s">
        <v>207</v>
      </c>
      <c r="EB584" s="337"/>
      <c r="EC584" s="337"/>
      <c r="ED584" s="333" t="s">
        <v>54</v>
      </c>
      <c r="EE584" s="333"/>
      <c r="EF584" s="333"/>
      <c r="EG584" s="334"/>
      <c r="EH584" s="392" t="s">
        <v>55</v>
      </c>
      <c r="EI584" s="393"/>
      <c r="EJ584" s="393"/>
      <c r="EK584" s="393"/>
      <c r="EL584" s="393"/>
      <c r="EM584" s="393"/>
      <c r="EN584" s="393"/>
      <c r="EO584" s="393"/>
      <c r="EP584" s="393"/>
      <c r="EQ584" s="393"/>
      <c r="ER584" s="393"/>
      <c r="ES584" s="393"/>
      <c r="ET584" s="394"/>
      <c r="EU584" s="380" t="s">
        <v>56</v>
      </c>
      <c r="EV584" s="381"/>
      <c r="EW584" s="381"/>
      <c r="EX584" s="381"/>
      <c r="EY584" s="381"/>
      <c r="EZ584" s="381"/>
      <c r="FA584" s="381"/>
      <c r="FB584" s="381"/>
      <c r="FC584" s="381"/>
      <c r="FD584" s="381"/>
      <c r="FE584" s="381"/>
      <c r="FF584" s="382"/>
      <c r="FG584" s="392" t="s">
        <v>55</v>
      </c>
      <c r="FH584" s="393"/>
      <c r="FI584" s="393"/>
      <c r="FJ584" s="393"/>
      <c r="FK584" s="393"/>
      <c r="FL584" s="393"/>
      <c r="FM584" s="393"/>
      <c r="FN584" s="393"/>
      <c r="FO584" s="393"/>
      <c r="FP584" s="393"/>
      <c r="FQ584" s="393"/>
      <c r="FR584" s="393"/>
      <c r="FS584" s="394"/>
      <c r="FT584" s="380" t="s">
        <v>56</v>
      </c>
      <c r="FU584" s="381"/>
      <c r="FV584" s="381"/>
      <c r="FW584" s="381"/>
      <c r="FX584" s="381"/>
      <c r="FY584" s="381"/>
      <c r="FZ584" s="381"/>
      <c r="GA584" s="381"/>
      <c r="GB584" s="381"/>
      <c r="GC584" s="381"/>
      <c r="GD584" s="381"/>
      <c r="GE584" s="381"/>
      <c r="GF584" s="382"/>
      <c r="GG584" s="392" t="s">
        <v>55</v>
      </c>
      <c r="GH584" s="393"/>
      <c r="GI584" s="393"/>
      <c r="GJ584" s="393"/>
      <c r="GK584" s="393"/>
      <c r="GL584" s="393"/>
      <c r="GM584" s="393"/>
      <c r="GN584" s="393"/>
      <c r="GO584" s="393"/>
      <c r="GP584" s="393"/>
      <c r="GQ584" s="393"/>
      <c r="GR584" s="394"/>
      <c r="GS584" s="380" t="s">
        <v>56</v>
      </c>
      <c r="GT584" s="381"/>
      <c r="GU584" s="381"/>
      <c r="GV584" s="381"/>
      <c r="GW584" s="381"/>
      <c r="GX584" s="381"/>
      <c r="GY584" s="381"/>
      <c r="GZ584" s="381"/>
      <c r="HA584" s="381"/>
      <c r="HB584" s="381"/>
      <c r="HC584" s="381"/>
      <c r="HD584" s="382"/>
      <c r="HE584" s="10"/>
      <c r="HF584" s="10"/>
      <c r="HG584" s="10"/>
      <c r="HH584" s="10"/>
      <c r="HI584" s="10"/>
    </row>
    <row r="585" spans="1:217" ht="12" hidden="1" customHeight="1" x14ac:dyDescent="0.25">
      <c r="A585" s="300"/>
      <c r="B585" s="301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  <c r="M585" s="301"/>
      <c r="N585" s="301"/>
      <c r="O585" s="301"/>
      <c r="P585" s="301"/>
      <c r="Q585" s="301"/>
      <c r="R585" s="301"/>
      <c r="S585" s="301"/>
      <c r="T585" s="302"/>
      <c r="U585" s="303"/>
      <c r="V585" s="304"/>
      <c r="W585" s="304"/>
      <c r="X585" s="304"/>
      <c r="Y585" s="304"/>
      <c r="Z585" s="304"/>
      <c r="AA585" s="304"/>
      <c r="AB585" s="304"/>
      <c r="AC585" s="304"/>
      <c r="AD585" s="304"/>
      <c r="AE585" s="304"/>
      <c r="AF585" s="304"/>
      <c r="AG585" s="304"/>
      <c r="AH585" s="304"/>
      <c r="AI585" s="304"/>
      <c r="AJ585" s="304"/>
      <c r="AK585" s="304"/>
      <c r="AL585" s="304"/>
      <c r="AM585" s="304"/>
      <c r="AN585" s="304"/>
      <c r="AO585" s="304"/>
      <c r="AP585" s="304"/>
      <c r="AQ585" s="304"/>
      <c r="AR585" s="304"/>
      <c r="AS585" s="304"/>
      <c r="AT585" s="304"/>
      <c r="AU585" s="304"/>
      <c r="AV585" s="304"/>
      <c r="AW585" s="304"/>
      <c r="AX585" s="304"/>
      <c r="AY585" s="304"/>
      <c r="AZ585" s="304"/>
      <c r="BA585" s="304"/>
      <c r="BB585" s="304"/>
      <c r="BC585" s="304"/>
      <c r="BD585" s="305"/>
      <c r="BE585" s="303"/>
      <c r="BF585" s="304"/>
      <c r="BG585" s="304"/>
      <c r="BH585" s="304"/>
      <c r="BI585" s="304"/>
      <c r="BJ585" s="304"/>
      <c r="BK585" s="304"/>
      <c r="BL585" s="304"/>
      <c r="BM585" s="304"/>
      <c r="BN585" s="304"/>
      <c r="BO585" s="304"/>
      <c r="BP585" s="304"/>
      <c r="BQ585" s="304"/>
      <c r="BR585" s="304"/>
      <c r="BS585" s="304"/>
      <c r="BT585" s="304"/>
      <c r="BU585" s="304"/>
      <c r="BV585" s="304"/>
      <c r="BW585" s="304"/>
      <c r="BX585" s="304"/>
      <c r="BY585" s="304"/>
      <c r="BZ585" s="304"/>
      <c r="CA585" s="304"/>
      <c r="CB585" s="305"/>
      <c r="CC585" s="300"/>
      <c r="CD585" s="301"/>
      <c r="CE585" s="301"/>
      <c r="CF585" s="301"/>
      <c r="CG585" s="301"/>
      <c r="CH585" s="301"/>
      <c r="CI585" s="301"/>
      <c r="CJ585" s="301"/>
      <c r="CK585" s="301"/>
      <c r="CL585" s="301"/>
      <c r="CM585" s="302"/>
      <c r="CN585" s="303"/>
      <c r="CO585" s="304"/>
      <c r="CP585" s="304"/>
      <c r="CQ585" s="304"/>
      <c r="CR585" s="304"/>
      <c r="CS585" s="304"/>
      <c r="CT585" s="304"/>
      <c r="CU585" s="304"/>
      <c r="CV585" s="304"/>
      <c r="CW585" s="304"/>
      <c r="CX585" s="304"/>
      <c r="CY585" s="304"/>
      <c r="CZ585" s="304"/>
      <c r="DA585" s="304"/>
      <c r="DB585" s="304"/>
      <c r="DC585" s="305"/>
      <c r="DD585" s="315" t="s">
        <v>122</v>
      </c>
      <c r="DE585" s="316"/>
      <c r="DF585" s="316"/>
      <c r="DG585" s="316"/>
      <c r="DH585" s="316"/>
      <c r="DI585" s="316"/>
      <c r="DJ585" s="316"/>
      <c r="DK585" s="316"/>
      <c r="DL585" s="316"/>
      <c r="DM585" s="317"/>
      <c r="DN585" s="315" t="s">
        <v>38</v>
      </c>
      <c r="DO585" s="316"/>
      <c r="DP585" s="316"/>
      <c r="DQ585" s="316"/>
      <c r="DR585" s="316"/>
      <c r="DS585" s="316"/>
      <c r="DT585" s="316"/>
      <c r="DU585" s="316"/>
      <c r="DV585" s="316"/>
      <c r="DW585" s="317"/>
      <c r="DX585" s="315" t="s">
        <v>39</v>
      </c>
      <c r="DY585" s="316"/>
      <c r="DZ585" s="316"/>
      <c r="EA585" s="316"/>
      <c r="EB585" s="316"/>
      <c r="EC585" s="316"/>
      <c r="ED585" s="316"/>
      <c r="EE585" s="316"/>
      <c r="EF585" s="316"/>
      <c r="EG585" s="317"/>
      <c r="EH585" s="395"/>
      <c r="EI585" s="396"/>
      <c r="EJ585" s="396"/>
      <c r="EK585" s="396"/>
      <c r="EL585" s="396"/>
      <c r="EM585" s="396"/>
      <c r="EN585" s="396"/>
      <c r="EO585" s="396"/>
      <c r="EP585" s="396"/>
      <c r="EQ585" s="396"/>
      <c r="ER585" s="396"/>
      <c r="ES585" s="396"/>
      <c r="ET585" s="397"/>
      <c r="EU585" s="383"/>
      <c r="EV585" s="384"/>
      <c r="EW585" s="384"/>
      <c r="EX585" s="384"/>
      <c r="EY585" s="384"/>
      <c r="EZ585" s="384"/>
      <c r="FA585" s="384"/>
      <c r="FB585" s="384"/>
      <c r="FC585" s="384"/>
      <c r="FD585" s="384"/>
      <c r="FE585" s="384"/>
      <c r="FF585" s="385"/>
      <c r="FG585" s="395"/>
      <c r="FH585" s="396"/>
      <c r="FI585" s="396"/>
      <c r="FJ585" s="396"/>
      <c r="FK585" s="396"/>
      <c r="FL585" s="396"/>
      <c r="FM585" s="396"/>
      <c r="FN585" s="396"/>
      <c r="FO585" s="396"/>
      <c r="FP585" s="396"/>
      <c r="FQ585" s="396"/>
      <c r="FR585" s="396"/>
      <c r="FS585" s="397"/>
      <c r="FT585" s="383"/>
      <c r="FU585" s="384"/>
      <c r="FV585" s="384"/>
      <c r="FW585" s="384"/>
      <c r="FX585" s="384"/>
      <c r="FY585" s="384"/>
      <c r="FZ585" s="384"/>
      <c r="GA585" s="384"/>
      <c r="GB585" s="384"/>
      <c r="GC585" s="384"/>
      <c r="GD585" s="384"/>
      <c r="GE585" s="384"/>
      <c r="GF585" s="385"/>
      <c r="GG585" s="395"/>
      <c r="GH585" s="396"/>
      <c r="GI585" s="396"/>
      <c r="GJ585" s="396"/>
      <c r="GK585" s="396"/>
      <c r="GL585" s="396"/>
      <c r="GM585" s="396"/>
      <c r="GN585" s="396"/>
      <c r="GO585" s="396"/>
      <c r="GP585" s="396"/>
      <c r="GQ585" s="396"/>
      <c r="GR585" s="397"/>
      <c r="GS585" s="383"/>
      <c r="GT585" s="384"/>
      <c r="GU585" s="384"/>
      <c r="GV585" s="384"/>
      <c r="GW585" s="384"/>
      <c r="GX585" s="384"/>
      <c r="GY585" s="384"/>
      <c r="GZ585" s="384"/>
      <c r="HA585" s="384"/>
      <c r="HB585" s="384"/>
      <c r="HC585" s="384"/>
      <c r="HD585" s="385"/>
      <c r="HE585" s="10"/>
      <c r="HF585" s="10"/>
      <c r="HG585" s="10"/>
      <c r="HH585" s="10"/>
      <c r="HI585" s="10"/>
    </row>
    <row r="586" spans="1:217" ht="21.75" hidden="1" customHeight="1" x14ac:dyDescent="0.25">
      <c r="A586" s="300"/>
      <c r="B586" s="301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  <c r="M586" s="301"/>
      <c r="N586" s="301"/>
      <c r="O586" s="301"/>
      <c r="P586" s="301"/>
      <c r="Q586" s="301"/>
      <c r="R586" s="301"/>
      <c r="S586" s="301"/>
      <c r="T586" s="302"/>
      <c r="U586" s="389" t="s">
        <v>42</v>
      </c>
      <c r="V586" s="390"/>
      <c r="W586" s="390"/>
      <c r="X586" s="390"/>
      <c r="Y586" s="390"/>
      <c r="Z586" s="390"/>
      <c r="AA586" s="390"/>
      <c r="AB586" s="390"/>
      <c r="AC586" s="390"/>
      <c r="AD586" s="390"/>
      <c r="AE586" s="390"/>
      <c r="AF586" s="391"/>
      <c r="AG586" s="389" t="s">
        <v>42</v>
      </c>
      <c r="AH586" s="390"/>
      <c r="AI586" s="390"/>
      <c r="AJ586" s="390"/>
      <c r="AK586" s="390"/>
      <c r="AL586" s="390"/>
      <c r="AM586" s="390"/>
      <c r="AN586" s="390"/>
      <c r="AO586" s="390"/>
      <c r="AP586" s="390"/>
      <c r="AQ586" s="390"/>
      <c r="AR586" s="391"/>
      <c r="AS586" s="389" t="s">
        <v>42</v>
      </c>
      <c r="AT586" s="390"/>
      <c r="AU586" s="390"/>
      <c r="AV586" s="390"/>
      <c r="AW586" s="390"/>
      <c r="AX586" s="390"/>
      <c r="AY586" s="390"/>
      <c r="AZ586" s="390"/>
      <c r="BA586" s="390"/>
      <c r="BB586" s="390"/>
      <c r="BC586" s="390"/>
      <c r="BD586" s="391"/>
      <c r="BE586" s="389" t="s">
        <v>42</v>
      </c>
      <c r="BF586" s="390"/>
      <c r="BG586" s="390"/>
      <c r="BH586" s="390"/>
      <c r="BI586" s="390"/>
      <c r="BJ586" s="390"/>
      <c r="BK586" s="390"/>
      <c r="BL586" s="390"/>
      <c r="BM586" s="390"/>
      <c r="BN586" s="390"/>
      <c r="BO586" s="390"/>
      <c r="BP586" s="391"/>
      <c r="BQ586" s="389" t="s">
        <v>42</v>
      </c>
      <c r="BR586" s="390"/>
      <c r="BS586" s="390"/>
      <c r="BT586" s="390"/>
      <c r="BU586" s="390"/>
      <c r="BV586" s="390"/>
      <c r="BW586" s="390"/>
      <c r="BX586" s="390"/>
      <c r="BY586" s="390"/>
      <c r="BZ586" s="390"/>
      <c r="CA586" s="390"/>
      <c r="CB586" s="391"/>
      <c r="CC586" s="300"/>
      <c r="CD586" s="301"/>
      <c r="CE586" s="301"/>
      <c r="CF586" s="301"/>
      <c r="CG586" s="301"/>
      <c r="CH586" s="301"/>
      <c r="CI586" s="301"/>
      <c r="CJ586" s="301"/>
      <c r="CK586" s="301"/>
      <c r="CL586" s="301"/>
      <c r="CM586" s="302"/>
      <c r="CN586" s="297" t="s">
        <v>58</v>
      </c>
      <c r="CO586" s="298"/>
      <c r="CP586" s="298"/>
      <c r="CQ586" s="298"/>
      <c r="CR586" s="298"/>
      <c r="CS586" s="298"/>
      <c r="CT586" s="298"/>
      <c r="CU586" s="298"/>
      <c r="CV586" s="298"/>
      <c r="CW586" s="299"/>
      <c r="CX586" s="297" t="s">
        <v>41</v>
      </c>
      <c r="CY586" s="298"/>
      <c r="CZ586" s="298"/>
      <c r="DA586" s="298"/>
      <c r="DB586" s="298"/>
      <c r="DC586" s="299"/>
      <c r="DD586" s="315"/>
      <c r="DE586" s="316"/>
      <c r="DF586" s="316"/>
      <c r="DG586" s="316"/>
      <c r="DH586" s="316"/>
      <c r="DI586" s="316"/>
      <c r="DJ586" s="316"/>
      <c r="DK586" s="316"/>
      <c r="DL586" s="316"/>
      <c r="DM586" s="317"/>
      <c r="DN586" s="315"/>
      <c r="DO586" s="316"/>
      <c r="DP586" s="316"/>
      <c r="DQ586" s="316"/>
      <c r="DR586" s="316"/>
      <c r="DS586" s="316"/>
      <c r="DT586" s="316"/>
      <c r="DU586" s="316"/>
      <c r="DV586" s="316"/>
      <c r="DW586" s="317"/>
      <c r="DX586" s="315"/>
      <c r="DY586" s="316"/>
      <c r="DZ586" s="316"/>
      <c r="EA586" s="316"/>
      <c r="EB586" s="316"/>
      <c r="EC586" s="316"/>
      <c r="ED586" s="316"/>
      <c r="EE586" s="316"/>
      <c r="EF586" s="316"/>
      <c r="EG586" s="317"/>
      <c r="EH586" s="395"/>
      <c r="EI586" s="396"/>
      <c r="EJ586" s="396"/>
      <c r="EK586" s="396"/>
      <c r="EL586" s="396"/>
      <c r="EM586" s="396"/>
      <c r="EN586" s="396"/>
      <c r="EO586" s="396"/>
      <c r="EP586" s="396"/>
      <c r="EQ586" s="396"/>
      <c r="ER586" s="396"/>
      <c r="ES586" s="396"/>
      <c r="ET586" s="397"/>
      <c r="EU586" s="383"/>
      <c r="EV586" s="384"/>
      <c r="EW586" s="384"/>
      <c r="EX586" s="384"/>
      <c r="EY586" s="384"/>
      <c r="EZ586" s="384"/>
      <c r="FA586" s="384"/>
      <c r="FB586" s="384"/>
      <c r="FC586" s="384"/>
      <c r="FD586" s="384"/>
      <c r="FE586" s="384"/>
      <c r="FF586" s="385"/>
      <c r="FG586" s="395"/>
      <c r="FH586" s="396"/>
      <c r="FI586" s="396"/>
      <c r="FJ586" s="396"/>
      <c r="FK586" s="396"/>
      <c r="FL586" s="396"/>
      <c r="FM586" s="396"/>
      <c r="FN586" s="396"/>
      <c r="FO586" s="396"/>
      <c r="FP586" s="396"/>
      <c r="FQ586" s="396"/>
      <c r="FR586" s="396"/>
      <c r="FS586" s="397"/>
      <c r="FT586" s="383"/>
      <c r="FU586" s="384"/>
      <c r="FV586" s="384"/>
      <c r="FW586" s="384"/>
      <c r="FX586" s="384"/>
      <c r="FY586" s="384"/>
      <c r="FZ586" s="384"/>
      <c r="GA586" s="384"/>
      <c r="GB586" s="384"/>
      <c r="GC586" s="384"/>
      <c r="GD586" s="384"/>
      <c r="GE586" s="384"/>
      <c r="GF586" s="385"/>
      <c r="GG586" s="395"/>
      <c r="GH586" s="396"/>
      <c r="GI586" s="396"/>
      <c r="GJ586" s="396"/>
      <c r="GK586" s="396"/>
      <c r="GL586" s="396"/>
      <c r="GM586" s="396"/>
      <c r="GN586" s="396"/>
      <c r="GO586" s="396"/>
      <c r="GP586" s="396"/>
      <c r="GQ586" s="396"/>
      <c r="GR586" s="397"/>
      <c r="GS586" s="383"/>
      <c r="GT586" s="384"/>
      <c r="GU586" s="384"/>
      <c r="GV586" s="384"/>
      <c r="GW586" s="384"/>
      <c r="GX586" s="384"/>
      <c r="GY586" s="384"/>
      <c r="GZ586" s="384"/>
      <c r="HA586" s="384"/>
      <c r="HB586" s="384"/>
      <c r="HC586" s="384"/>
      <c r="HD586" s="385"/>
      <c r="HE586" s="10"/>
      <c r="HF586" s="10"/>
      <c r="HG586" s="10"/>
      <c r="HH586" s="10"/>
      <c r="HI586" s="10"/>
    </row>
    <row r="587" spans="1:217" ht="12" hidden="1" customHeight="1" x14ac:dyDescent="0.25">
      <c r="A587" s="303"/>
      <c r="B587" s="304"/>
      <c r="C587" s="304"/>
      <c r="D587" s="304"/>
      <c r="E587" s="304"/>
      <c r="F587" s="304"/>
      <c r="G587" s="304"/>
      <c r="H587" s="304"/>
      <c r="I587" s="304"/>
      <c r="J587" s="304"/>
      <c r="K587" s="304"/>
      <c r="L587" s="304"/>
      <c r="M587" s="304"/>
      <c r="N587" s="304"/>
      <c r="O587" s="304"/>
      <c r="P587" s="304"/>
      <c r="Q587" s="304"/>
      <c r="R587" s="304"/>
      <c r="S587" s="304"/>
      <c r="T587" s="305"/>
      <c r="U587" s="318"/>
      <c r="V587" s="319"/>
      <c r="W587" s="319"/>
      <c r="X587" s="319"/>
      <c r="Y587" s="319"/>
      <c r="Z587" s="319"/>
      <c r="AA587" s="319"/>
      <c r="AB587" s="319"/>
      <c r="AC587" s="319"/>
      <c r="AD587" s="319"/>
      <c r="AE587" s="319"/>
      <c r="AF587" s="320"/>
      <c r="AG587" s="318"/>
      <c r="AH587" s="319"/>
      <c r="AI587" s="319"/>
      <c r="AJ587" s="319"/>
      <c r="AK587" s="319"/>
      <c r="AL587" s="319"/>
      <c r="AM587" s="319"/>
      <c r="AN587" s="319"/>
      <c r="AO587" s="319"/>
      <c r="AP587" s="319"/>
      <c r="AQ587" s="319"/>
      <c r="AR587" s="320"/>
      <c r="AS587" s="318"/>
      <c r="AT587" s="319"/>
      <c r="AU587" s="319"/>
      <c r="AV587" s="319"/>
      <c r="AW587" s="319"/>
      <c r="AX587" s="319"/>
      <c r="AY587" s="319"/>
      <c r="AZ587" s="319"/>
      <c r="BA587" s="319"/>
      <c r="BB587" s="319"/>
      <c r="BC587" s="319"/>
      <c r="BD587" s="320"/>
      <c r="BE587" s="318"/>
      <c r="BF587" s="319"/>
      <c r="BG587" s="319"/>
      <c r="BH587" s="319"/>
      <c r="BI587" s="319"/>
      <c r="BJ587" s="319"/>
      <c r="BK587" s="319"/>
      <c r="BL587" s="319"/>
      <c r="BM587" s="319"/>
      <c r="BN587" s="319"/>
      <c r="BO587" s="319"/>
      <c r="BP587" s="320"/>
      <c r="BQ587" s="318"/>
      <c r="BR587" s="319"/>
      <c r="BS587" s="319"/>
      <c r="BT587" s="319"/>
      <c r="BU587" s="319"/>
      <c r="BV587" s="319"/>
      <c r="BW587" s="319"/>
      <c r="BX587" s="319"/>
      <c r="BY587" s="319"/>
      <c r="BZ587" s="319"/>
      <c r="CA587" s="319"/>
      <c r="CB587" s="320"/>
      <c r="CC587" s="303"/>
      <c r="CD587" s="304"/>
      <c r="CE587" s="304"/>
      <c r="CF587" s="304"/>
      <c r="CG587" s="304"/>
      <c r="CH587" s="304"/>
      <c r="CI587" s="304"/>
      <c r="CJ587" s="304"/>
      <c r="CK587" s="304"/>
      <c r="CL587" s="304"/>
      <c r="CM587" s="305"/>
      <c r="CN587" s="303"/>
      <c r="CO587" s="304"/>
      <c r="CP587" s="304"/>
      <c r="CQ587" s="304"/>
      <c r="CR587" s="304"/>
      <c r="CS587" s="304"/>
      <c r="CT587" s="304"/>
      <c r="CU587" s="304"/>
      <c r="CV587" s="304"/>
      <c r="CW587" s="305"/>
      <c r="CX587" s="303"/>
      <c r="CY587" s="304"/>
      <c r="CZ587" s="304"/>
      <c r="DA587" s="304"/>
      <c r="DB587" s="304"/>
      <c r="DC587" s="305"/>
      <c r="DD587" s="318"/>
      <c r="DE587" s="319"/>
      <c r="DF587" s="319"/>
      <c r="DG587" s="319"/>
      <c r="DH587" s="319"/>
      <c r="DI587" s="319"/>
      <c r="DJ587" s="319"/>
      <c r="DK587" s="319"/>
      <c r="DL587" s="319"/>
      <c r="DM587" s="320"/>
      <c r="DN587" s="318"/>
      <c r="DO587" s="319"/>
      <c r="DP587" s="319"/>
      <c r="DQ587" s="319"/>
      <c r="DR587" s="319"/>
      <c r="DS587" s="319"/>
      <c r="DT587" s="319"/>
      <c r="DU587" s="319"/>
      <c r="DV587" s="319"/>
      <c r="DW587" s="320"/>
      <c r="DX587" s="318"/>
      <c r="DY587" s="319"/>
      <c r="DZ587" s="319"/>
      <c r="EA587" s="319"/>
      <c r="EB587" s="319"/>
      <c r="EC587" s="319"/>
      <c r="ED587" s="319"/>
      <c r="EE587" s="319"/>
      <c r="EF587" s="319"/>
      <c r="EG587" s="320"/>
      <c r="EH587" s="398"/>
      <c r="EI587" s="399"/>
      <c r="EJ587" s="399"/>
      <c r="EK587" s="399"/>
      <c r="EL587" s="399"/>
      <c r="EM587" s="399"/>
      <c r="EN587" s="399"/>
      <c r="EO587" s="399"/>
      <c r="EP587" s="399"/>
      <c r="EQ587" s="399"/>
      <c r="ER587" s="399"/>
      <c r="ES587" s="399"/>
      <c r="ET587" s="400"/>
      <c r="EU587" s="386"/>
      <c r="EV587" s="387"/>
      <c r="EW587" s="387"/>
      <c r="EX587" s="387"/>
      <c r="EY587" s="387"/>
      <c r="EZ587" s="387"/>
      <c r="FA587" s="387"/>
      <c r="FB587" s="387"/>
      <c r="FC587" s="387"/>
      <c r="FD587" s="387"/>
      <c r="FE587" s="387"/>
      <c r="FF587" s="388"/>
      <c r="FG587" s="398"/>
      <c r="FH587" s="399"/>
      <c r="FI587" s="399"/>
      <c r="FJ587" s="399"/>
      <c r="FK587" s="399"/>
      <c r="FL587" s="399"/>
      <c r="FM587" s="399"/>
      <c r="FN587" s="399"/>
      <c r="FO587" s="399"/>
      <c r="FP587" s="399"/>
      <c r="FQ587" s="399"/>
      <c r="FR587" s="399"/>
      <c r="FS587" s="400"/>
      <c r="FT587" s="386"/>
      <c r="FU587" s="387"/>
      <c r="FV587" s="387"/>
      <c r="FW587" s="387"/>
      <c r="FX587" s="387"/>
      <c r="FY587" s="387"/>
      <c r="FZ587" s="387"/>
      <c r="GA587" s="387"/>
      <c r="GB587" s="387"/>
      <c r="GC587" s="387"/>
      <c r="GD587" s="387"/>
      <c r="GE587" s="387"/>
      <c r="GF587" s="388"/>
      <c r="GG587" s="398"/>
      <c r="GH587" s="399"/>
      <c r="GI587" s="399"/>
      <c r="GJ587" s="399"/>
      <c r="GK587" s="399"/>
      <c r="GL587" s="399"/>
      <c r="GM587" s="399"/>
      <c r="GN587" s="399"/>
      <c r="GO587" s="399"/>
      <c r="GP587" s="399"/>
      <c r="GQ587" s="399"/>
      <c r="GR587" s="400"/>
      <c r="GS587" s="386"/>
      <c r="GT587" s="387"/>
      <c r="GU587" s="387"/>
      <c r="GV587" s="387"/>
      <c r="GW587" s="387"/>
      <c r="GX587" s="387"/>
      <c r="GY587" s="387"/>
      <c r="GZ587" s="387"/>
      <c r="HA587" s="387"/>
      <c r="HB587" s="387"/>
      <c r="HC587" s="387"/>
      <c r="HD587" s="388"/>
      <c r="HE587" s="10"/>
      <c r="HF587" s="10"/>
      <c r="HG587" s="10"/>
      <c r="HH587" s="10"/>
      <c r="HI587" s="10"/>
    </row>
    <row r="588" spans="1:217" ht="12" hidden="1" customHeight="1" x14ac:dyDescent="0.25">
      <c r="A588" s="310">
        <v>1</v>
      </c>
      <c r="B588" s="311"/>
      <c r="C588" s="311"/>
      <c r="D588" s="311"/>
      <c r="E588" s="311"/>
      <c r="F588" s="311"/>
      <c r="G588" s="311"/>
      <c r="H588" s="311"/>
      <c r="I588" s="311"/>
      <c r="J588" s="311"/>
      <c r="K588" s="311"/>
      <c r="L588" s="311"/>
      <c r="M588" s="311"/>
      <c r="N588" s="311"/>
      <c r="O588" s="311"/>
      <c r="P588" s="311"/>
      <c r="Q588" s="311"/>
      <c r="R588" s="311"/>
      <c r="S588" s="311"/>
      <c r="T588" s="312"/>
      <c r="U588" s="310">
        <v>2</v>
      </c>
      <c r="V588" s="311"/>
      <c r="W588" s="311"/>
      <c r="X588" s="311"/>
      <c r="Y588" s="311"/>
      <c r="Z588" s="311"/>
      <c r="AA588" s="311"/>
      <c r="AB588" s="311"/>
      <c r="AC588" s="311"/>
      <c r="AD588" s="311"/>
      <c r="AE588" s="311"/>
      <c r="AF588" s="312"/>
      <c r="AG588" s="310">
        <v>3</v>
      </c>
      <c r="AH588" s="311"/>
      <c r="AI588" s="311"/>
      <c r="AJ588" s="311"/>
      <c r="AK588" s="311"/>
      <c r="AL588" s="311"/>
      <c r="AM588" s="311"/>
      <c r="AN588" s="311"/>
      <c r="AO588" s="311"/>
      <c r="AP588" s="311"/>
      <c r="AQ588" s="311"/>
      <c r="AR588" s="312"/>
      <c r="AS588" s="310">
        <v>4</v>
      </c>
      <c r="AT588" s="311"/>
      <c r="AU588" s="311"/>
      <c r="AV588" s="311"/>
      <c r="AW588" s="311"/>
      <c r="AX588" s="311"/>
      <c r="AY588" s="311"/>
      <c r="AZ588" s="311"/>
      <c r="BA588" s="311"/>
      <c r="BB588" s="311"/>
      <c r="BC588" s="311"/>
      <c r="BD588" s="312"/>
      <c r="BE588" s="310">
        <v>5</v>
      </c>
      <c r="BF588" s="311"/>
      <c r="BG588" s="311"/>
      <c r="BH588" s="311"/>
      <c r="BI588" s="311"/>
      <c r="BJ588" s="311"/>
      <c r="BK588" s="311"/>
      <c r="BL588" s="311"/>
      <c r="BM588" s="311"/>
      <c r="BN588" s="311"/>
      <c r="BO588" s="311"/>
      <c r="BP588" s="312"/>
      <c r="BQ588" s="310">
        <v>6</v>
      </c>
      <c r="BR588" s="311"/>
      <c r="BS588" s="311"/>
      <c r="BT588" s="311"/>
      <c r="BU588" s="311"/>
      <c r="BV588" s="311"/>
      <c r="BW588" s="311"/>
      <c r="BX588" s="311"/>
      <c r="BY588" s="311"/>
      <c r="BZ588" s="311"/>
      <c r="CA588" s="311"/>
      <c r="CB588" s="312"/>
      <c r="CC588" s="310">
        <v>7</v>
      </c>
      <c r="CD588" s="311"/>
      <c r="CE588" s="311"/>
      <c r="CF588" s="311"/>
      <c r="CG588" s="311"/>
      <c r="CH588" s="311"/>
      <c r="CI588" s="311"/>
      <c r="CJ588" s="311"/>
      <c r="CK588" s="311"/>
      <c r="CL588" s="311"/>
      <c r="CM588" s="312"/>
      <c r="CN588" s="310">
        <v>8</v>
      </c>
      <c r="CO588" s="311"/>
      <c r="CP588" s="311"/>
      <c r="CQ588" s="311"/>
      <c r="CR588" s="311"/>
      <c r="CS588" s="311"/>
      <c r="CT588" s="311"/>
      <c r="CU588" s="311"/>
      <c r="CV588" s="311"/>
      <c r="CW588" s="312"/>
      <c r="CX588" s="310">
        <v>9</v>
      </c>
      <c r="CY588" s="311"/>
      <c r="CZ588" s="311"/>
      <c r="DA588" s="311"/>
      <c r="DB588" s="311"/>
      <c r="DC588" s="312"/>
      <c r="DD588" s="310">
        <v>10</v>
      </c>
      <c r="DE588" s="311"/>
      <c r="DF588" s="311"/>
      <c r="DG588" s="311"/>
      <c r="DH588" s="311"/>
      <c r="DI588" s="311"/>
      <c r="DJ588" s="311"/>
      <c r="DK588" s="311"/>
      <c r="DL588" s="311"/>
      <c r="DM588" s="312"/>
      <c r="DN588" s="310">
        <v>11</v>
      </c>
      <c r="DO588" s="311"/>
      <c r="DP588" s="311"/>
      <c r="DQ588" s="311"/>
      <c r="DR588" s="311"/>
      <c r="DS588" s="311"/>
      <c r="DT588" s="311"/>
      <c r="DU588" s="311"/>
      <c r="DV588" s="311"/>
      <c r="DW588" s="312"/>
      <c r="DX588" s="310">
        <v>12</v>
      </c>
      <c r="DY588" s="311"/>
      <c r="DZ588" s="311"/>
      <c r="EA588" s="311"/>
      <c r="EB588" s="311"/>
      <c r="EC588" s="311"/>
      <c r="ED588" s="311"/>
      <c r="EE588" s="311"/>
      <c r="EF588" s="311"/>
      <c r="EG588" s="312"/>
      <c r="EH588" s="310">
        <v>16</v>
      </c>
      <c r="EI588" s="311"/>
      <c r="EJ588" s="311"/>
      <c r="EK588" s="311"/>
      <c r="EL588" s="311"/>
      <c r="EM588" s="311"/>
      <c r="EN588" s="311"/>
      <c r="EO588" s="311"/>
      <c r="EP588" s="311"/>
      <c r="EQ588" s="311"/>
      <c r="ER588" s="311"/>
      <c r="ES588" s="311"/>
      <c r="ET588" s="312"/>
      <c r="EU588" s="310">
        <v>17</v>
      </c>
      <c r="EV588" s="311"/>
      <c r="EW588" s="311"/>
      <c r="EX588" s="311"/>
      <c r="EY588" s="311"/>
      <c r="EZ588" s="311"/>
      <c r="FA588" s="311"/>
      <c r="FB588" s="311"/>
      <c r="FC588" s="311"/>
      <c r="FD588" s="311"/>
      <c r="FE588" s="311"/>
      <c r="FF588" s="312"/>
      <c r="FG588" s="310">
        <v>18</v>
      </c>
      <c r="FH588" s="311"/>
      <c r="FI588" s="311"/>
      <c r="FJ588" s="311"/>
      <c r="FK588" s="311"/>
      <c r="FL588" s="311"/>
      <c r="FM588" s="311"/>
      <c r="FN588" s="311"/>
      <c r="FO588" s="311"/>
      <c r="FP588" s="311"/>
      <c r="FQ588" s="311"/>
      <c r="FR588" s="311"/>
      <c r="FS588" s="312"/>
      <c r="FT588" s="310">
        <v>19</v>
      </c>
      <c r="FU588" s="311"/>
      <c r="FV588" s="311"/>
      <c r="FW588" s="311"/>
      <c r="FX588" s="311"/>
      <c r="FY588" s="311"/>
      <c r="FZ588" s="311"/>
      <c r="GA588" s="311"/>
      <c r="GB588" s="311"/>
      <c r="GC588" s="311"/>
      <c r="GD588" s="311"/>
      <c r="GE588" s="311"/>
      <c r="GF588" s="312"/>
      <c r="GG588" s="310">
        <v>20</v>
      </c>
      <c r="GH588" s="311"/>
      <c r="GI588" s="311"/>
      <c r="GJ588" s="311"/>
      <c r="GK588" s="311"/>
      <c r="GL588" s="311"/>
      <c r="GM588" s="311"/>
      <c r="GN588" s="311"/>
      <c r="GO588" s="311"/>
      <c r="GP588" s="311"/>
      <c r="GQ588" s="311"/>
      <c r="GR588" s="312"/>
      <c r="GS588" s="310">
        <v>21</v>
      </c>
      <c r="GT588" s="311"/>
      <c r="GU588" s="311"/>
      <c r="GV588" s="311"/>
      <c r="GW588" s="311"/>
      <c r="GX588" s="311"/>
      <c r="GY588" s="311"/>
      <c r="GZ588" s="311"/>
      <c r="HA588" s="311"/>
      <c r="HB588" s="311"/>
      <c r="HC588" s="311"/>
      <c r="HD588" s="312"/>
      <c r="HE588" s="11"/>
      <c r="HF588" s="11"/>
      <c r="HG588" s="11"/>
      <c r="HH588" s="11"/>
      <c r="HI588" s="11"/>
    </row>
    <row r="589" spans="1:217" s="89" customFormat="1" ht="34.5" hidden="1" customHeight="1" x14ac:dyDescent="0.25">
      <c r="A589" s="249" t="s">
        <v>274</v>
      </c>
      <c r="B589" s="250"/>
      <c r="C589" s="250"/>
      <c r="D589" s="250"/>
      <c r="E589" s="250"/>
      <c r="F589" s="250"/>
      <c r="G589" s="250"/>
      <c r="H589" s="250"/>
      <c r="I589" s="250"/>
      <c r="J589" s="250"/>
      <c r="K589" s="250"/>
      <c r="L589" s="250"/>
      <c r="M589" s="250"/>
      <c r="N589" s="250"/>
      <c r="O589" s="250"/>
      <c r="P589" s="250"/>
      <c r="Q589" s="250"/>
      <c r="R589" s="250"/>
      <c r="S589" s="250"/>
      <c r="T589" s="251"/>
      <c r="U589" s="227" t="s">
        <v>216</v>
      </c>
      <c r="V589" s="227"/>
      <c r="W589" s="227"/>
      <c r="X589" s="227"/>
      <c r="Y589" s="227"/>
      <c r="Z589" s="227"/>
      <c r="AA589" s="227"/>
      <c r="AB589" s="227"/>
      <c r="AC589" s="227"/>
      <c r="AD589" s="227"/>
      <c r="AE589" s="227"/>
      <c r="AF589" s="227"/>
      <c r="AG589" s="227" t="s">
        <v>275</v>
      </c>
      <c r="AH589" s="227"/>
      <c r="AI589" s="227"/>
      <c r="AJ589" s="227"/>
      <c r="AK589" s="227"/>
      <c r="AL589" s="227"/>
      <c r="AM589" s="227"/>
      <c r="AN589" s="227"/>
      <c r="AO589" s="227"/>
      <c r="AP589" s="227"/>
      <c r="AQ589" s="227"/>
      <c r="AR589" s="227"/>
      <c r="AS589" s="227" t="s">
        <v>118</v>
      </c>
      <c r="AT589" s="227"/>
      <c r="AU589" s="227"/>
      <c r="AV589" s="227"/>
      <c r="AW589" s="227"/>
      <c r="AX589" s="227"/>
      <c r="AY589" s="227"/>
      <c r="AZ589" s="227"/>
      <c r="BA589" s="227"/>
      <c r="BB589" s="227"/>
      <c r="BC589" s="227"/>
      <c r="BD589" s="227"/>
      <c r="BE589" s="217" t="s">
        <v>44</v>
      </c>
      <c r="BF589" s="217"/>
      <c r="BG589" s="217"/>
      <c r="BH589" s="217"/>
      <c r="BI589" s="217"/>
      <c r="BJ589" s="217"/>
      <c r="BK589" s="217"/>
      <c r="BL589" s="217"/>
      <c r="BM589" s="217"/>
      <c r="BN589" s="217"/>
      <c r="BO589" s="217"/>
      <c r="BP589" s="217"/>
      <c r="BQ589" s="227" t="s">
        <v>276</v>
      </c>
      <c r="BR589" s="227"/>
      <c r="BS589" s="227"/>
      <c r="BT589" s="227"/>
      <c r="BU589" s="227"/>
      <c r="BV589" s="227"/>
      <c r="BW589" s="227"/>
      <c r="BX589" s="227"/>
      <c r="BY589" s="227"/>
      <c r="BZ589" s="227"/>
      <c r="CA589" s="227"/>
      <c r="CB589" s="227"/>
      <c r="CC589" s="235" t="s">
        <v>60</v>
      </c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7"/>
      <c r="CN589" s="238" t="s">
        <v>61</v>
      </c>
      <c r="CO589" s="239"/>
      <c r="CP589" s="239"/>
      <c r="CQ589" s="239"/>
      <c r="CR589" s="239"/>
      <c r="CS589" s="239"/>
      <c r="CT589" s="239"/>
      <c r="CU589" s="239"/>
      <c r="CV589" s="239"/>
      <c r="CW589" s="240"/>
      <c r="CX589" s="241" t="s">
        <v>62</v>
      </c>
      <c r="CY589" s="242"/>
      <c r="CZ589" s="242"/>
      <c r="DA589" s="242"/>
      <c r="DB589" s="242"/>
      <c r="DC589" s="243"/>
      <c r="DD589" s="244">
        <f>Приложение!C269</f>
        <v>0</v>
      </c>
      <c r="DE589" s="215"/>
      <c r="DF589" s="215"/>
      <c r="DG589" s="215"/>
      <c r="DH589" s="215"/>
      <c r="DI589" s="215"/>
      <c r="DJ589" s="215"/>
      <c r="DK589" s="215"/>
      <c r="DL589" s="215"/>
      <c r="DM589" s="216"/>
      <c r="DN589" s="244">
        <f>DD589</f>
        <v>0</v>
      </c>
      <c r="DO589" s="215"/>
      <c r="DP589" s="215"/>
      <c r="DQ589" s="215"/>
      <c r="DR589" s="215"/>
      <c r="DS589" s="215"/>
      <c r="DT589" s="215"/>
      <c r="DU589" s="215"/>
      <c r="DV589" s="215"/>
      <c r="DW589" s="216"/>
      <c r="DX589" s="244">
        <f>DN589</f>
        <v>0</v>
      </c>
      <c r="DY589" s="215"/>
      <c r="DZ589" s="215"/>
      <c r="EA589" s="215"/>
      <c r="EB589" s="215"/>
      <c r="EC589" s="215"/>
      <c r="ED589" s="215"/>
      <c r="EE589" s="215"/>
      <c r="EF589" s="215"/>
      <c r="EG589" s="216"/>
      <c r="EH589" s="244">
        <f>Приложение!O269</f>
        <v>0</v>
      </c>
      <c r="EI589" s="215"/>
      <c r="EJ589" s="215"/>
      <c r="EK589" s="215"/>
      <c r="EL589" s="215"/>
      <c r="EM589" s="215"/>
      <c r="EN589" s="215"/>
      <c r="EO589" s="215"/>
      <c r="EP589" s="215"/>
      <c r="EQ589" s="215"/>
      <c r="ER589" s="215"/>
      <c r="ES589" s="215"/>
      <c r="ET589" s="216"/>
      <c r="EU589" s="244"/>
      <c r="EV589" s="215"/>
      <c r="EW589" s="215"/>
      <c r="EX589" s="215"/>
      <c r="EY589" s="215"/>
      <c r="EZ589" s="215"/>
      <c r="FA589" s="215"/>
      <c r="FB589" s="215"/>
      <c r="FC589" s="215"/>
      <c r="FD589" s="215"/>
      <c r="FE589" s="215"/>
      <c r="FF589" s="216"/>
      <c r="FG589" s="244">
        <f>Приложение!O270</f>
        <v>0</v>
      </c>
      <c r="FH589" s="215"/>
      <c r="FI589" s="215"/>
      <c r="FJ589" s="215"/>
      <c r="FK589" s="215"/>
      <c r="FL589" s="215"/>
      <c r="FM589" s="215"/>
      <c r="FN589" s="215"/>
      <c r="FO589" s="215"/>
      <c r="FP589" s="215"/>
      <c r="FQ589" s="215"/>
      <c r="FR589" s="215"/>
      <c r="FS589" s="216"/>
      <c r="FT589" s="244"/>
      <c r="FU589" s="215"/>
      <c r="FV589" s="215"/>
      <c r="FW589" s="215"/>
      <c r="FX589" s="215"/>
      <c r="FY589" s="215"/>
      <c r="FZ589" s="215"/>
      <c r="GA589" s="215"/>
      <c r="GB589" s="215"/>
      <c r="GC589" s="215"/>
      <c r="GD589" s="215"/>
      <c r="GE589" s="215"/>
      <c r="GF589" s="216"/>
      <c r="GG589" s="244">
        <f>Приложение!O271</f>
        <v>0</v>
      </c>
      <c r="GH589" s="215"/>
      <c r="GI589" s="215"/>
      <c r="GJ589" s="215"/>
      <c r="GK589" s="215"/>
      <c r="GL589" s="215"/>
      <c r="GM589" s="215"/>
      <c r="GN589" s="215"/>
      <c r="GO589" s="215"/>
      <c r="GP589" s="215"/>
      <c r="GQ589" s="215"/>
      <c r="GR589" s="216"/>
      <c r="GS589" s="244"/>
      <c r="GT589" s="215"/>
      <c r="GU589" s="215"/>
      <c r="GV589" s="215"/>
      <c r="GW589" s="215"/>
      <c r="GX589" s="215"/>
      <c r="GY589" s="215"/>
      <c r="GZ589" s="215"/>
      <c r="HA589" s="215"/>
      <c r="HB589" s="215"/>
      <c r="HC589" s="215"/>
      <c r="HD589" s="216"/>
      <c r="HE589" s="91"/>
      <c r="HF589" s="91"/>
      <c r="HG589" s="91"/>
      <c r="HH589" s="91"/>
      <c r="HI589" s="91"/>
    </row>
    <row r="590" spans="1:217" s="89" customFormat="1" ht="36.75" hidden="1" customHeight="1" x14ac:dyDescent="0.25">
      <c r="A590" s="249" t="s">
        <v>277</v>
      </c>
      <c r="B590" s="250"/>
      <c r="C590" s="250"/>
      <c r="D590" s="250"/>
      <c r="E590" s="250"/>
      <c r="F590" s="250"/>
      <c r="G590" s="250"/>
      <c r="H590" s="250"/>
      <c r="I590" s="250"/>
      <c r="J590" s="250"/>
      <c r="K590" s="250"/>
      <c r="L590" s="250"/>
      <c r="M590" s="250"/>
      <c r="N590" s="250"/>
      <c r="O590" s="250"/>
      <c r="P590" s="250"/>
      <c r="Q590" s="250"/>
      <c r="R590" s="250"/>
      <c r="S590" s="250"/>
      <c r="T590" s="251"/>
      <c r="U590" s="227" t="s">
        <v>216</v>
      </c>
      <c r="V590" s="227"/>
      <c r="W590" s="227"/>
      <c r="X590" s="227"/>
      <c r="Y590" s="227"/>
      <c r="Z590" s="227"/>
      <c r="AA590" s="227"/>
      <c r="AB590" s="227"/>
      <c r="AC590" s="227"/>
      <c r="AD590" s="227"/>
      <c r="AE590" s="227"/>
      <c r="AF590" s="227"/>
      <c r="AG590" s="227" t="s">
        <v>275</v>
      </c>
      <c r="AH590" s="227"/>
      <c r="AI590" s="227"/>
      <c r="AJ590" s="227"/>
      <c r="AK590" s="227"/>
      <c r="AL590" s="227"/>
      <c r="AM590" s="227"/>
      <c r="AN590" s="227"/>
      <c r="AO590" s="227"/>
      <c r="AP590" s="227"/>
      <c r="AQ590" s="227"/>
      <c r="AR590" s="227"/>
      <c r="AS590" s="227" t="s">
        <v>118</v>
      </c>
      <c r="AT590" s="227"/>
      <c r="AU590" s="227"/>
      <c r="AV590" s="227"/>
      <c r="AW590" s="227"/>
      <c r="AX590" s="227"/>
      <c r="AY590" s="227"/>
      <c r="AZ590" s="227"/>
      <c r="BA590" s="227"/>
      <c r="BB590" s="227"/>
      <c r="BC590" s="227"/>
      <c r="BD590" s="227"/>
      <c r="BE590" s="217" t="s">
        <v>44</v>
      </c>
      <c r="BF590" s="217"/>
      <c r="BG590" s="217"/>
      <c r="BH590" s="217"/>
      <c r="BI590" s="217"/>
      <c r="BJ590" s="217"/>
      <c r="BK590" s="217"/>
      <c r="BL590" s="217"/>
      <c r="BM590" s="217"/>
      <c r="BN590" s="217"/>
      <c r="BO590" s="217"/>
      <c r="BP590" s="217"/>
      <c r="BQ590" s="227" t="s">
        <v>117</v>
      </c>
      <c r="BR590" s="227"/>
      <c r="BS590" s="227"/>
      <c r="BT590" s="227"/>
      <c r="BU590" s="227"/>
      <c r="BV590" s="227"/>
      <c r="BW590" s="227"/>
      <c r="BX590" s="227"/>
      <c r="BY590" s="227"/>
      <c r="BZ590" s="227"/>
      <c r="CA590" s="227"/>
      <c r="CB590" s="227"/>
      <c r="CC590" s="235" t="s">
        <v>60</v>
      </c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7"/>
      <c r="CN590" s="238" t="s">
        <v>61</v>
      </c>
      <c r="CO590" s="239"/>
      <c r="CP590" s="239"/>
      <c r="CQ590" s="239"/>
      <c r="CR590" s="239"/>
      <c r="CS590" s="239"/>
      <c r="CT590" s="239"/>
      <c r="CU590" s="239"/>
      <c r="CV590" s="239"/>
      <c r="CW590" s="240"/>
      <c r="CX590" s="241" t="s">
        <v>62</v>
      </c>
      <c r="CY590" s="242"/>
      <c r="CZ590" s="242"/>
      <c r="DA590" s="242"/>
      <c r="DB590" s="242"/>
      <c r="DC590" s="243"/>
      <c r="DD590" s="244">
        <f>Приложение!C273</f>
        <v>0</v>
      </c>
      <c r="DE590" s="215"/>
      <c r="DF590" s="215"/>
      <c r="DG590" s="215"/>
      <c r="DH590" s="215"/>
      <c r="DI590" s="215"/>
      <c r="DJ590" s="215"/>
      <c r="DK590" s="215"/>
      <c r="DL590" s="215"/>
      <c r="DM590" s="216"/>
      <c r="DN590" s="244">
        <f t="shared" ref="DN590:DN608" si="17">DD590</f>
        <v>0</v>
      </c>
      <c r="DO590" s="215"/>
      <c r="DP590" s="215"/>
      <c r="DQ590" s="215"/>
      <c r="DR590" s="215"/>
      <c r="DS590" s="215"/>
      <c r="DT590" s="215"/>
      <c r="DU590" s="215"/>
      <c r="DV590" s="215"/>
      <c r="DW590" s="216"/>
      <c r="DX590" s="244">
        <f t="shared" ref="DX590:DX608" si="18">DN590</f>
        <v>0</v>
      </c>
      <c r="DY590" s="215"/>
      <c r="DZ590" s="215"/>
      <c r="EA590" s="215"/>
      <c r="EB590" s="215"/>
      <c r="EC590" s="215"/>
      <c r="ED590" s="215"/>
      <c r="EE590" s="215"/>
      <c r="EF590" s="215"/>
      <c r="EG590" s="216"/>
      <c r="EH590" s="244">
        <f>Приложение!O273</f>
        <v>0</v>
      </c>
      <c r="EI590" s="215"/>
      <c r="EJ590" s="215"/>
      <c r="EK590" s="215"/>
      <c r="EL590" s="215"/>
      <c r="EM590" s="215"/>
      <c r="EN590" s="215"/>
      <c r="EO590" s="215"/>
      <c r="EP590" s="215"/>
      <c r="EQ590" s="215"/>
      <c r="ER590" s="215"/>
      <c r="ES590" s="215"/>
      <c r="ET590" s="216"/>
      <c r="EU590" s="244"/>
      <c r="EV590" s="215"/>
      <c r="EW590" s="215"/>
      <c r="EX590" s="215"/>
      <c r="EY590" s="215"/>
      <c r="EZ590" s="215"/>
      <c r="FA590" s="215"/>
      <c r="FB590" s="215"/>
      <c r="FC590" s="215"/>
      <c r="FD590" s="215"/>
      <c r="FE590" s="215"/>
      <c r="FF590" s="216"/>
      <c r="FG590" s="244">
        <f>Приложение!O274</f>
        <v>0</v>
      </c>
      <c r="FH590" s="215"/>
      <c r="FI590" s="215"/>
      <c r="FJ590" s="215"/>
      <c r="FK590" s="215"/>
      <c r="FL590" s="215"/>
      <c r="FM590" s="215"/>
      <c r="FN590" s="215"/>
      <c r="FO590" s="215"/>
      <c r="FP590" s="215"/>
      <c r="FQ590" s="215"/>
      <c r="FR590" s="215"/>
      <c r="FS590" s="216"/>
      <c r="FT590" s="244"/>
      <c r="FU590" s="215"/>
      <c r="FV590" s="215"/>
      <c r="FW590" s="215"/>
      <c r="FX590" s="215"/>
      <c r="FY590" s="215"/>
      <c r="FZ590" s="215"/>
      <c r="GA590" s="215"/>
      <c r="GB590" s="215"/>
      <c r="GC590" s="215"/>
      <c r="GD590" s="215"/>
      <c r="GE590" s="215"/>
      <c r="GF590" s="216"/>
      <c r="GG590" s="244">
        <f>Приложение!O275</f>
        <v>0</v>
      </c>
      <c r="GH590" s="215"/>
      <c r="GI590" s="215"/>
      <c r="GJ590" s="215"/>
      <c r="GK590" s="215"/>
      <c r="GL590" s="215"/>
      <c r="GM590" s="215"/>
      <c r="GN590" s="215"/>
      <c r="GO590" s="215"/>
      <c r="GP590" s="215"/>
      <c r="GQ590" s="215"/>
      <c r="GR590" s="216"/>
      <c r="GS590" s="244"/>
      <c r="GT590" s="215"/>
      <c r="GU590" s="215"/>
      <c r="GV590" s="215"/>
      <c r="GW590" s="215"/>
      <c r="GX590" s="215"/>
      <c r="GY590" s="215"/>
      <c r="GZ590" s="215"/>
      <c r="HA590" s="215"/>
      <c r="HB590" s="215"/>
      <c r="HC590" s="215"/>
      <c r="HD590" s="216"/>
      <c r="HE590" s="91"/>
      <c r="HF590" s="91"/>
      <c r="HG590" s="91"/>
      <c r="HH590" s="91"/>
      <c r="HI590" s="91"/>
    </row>
    <row r="591" spans="1:217" s="89" customFormat="1" ht="36.75" hidden="1" customHeight="1" x14ac:dyDescent="0.25">
      <c r="A591" s="231" t="s">
        <v>278</v>
      </c>
      <c r="B591" s="232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3"/>
      <c r="U591" s="227" t="s">
        <v>216</v>
      </c>
      <c r="V591" s="227"/>
      <c r="W591" s="227"/>
      <c r="X591" s="227"/>
      <c r="Y591" s="227"/>
      <c r="Z591" s="227"/>
      <c r="AA591" s="227"/>
      <c r="AB591" s="227"/>
      <c r="AC591" s="227"/>
      <c r="AD591" s="227"/>
      <c r="AE591" s="227"/>
      <c r="AF591" s="227"/>
      <c r="AG591" s="227" t="s">
        <v>275</v>
      </c>
      <c r="AH591" s="227"/>
      <c r="AI591" s="227"/>
      <c r="AJ591" s="227"/>
      <c r="AK591" s="227"/>
      <c r="AL591" s="227"/>
      <c r="AM591" s="227"/>
      <c r="AN591" s="227"/>
      <c r="AO591" s="227"/>
      <c r="AP591" s="227"/>
      <c r="AQ591" s="227"/>
      <c r="AR591" s="227"/>
      <c r="AS591" s="227" t="s">
        <v>118</v>
      </c>
      <c r="AT591" s="227"/>
      <c r="AU591" s="227"/>
      <c r="AV591" s="227"/>
      <c r="AW591" s="227"/>
      <c r="AX591" s="227"/>
      <c r="AY591" s="227"/>
      <c r="AZ591" s="227"/>
      <c r="BA591" s="227"/>
      <c r="BB591" s="227"/>
      <c r="BC591" s="227"/>
      <c r="BD591" s="227"/>
      <c r="BE591" s="217" t="s">
        <v>44</v>
      </c>
      <c r="BF591" s="217"/>
      <c r="BG591" s="217"/>
      <c r="BH591" s="217"/>
      <c r="BI591" s="217"/>
      <c r="BJ591" s="217"/>
      <c r="BK591" s="217"/>
      <c r="BL591" s="217"/>
      <c r="BM591" s="217"/>
      <c r="BN591" s="217"/>
      <c r="BO591" s="217"/>
      <c r="BP591" s="217"/>
      <c r="BQ591" s="227" t="s">
        <v>279</v>
      </c>
      <c r="BR591" s="227"/>
      <c r="BS591" s="227"/>
      <c r="BT591" s="227"/>
      <c r="BU591" s="227"/>
      <c r="BV591" s="227"/>
      <c r="BW591" s="227"/>
      <c r="BX591" s="227"/>
      <c r="BY591" s="227"/>
      <c r="BZ591" s="227"/>
      <c r="CA591" s="227"/>
      <c r="CB591" s="227"/>
      <c r="CC591" s="235" t="s">
        <v>60</v>
      </c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7"/>
      <c r="CN591" s="238" t="s">
        <v>61</v>
      </c>
      <c r="CO591" s="239"/>
      <c r="CP591" s="239"/>
      <c r="CQ591" s="239"/>
      <c r="CR591" s="239"/>
      <c r="CS591" s="239"/>
      <c r="CT591" s="239"/>
      <c r="CU591" s="239"/>
      <c r="CV591" s="239"/>
      <c r="CW591" s="240"/>
      <c r="CX591" s="241" t="s">
        <v>62</v>
      </c>
      <c r="CY591" s="242"/>
      <c r="CZ591" s="242"/>
      <c r="DA591" s="242"/>
      <c r="DB591" s="242"/>
      <c r="DC591" s="243"/>
      <c r="DD591" s="244">
        <f>Приложение!C277</f>
        <v>0</v>
      </c>
      <c r="DE591" s="215"/>
      <c r="DF591" s="215"/>
      <c r="DG591" s="215"/>
      <c r="DH591" s="215"/>
      <c r="DI591" s="215"/>
      <c r="DJ591" s="215"/>
      <c r="DK591" s="215"/>
      <c r="DL591" s="215"/>
      <c r="DM591" s="216"/>
      <c r="DN591" s="244">
        <f t="shared" si="17"/>
        <v>0</v>
      </c>
      <c r="DO591" s="215"/>
      <c r="DP591" s="215"/>
      <c r="DQ591" s="215"/>
      <c r="DR591" s="215"/>
      <c r="DS591" s="215"/>
      <c r="DT591" s="215"/>
      <c r="DU591" s="215"/>
      <c r="DV591" s="215"/>
      <c r="DW591" s="216"/>
      <c r="DX591" s="244">
        <f t="shared" si="18"/>
        <v>0</v>
      </c>
      <c r="DY591" s="215"/>
      <c r="DZ591" s="215"/>
      <c r="EA591" s="215"/>
      <c r="EB591" s="215"/>
      <c r="EC591" s="215"/>
      <c r="ED591" s="215"/>
      <c r="EE591" s="215"/>
      <c r="EF591" s="215"/>
      <c r="EG591" s="216"/>
      <c r="EH591" s="244">
        <f>Приложение!O277</f>
        <v>0</v>
      </c>
      <c r="EI591" s="215"/>
      <c r="EJ591" s="215"/>
      <c r="EK591" s="215"/>
      <c r="EL591" s="215"/>
      <c r="EM591" s="215"/>
      <c r="EN591" s="215"/>
      <c r="EO591" s="215"/>
      <c r="EP591" s="215"/>
      <c r="EQ591" s="215"/>
      <c r="ER591" s="215"/>
      <c r="ES591" s="215"/>
      <c r="ET591" s="216"/>
      <c r="EU591" s="244"/>
      <c r="EV591" s="215"/>
      <c r="EW591" s="215"/>
      <c r="EX591" s="215"/>
      <c r="EY591" s="215"/>
      <c r="EZ591" s="215"/>
      <c r="FA591" s="215"/>
      <c r="FB591" s="215"/>
      <c r="FC591" s="215"/>
      <c r="FD591" s="215"/>
      <c r="FE591" s="215"/>
      <c r="FF591" s="216"/>
      <c r="FG591" s="244">
        <f>Приложение!O278</f>
        <v>0</v>
      </c>
      <c r="FH591" s="215"/>
      <c r="FI591" s="215"/>
      <c r="FJ591" s="215"/>
      <c r="FK591" s="215"/>
      <c r="FL591" s="215"/>
      <c r="FM591" s="215"/>
      <c r="FN591" s="215"/>
      <c r="FO591" s="215"/>
      <c r="FP591" s="215"/>
      <c r="FQ591" s="215"/>
      <c r="FR591" s="215"/>
      <c r="FS591" s="216"/>
      <c r="FT591" s="244"/>
      <c r="FU591" s="215"/>
      <c r="FV591" s="215"/>
      <c r="FW591" s="215"/>
      <c r="FX591" s="215"/>
      <c r="FY591" s="215"/>
      <c r="FZ591" s="215"/>
      <c r="GA591" s="215"/>
      <c r="GB591" s="215"/>
      <c r="GC591" s="215"/>
      <c r="GD591" s="215"/>
      <c r="GE591" s="215"/>
      <c r="GF591" s="216"/>
      <c r="GG591" s="244">
        <f>Приложение!O279</f>
        <v>0</v>
      </c>
      <c r="GH591" s="215"/>
      <c r="GI591" s="215"/>
      <c r="GJ591" s="215"/>
      <c r="GK591" s="215"/>
      <c r="GL591" s="215"/>
      <c r="GM591" s="215"/>
      <c r="GN591" s="215"/>
      <c r="GO591" s="215"/>
      <c r="GP591" s="215"/>
      <c r="GQ591" s="215"/>
      <c r="GR591" s="216"/>
      <c r="GS591" s="244"/>
      <c r="GT591" s="215"/>
      <c r="GU591" s="215"/>
      <c r="GV591" s="215"/>
      <c r="GW591" s="215"/>
      <c r="GX591" s="215"/>
      <c r="GY591" s="215"/>
      <c r="GZ591" s="215"/>
      <c r="HA591" s="215"/>
      <c r="HB591" s="215"/>
      <c r="HC591" s="215"/>
      <c r="HD591" s="216"/>
      <c r="HE591" s="91"/>
      <c r="HF591" s="91"/>
      <c r="HG591" s="91"/>
      <c r="HH591" s="91"/>
      <c r="HI591" s="91"/>
    </row>
    <row r="592" spans="1:217" s="89" customFormat="1" ht="36.75" hidden="1" customHeight="1" x14ac:dyDescent="0.25">
      <c r="A592" s="231" t="s">
        <v>280</v>
      </c>
      <c r="B592" s="232"/>
      <c r="C592" s="232"/>
      <c r="D592" s="232"/>
      <c r="E592" s="232"/>
      <c r="F592" s="232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3"/>
      <c r="U592" s="227" t="s">
        <v>216</v>
      </c>
      <c r="V592" s="227"/>
      <c r="W592" s="227"/>
      <c r="X592" s="227"/>
      <c r="Y592" s="227"/>
      <c r="Z592" s="227"/>
      <c r="AA592" s="227"/>
      <c r="AB592" s="227"/>
      <c r="AC592" s="227"/>
      <c r="AD592" s="227"/>
      <c r="AE592" s="227"/>
      <c r="AF592" s="227"/>
      <c r="AG592" s="227" t="s">
        <v>221</v>
      </c>
      <c r="AH592" s="227"/>
      <c r="AI592" s="227"/>
      <c r="AJ592" s="227"/>
      <c r="AK592" s="227"/>
      <c r="AL592" s="227"/>
      <c r="AM592" s="227"/>
      <c r="AN592" s="227"/>
      <c r="AO592" s="227"/>
      <c r="AP592" s="227"/>
      <c r="AQ592" s="227"/>
      <c r="AR592" s="227"/>
      <c r="AS592" s="227" t="s">
        <v>118</v>
      </c>
      <c r="AT592" s="227"/>
      <c r="AU592" s="227"/>
      <c r="AV592" s="227"/>
      <c r="AW592" s="227"/>
      <c r="AX592" s="227"/>
      <c r="AY592" s="227"/>
      <c r="AZ592" s="227"/>
      <c r="BA592" s="227"/>
      <c r="BB592" s="227"/>
      <c r="BC592" s="227"/>
      <c r="BD592" s="227"/>
      <c r="BE592" s="217" t="s">
        <v>44</v>
      </c>
      <c r="BF592" s="217"/>
      <c r="BG592" s="217"/>
      <c r="BH592" s="217"/>
      <c r="BI592" s="217"/>
      <c r="BJ592" s="217"/>
      <c r="BK592" s="217"/>
      <c r="BL592" s="217"/>
      <c r="BM592" s="217"/>
      <c r="BN592" s="217"/>
      <c r="BO592" s="217"/>
      <c r="BP592" s="217"/>
      <c r="BQ592" s="227" t="s">
        <v>276</v>
      </c>
      <c r="BR592" s="227"/>
      <c r="BS592" s="227"/>
      <c r="BT592" s="227"/>
      <c r="BU592" s="227"/>
      <c r="BV592" s="227"/>
      <c r="BW592" s="227"/>
      <c r="BX592" s="227"/>
      <c r="BY592" s="227"/>
      <c r="BZ592" s="227"/>
      <c r="CA592" s="227"/>
      <c r="CB592" s="227"/>
      <c r="CC592" s="235" t="s">
        <v>60</v>
      </c>
      <c r="CD592" s="236"/>
      <c r="CE592" s="236"/>
      <c r="CF592" s="236"/>
      <c r="CG592" s="236"/>
      <c r="CH592" s="236"/>
      <c r="CI592" s="236"/>
      <c r="CJ592" s="236"/>
      <c r="CK592" s="236"/>
      <c r="CL592" s="236"/>
      <c r="CM592" s="237"/>
      <c r="CN592" s="238" t="s">
        <v>61</v>
      </c>
      <c r="CO592" s="239"/>
      <c r="CP592" s="239"/>
      <c r="CQ592" s="239"/>
      <c r="CR592" s="239"/>
      <c r="CS592" s="239"/>
      <c r="CT592" s="239"/>
      <c r="CU592" s="239"/>
      <c r="CV592" s="239"/>
      <c r="CW592" s="240"/>
      <c r="CX592" s="241" t="s">
        <v>62</v>
      </c>
      <c r="CY592" s="242"/>
      <c r="CZ592" s="242"/>
      <c r="DA592" s="242"/>
      <c r="DB592" s="242"/>
      <c r="DC592" s="243"/>
      <c r="DD592" s="244">
        <f>Приложение!C281</f>
        <v>0</v>
      </c>
      <c r="DE592" s="215"/>
      <c r="DF592" s="215"/>
      <c r="DG592" s="215"/>
      <c r="DH592" s="215"/>
      <c r="DI592" s="215"/>
      <c r="DJ592" s="215"/>
      <c r="DK592" s="215"/>
      <c r="DL592" s="215"/>
      <c r="DM592" s="216"/>
      <c r="DN592" s="244">
        <f t="shared" si="17"/>
        <v>0</v>
      </c>
      <c r="DO592" s="215"/>
      <c r="DP592" s="215"/>
      <c r="DQ592" s="215"/>
      <c r="DR592" s="215"/>
      <c r="DS592" s="215"/>
      <c r="DT592" s="215"/>
      <c r="DU592" s="215"/>
      <c r="DV592" s="215"/>
      <c r="DW592" s="216"/>
      <c r="DX592" s="244">
        <f t="shared" si="18"/>
        <v>0</v>
      </c>
      <c r="DY592" s="215"/>
      <c r="DZ592" s="215"/>
      <c r="EA592" s="215"/>
      <c r="EB592" s="215"/>
      <c r="EC592" s="215"/>
      <c r="ED592" s="215"/>
      <c r="EE592" s="215"/>
      <c r="EF592" s="215"/>
      <c r="EG592" s="216"/>
      <c r="EH592" s="244">
        <f>Приложение!O281</f>
        <v>0</v>
      </c>
      <c r="EI592" s="215"/>
      <c r="EJ592" s="215"/>
      <c r="EK592" s="215"/>
      <c r="EL592" s="215"/>
      <c r="EM592" s="215"/>
      <c r="EN592" s="215"/>
      <c r="EO592" s="215"/>
      <c r="EP592" s="215"/>
      <c r="EQ592" s="215"/>
      <c r="ER592" s="215"/>
      <c r="ES592" s="215"/>
      <c r="ET592" s="216"/>
      <c r="EU592" s="244"/>
      <c r="EV592" s="215"/>
      <c r="EW592" s="215"/>
      <c r="EX592" s="215"/>
      <c r="EY592" s="215"/>
      <c r="EZ592" s="215"/>
      <c r="FA592" s="215"/>
      <c r="FB592" s="215"/>
      <c r="FC592" s="215"/>
      <c r="FD592" s="215"/>
      <c r="FE592" s="215"/>
      <c r="FF592" s="216"/>
      <c r="FG592" s="244">
        <f>Приложение!O282</f>
        <v>0</v>
      </c>
      <c r="FH592" s="215"/>
      <c r="FI592" s="215"/>
      <c r="FJ592" s="215"/>
      <c r="FK592" s="215"/>
      <c r="FL592" s="215"/>
      <c r="FM592" s="215"/>
      <c r="FN592" s="215"/>
      <c r="FO592" s="215"/>
      <c r="FP592" s="215"/>
      <c r="FQ592" s="215"/>
      <c r="FR592" s="215"/>
      <c r="FS592" s="216"/>
      <c r="FT592" s="244"/>
      <c r="FU592" s="215"/>
      <c r="FV592" s="215"/>
      <c r="FW592" s="215"/>
      <c r="FX592" s="215"/>
      <c r="FY592" s="215"/>
      <c r="FZ592" s="215"/>
      <c r="GA592" s="215"/>
      <c r="GB592" s="215"/>
      <c r="GC592" s="215"/>
      <c r="GD592" s="215"/>
      <c r="GE592" s="215"/>
      <c r="GF592" s="216"/>
      <c r="GG592" s="244">
        <f>Приложение!O283</f>
        <v>0</v>
      </c>
      <c r="GH592" s="215"/>
      <c r="GI592" s="215"/>
      <c r="GJ592" s="215"/>
      <c r="GK592" s="215"/>
      <c r="GL592" s="215"/>
      <c r="GM592" s="215"/>
      <c r="GN592" s="215"/>
      <c r="GO592" s="215"/>
      <c r="GP592" s="215"/>
      <c r="GQ592" s="215"/>
      <c r="GR592" s="216"/>
      <c r="GS592" s="244"/>
      <c r="GT592" s="215"/>
      <c r="GU592" s="215"/>
      <c r="GV592" s="215"/>
      <c r="GW592" s="215"/>
      <c r="GX592" s="215"/>
      <c r="GY592" s="215"/>
      <c r="GZ592" s="215"/>
      <c r="HA592" s="215"/>
      <c r="HB592" s="215"/>
      <c r="HC592" s="215"/>
      <c r="HD592" s="216"/>
      <c r="HE592" s="91"/>
      <c r="HF592" s="91"/>
      <c r="HG592" s="91"/>
      <c r="HH592" s="91"/>
      <c r="HI592" s="91"/>
    </row>
    <row r="593" spans="1:217" s="89" customFormat="1" ht="36.75" hidden="1" customHeight="1" x14ac:dyDescent="0.25">
      <c r="A593" s="231" t="s">
        <v>281</v>
      </c>
      <c r="B593" s="232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3"/>
      <c r="U593" s="227" t="s">
        <v>216</v>
      </c>
      <c r="V593" s="227"/>
      <c r="W593" s="227"/>
      <c r="X593" s="227"/>
      <c r="Y593" s="227"/>
      <c r="Z593" s="227"/>
      <c r="AA593" s="227"/>
      <c r="AB593" s="227"/>
      <c r="AC593" s="227"/>
      <c r="AD593" s="227"/>
      <c r="AE593" s="227"/>
      <c r="AF593" s="227"/>
      <c r="AG593" s="227" t="s">
        <v>221</v>
      </c>
      <c r="AH593" s="227"/>
      <c r="AI593" s="227"/>
      <c r="AJ593" s="227"/>
      <c r="AK593" s="227"/>
      <c r="AL593" s="227"/>
      <c r="AM593" s="227"/>
      <c r="AN593" s="227"/>
      <c r="AO593" s="227"/>
      <c r="AP593" s="227"/>
      <c r="AQ593" s="227"/>
      <c r="AR593" s="227"/>
      <c r="AS593" s="227" t="s">
        <v>118</v>
      </c>
      <c r="AT593" s="227"/>
      <c r="AU593" s="227"/>
      <c r="AV593" s="227"/>
      <c r="AW593" s="227"/>
      <c r="AX593" s="227"/>
      <c r="AY593" s="227"/>
      <c r="AZ593" s="227"/>
      <c r="BA593" s="227"/>
      <c r="BB593" s="227"/>
      <c r="BC593" s="227"/>
      <c r="BD593" s="227"/>
      <c r="BE593" s="217" t="s">
        <v>44</v>
      </c>
      <c r="BF593" s="217"/>
      <c r="BG593" s="217"/>
      <c r="BH593" s="217"/>
      <c r="BI593" s="217"/>
      <c r="BJ593" s="217"/>
      <c r="BK593" s="217"/>
      <c r="BL593" s="217"/>
      <c r="BM593" s="217"/>
      <c r="BN593" s="217"/>
      <c r="BO593" s="217"/>
      <c r="BP593" s="217"/>
      <c r="BQ593" s="227" t="s">
        <v>117</v>
      </c>
      <c r="BR593" s="227"/>
      <c r="BS593" s="227"/>
      <c r="BT593" s="227"/>
      <c r="BU593" s="227"/>
      <c r="BV593" s="227"/>
      <c r="BW593" s="227"/>
      <c r="BX593" s="227"/>
      <c r="BY593" s="227"/>
      <c r="BZ593" s="227"/>
      <c r="CA593" s="227"/>
      <c r="CB593" s="227"/>
      <c r="CC593" s="235" t="s">
        <v>60</v>
      </c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7"/>
      <c r="CN593" s="238" t="s">
        <v>61</v>
      </c>
      <c r="CO593" s="239"/>
      <c r="CP593" s="239"/>
      <c r="CQ593" s="239"/>
      <c r="CR593" s="239"/>
      <c r="CS593" s="239"/>
      <c r="CT593" s="239"/>
      <c r="CU593" s="239"/>
      <c r="CV593" s="239"/>
      <c r="CW593" s="240"/>
      <c r="CX593" s="241" t="s">
        <v>62</v>
      </c>
      <c r="CY593" s="242"/>
      <c r="CZ593" s="242"/>
      <c r="DA593" s="242"/>
      <c r="DB593" s="242"/>
      <c r="DC593" s="243"/>
      <c r="DD593" s="244">
        <f>Приложение!C285</f>
        <v>0</v>
      </c>
      <c r="DE593" s="215"/>
      <c r="DF593" s="215"/>
      <c r="DG593" s="215"/>
      <c r="DH593" s="215"/>
      <c r="DI593" s="215"/>
      <c r="DJ593" s="215"/>
      <c r="DK593" s="215"/>
      <c r="DL593" s="215"/>
      <c r="DM593" s="216"/>
      <c r="DN593" s="244">
        <f t="shared" si="17"/>
        <v>0</v>
      </c>
      <c r="DO593" s="215"/>
      <c r="DP593" s="215"/>
      <c r="DQ593" s="215"/>
      <c r="DR593" s="215"/>
      <c r="DS593" s="215"/>
      <c r="DT593" s="215"/>
      <c r="DU593" s="215"/>
      <c r="DV593" s="215"/>
      <c r="DW593" s="216"/>
      <c r="DX593" s="244">
        <f t="shared" si="18"/>
        <v>0</v>
      </c>
      <c r="DY593" s="215"/>
      <c r="DZ593" s="215"/>
      <c r="EA593" s="215"/>
      <c r="EB593" s="215"/>
      <c r="EC593" s="215"/>
      <c r="ED593" s="215"/>
      <c r="EE593" s="215"/>
      <c r="EF593" s="215"/>
      <c r="EG593" s="216"/>
      <c r="EH593" s="244">
        <f>Приложение!O285</f>
        <v>0</v>
      </c>
      <c r="EI593" s="215"/>
      <c r="EJ593" s="215"/>
      <c r="EK593" s="215"/>
      <c r="EL593" s="215"/>
      <c r="EM593" s="215"/>
      <c r="EN593" s="215"/>
      <c r="EO593" s="215"/>
      <c r="EP593" s="215"/>
      <c r="EQ593" s="215"/>
      <c r="ER593" s="215"/>
      <c r="ES593" s="215"/>
      <c r="ET593" s="216"/>
      <c r="EU593" s="244"/>
      <c r="EV593" s="215"/>
      <c r="EW593" s="215"/>
      <c r="EX593" s="215"/>
      <c r="EY593" s="215"/>
      <c r="EZ593" s="215"/>
      <c r="FA593" s="215"/>
      <c r="FB593" s="215"/>
      <c r="FC593" s="215"/>
      <c r="FD593" s="215"/>
      <c r="FE593" s="215"/>
      <c r="FF593" s="216"/>
      <c r="FG593" s="244">
        <f>Приложение!O286</f>
        <v>0</v>
      </c>
      <c r="FH593" s="215"/>
      <c r="FI593" s="215"/>
      <c r="FJ593" s="215"/>
      <c r="FK593" s="215"/>
      <c r="FL593" s="215"/>
      <c r="FM593" s="215"/>
      <c r="FN593" s="215"/>
      <c r="FO593" s="215"/>
      <c r="FP593" s="215"/>
      <c r="FQ593" s="215"/>
      <c r="FR593" s="215"/>
      <c r="FS593" s="216"/>
      <c r="FT593" s="244"/>
      <c r="FU593" s="215"/>
      <c r="FV593" s="215"/>
      <c r="FW593" s="215"/>
      <c r="FX593" s="215"/>
      <c r="FY593" s="215"/>
      <c r="FZ593" s="215"/>
      <c r="GA593" s="215"/>
      <c r="GB593" s="215"/>
      <c r="GC593" s="215"/>
      <c r="GD593" s="215"/>
      <c r="GE593" s="215"/>
      <c r="GF593" s="216"/>
      <c r="GG593" s="244">
        <f>Приложение!O287</f>
        <v>0</v>
      </c>
      <c r="GH593" s="215"/>
      <c r="GI593" s="215"/>
      <c r="GJ593" s="215"/>
      <c r="GK593" s="215"/>
      <c r="GL593" s="215"/>
      <c r="GM593" s="215"/>
      <c r="GN593" s="215"/>
      <c r="GO593" s="215"/>
      <c r="GP593" s="215"/>
      <c r="GQ593" s="215"/>
      <c r="GR593" s="216"/>
      <c r="GS593" s="244"/>
      <c r="GT593" s="215"/>
      <c r="GU593" s="215"/>
      <c r="GV593" s="215"/>
      <c r="GW593" s="215"/>
      <c r="GX593" s="215"/>
      <c r="GY593" s="215"/>
      <c r="GZ593" s="215"/>
      <c r="HA593" s="215"/>
      <c r="HB593" s="215"/>
      <c r="HC593" s="215"/>
      <c r="HD593" s="216"/>
      <c r="HE593" s="91"/>
      <c r="HF593" s="91"/>
      <c r="HG593" s="91"/>
      <c r="HH593" s="91"/>
      <c r="HI593" s="91"/>
    </row>
    <row r="594" spans="1:217" s="89" customFormat="1" ht="36.75" hidden="1" customHeight="1" x14ac:dyDescent="0.25">
      <c r="A594" s="231" t="s">
        <v>282</v>
      </c>
      <c r="B594" s="232"/>
      <c r="C594" s="232"/>
      <c r="D594" s="232"/>
      <c r="E594" s="232"/>
      <c r="F594" s="232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3"/>
      <c r="U594" s="227" t="s">
        <v>216</v>
      </c>
      <c r="V594" s="227"/>
      <c r="W594" s="227"/>
      <c r="X594" s="227"/>
      <c r="Y594" s="227"/>
      <c r="Z594" s="227"/>
      <c r="AA594" s="227"/>
      <c r="AB594" s="227"/>
      <c r="AC594" s="227"/>
      <c r="AD594" s="227"/>
      <c r="AE594" s="227"/>
      <c r="AF594" s="227"/>
      <c r="AG594" s="227" t="s">
        <v>221</v>
      </c>
      <c r="AH594" s="227"/>
      <c r="AI594" s="227"/>
      <c r="AJ594" s="227"/>
      <c r="AK594" s="227"/>
      <c r="AL594" s="227"/>
      <c r="AM594" s="227"/>
      <c r="AN594" s="227"/>
      <c r="AO594" s="227"/>
      <c r="AP594" s="227"/>
      <c r="AQ594" s="227"/>
      <c r="AR594" s="227"/>
      <c r="AS594" s="227" t="s">
        <v>118</v>
      </c>
      <c r="AT594" s="227"/>
      <c r="AU594" s="227"/>
      <c r="AV594" s="227"/>
      <c r="AW594" s="227"/>
      <c r="AX594" s="227"/>
      <c r="AY594" s="227"/>
      <c r="AZ594" s="227"/>
      <c r="BA594" s="227"/>
      <c r="BB594" s="227"/>
      <c r="BC594" s="227"/>
      <c r="BD594" s="227"/>
      <c r="BE594" s="217" t="s">
        <v>44</v>
      </c>
      <c r="BF594" s="217"/>
      <c r="BG594" s="217"/>
      <c r="BH594" s="217"/>
      <c r="BI594" s="217"/>
      <c r="BJ594" s="217"/>
      <c r="BK594" s="217"/>
      <c r="BL594" s="217"/>
      <c r="BM594" s="217"/>
      <c r="BN594" s="217"/>
      <c r="BO594" s="217"/>
      <c r="BP594" s="217"/>
      <c r="BQ594" s="227" t="s">
        <v>279</v>
      </c>
      <c r="BR594" s="227"/>
      <c r="BS594" s="227"/>
      <c r="BT594" s="227"/>
      <c r="BU594" s="227"/>
      <c r="BV594" s="227"/>
      <c r="BW594" s="227"/>
      <c r="BX594" s="227"/>
      <c r="BY594" s="227"/>
      <c r="BZ594" s="227"/>
      <c r="CA594" s="227"/>
      <c r="CB594" s="227"/>
      <c r="CC594" s="235" t="s">
        <v>60</v>
      </c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7"/>
      <c r="CN594" s="238" t="s">
        <v>61</v>
      </c>
      <c r="CO594" s="239"/>
      <c r="CP594" s="239"/>
      <c r="CQ594" s="239"/>
      <c r="CR594" s="239"/>
      <c r="CS594" s="239"/>
      <c r="CT594" s="239"/>
      <c r="CU594" s="239"/>
      <c r="CV594" s="239"/>
      <c r="CW594" s="240"/>
      <c r="CX594" s="241" t="s">
        <v>62</v>
      </c>
      <c r="CY594" s="242"/>
      <c r="CZ594" s="242"/>
      <c r="DA594" s="242"/>
      <c r="DB594" s="242"/>
      <c r="DC594" s="243"/>
      <c r="DD594" s="244">
        <f>Приложение!C289</f>
        <v>0</v>
      </c>
      <c r="DE594" s="215"/>
      <c r="DF594" s="215"/>
      <c r="DG594" s="215"/>
      <c r="DH594" s="215"/>
      <c r="DI594" s="215"/>
      <c r="DJ594" s="215"/>
      <c r="DK594" s="215"/>
      <c r="DL594" s="215"/>
      <c r="DM594" s="216"/>
      <c r="DN594" s="244">
        <f t="shared" si="17"/>
        <v>0</v>
      </c>
      <c r="DO594" s="215"/>
      <c r="DP594" s="215"/>
      <c r="DQ594" s="215"/>
      <c r="DR594" s="215"/>
      <c r="DS594" s="215"/>
      <c r="DT594" s="215"/>
      <c r="DU594" s="215"/>
      <c r="DV594" s="215"/>
      <c r="DW594" s="216"/>
      <c r="DX594" s="244">
        <f t="shared" si="18"/>
        <v>0</v>
      </c>
      <c r="DY594" s="215"/>
      <c r="DZ594" s="215"/>
      <c r="EA594" s="215"/>
      <c r="EB594" s="215"/>
      <c r="EC594" s="215"/>
      <c r="ED594" s="215"/>
      <c r="EE594" s="215"/>
      <c r="EF594" s="215"/>
      <c r="EG594" s="216"/>
      <c r="EH594" s="244">
        <f>Приложение!O289</f>
        <v>0</v>
      </c>
      <c r="EI594" s="215"/>
      <c r="EJ594" s="215"/>
      <c r="EK594" s="215"/>
      <c r="EL594" s="215"/>
      <c r="EM594" s="215"/>
      <c r="EN594" s="215"/>
      <c r="EO594" s="215"/>
      <c r="EP594" s="215"/>
      <c r="EQ594" s="215"/>
      <c r="ER594" s="215"/>
      <c r="ES594" s="215"/>
      <c r="ET594" s="216"/>
      <c r="EU594" s="244"/>
      <c r="EV594" s="215"/>
      <c r="EW594" s="215"/>
      <c r="EX594" s="215"/>
      <c r="EY594" s="215"/>
      <c r="EZ594" s="215"/>
      <c r="FA594" s="215"/>
      <c r="FB594" s="215"/>
      <c r="FC594" s="215"/>
      <c r="FD594" s="215"/>
      <c r="FE594" s="215"/>
      <c r="FF594" s="216"/>
      <c r="FG594" s="244">
        <f>Приложение!O290</f>
        <v>0</v>
      </c>
      <c r="FH594" s="215"/>
      <c r="FI594" s="215"/>
      <c r="FJ594" s="215"/>
      <c r="FK594" s="215"/>
      <c r="FL594" s="215"/>
      <c r="FM594" s="215"/>
      <c r="FN594" s="215"/>
      <c r="FO594" s="215"/>
      <c r="FP594" s="215"/>
      <c r="FQ594" s="215"/>
      <c r="FR594" s="215"/>
      <c r="FS594" s="216"/>
      <c r="FT594" s="244"/>
      <c r="FU594" s="215"/>
      <c r="FV594" s="215"/>
      <c r="FW594" s="215"/>
      <c r="FX594" s="215"/>
      <c r="FY594" s="215"/>
      <c r="FZ594" s="215"/>
      <c r="GA594" s="215"/>
      <c r="GB594" s="215"/>
      <c r="GC594" s="215"/>
      <c r="GD594" s="215"/>
      <c r="GE594" s="215"/>
      <c r="GF594" s="216"/>
      <c r="GG594" s="244">
        <f>Приложение!O291</f>
        <v>0</v>
      </c>
      <c r="GH594" s="215"/>
      <c r="GI594" s="215"/>
      <c r="GJ594" s="215"/>
      <c r="GK594" s="215"/>
      <c r="GL594" s="215"/>
      <c r="GM594" s="215"/>
      <c r="GN594" s="215"/>
      <c r="GO594" s="215"/>
      <c r="GP594" s="215"/>
      <c r="GQ594" s="215"/>
      <c r="GR594" s="216"/>
      <c r="GS594" s="244"/>
      <c r="GT594" s="215"/>
      <c r="GU594" s="215"/>
      <c r="GV594" s="215"/>
      <c r="GW594" s="215"/>
      <c r="GX594" s="215"/>
      <c r="GY594" s="215"/>
      <c r="GZ594" s="215"/>
      <c r="HA594" s="215"/>
      <c r="HB594" s="215"/>
      <c r="HC594" s="215"/>
      <c r="HD594" s="216"/>
      <c r="HE594" s="91"/>
      <c r="HF594" s="91"/>
      <c r="HG594" s="91"/>
      <c r="HH594" s="91"/>
      <c r="HI594" s="91"/>
    </row>
    <row r="595" spans="1:217" s="89" customFormat="1" ht="36.75" hidden="1" customHeight="1" x14ac:dyDescent="0.25">
      <c r="A595" s="231" t="s">
        <v>283</v>
      </c>
      <c r="B595" s="232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3"/>
      <c r="U595" s="227" t="s">
        <v>43</v>
      </c>
      <c r="V595" s="227"/>
      <c r="W595" s="227"/>
      <c r="X595" s="227"/>
      <c r="Y595" s="227"/>
      <c r="Z595" s="227"/>
      <c r="AA595" s="227"/>
      <c r="AB595" s="227"/>
      <c r="AC595" s="227"/>
      <c r="AD595" s="227"/>
      <c r="AE595" s="227"/>
      <c r="AF595" s="227"/>
      <c r="AG595" s="227" t="s">
        <v>221</v>
      </c>
      <c r="AH595" s="227"/>
      <c r="AI595" s="227"/>
      <c r="AJ595" s="227"/>
      <c r="AK595" s="227"/>
      <c r="AL595" s="227"/>
      <c r="AM595" s="227"/>
      <c r="AN595" s="227"/>
      <c r="AO595" s="227"/>
      <c r="AP595" s="227"/>
      <c r="AQ595" s="227"/>
      <c r="AR595" s="227"/>
      <c r="AS595" s="227" t="s">
        <v>118</v>
      </c>
      <c r="AT595" s="227"/>
      <c r="AU595" s="227"/>
      <c r="AV595" s="227"/>
      <c r="AW595" s="227"/>
      <c r="AX595" s="227"/>
      <c r="AY595" s="227"/>
      <c r="AZ595" s="227"/>
      <c r="BA595" s="227"/>
      <c r="BB595" s="227"/>
      <c r="BC595" s="227"/>
      <c r="BD595" s="227"/>
      <c r="BE595" s="217" t="s">
        <v>44</v>
      </c>
      <c r="BF595" s="217"/>
      <c r="BG595" s="217"/>
      <c r="BH595" s="217"/>
      <c r="BI595" s="217"/>
      <c r="BJ595" s="217"/>
      <c r="BK595" s="217"/>
      <c r="BL595" s="217"/>
      <c r="BM595" s="217"/>
      <c r="BN595" s="217"/>
      <c r="BO595" s="217"/>
      <c r="BP595" s="217"/>
      <c r="BQ595" s="227" t="s">
        <v>276</v>
      </c>
      <c r="BR595" s="227"/>
      <c r="BS595" s="227"/>
      <c r="BT595" s="227"/>
      <c r="BU595" s="227"/>
      <c r="BV595" s="227"/>
      <c r="BW595" s="227"/>
      <c r="BX595" s="227"/>
      <c r="BY595" s="227"/>
      <c r="BZ595" s="227"/>
      <c r="CA595" s="227"/>
      <c r="CB595" s="227"/>
      <c r="CC595" s="235" t="s">
        <v>60</v>
      </c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7"/>
      <c r="CN595" s="238" t="s">
        <v>61</v>
      </c>
      <c r="CO595" s="239"/>
      <c r="CP595" s="239"/>
      <c r="CQ595" s="239"/>
      <c r="CR595" s="239"/>
      <c r="CS595" s="239"/>
      <c r="CT595" s="239"/>
      <c r="CU595" s="239"/>
      <c r="CV595" s="239"/>
      <c r="CW595" s="240"/>
      <c r="CX595" s="241" t="s">
        <v>62</v>
      </c>
      <c r="CY595" s="242"/>
      <c r="CZ595" s="242"/>
      <c r="DA595" s="242"/>
      <c r="DB595" s="242"/>
      <c r="DC595" s="243"/>
      <c r="DD595" s="244">
        <f>Приложение!C293</f>
        <v>0</v>
      </c>
      <c r="DE595" s="215"/>
      <c r="DF595" s="215"/>
      <c r="DG595" s="215"/>
      <c r="DH595" s="215"/>
      <c r="DI595" s="215"/>
      <c r="DJ595" s="215"/>
      <c r="DK595" s="215"/>
      <c r="DL595" s="215"/>
      <c r="DM595" s="216"/>
      <c r="DN595" s="244">
        <f t="shared" si="17"/>
        <v>0</v>
      </c>
      <c r="DO595" s="215"/>
      <c r="DP595" s="215"/>
      <c r="DQ595" s="215"/>
      <c r="DR595" s="215"/>
      <c r="DS595" s="215"/>
      <c r="DT595" s="215"/>
      <c r="DU595" s="215"/>
      <c r="DV595" s="215"/>
      <c r="DW595" s="216"/>
      <c r="DX595" s="244">
        <f t="shared" si="18"/>
        <v>0</v>
      </c>
      <c r="DY595" s="215"/>
      <c r="DZ595" s="215"/>
      <c r="EA595" s="215"/>
      <c r="EB595" s="215"/>
      <c r="EC595" s="215"/>
      <c r="ED595" s="215"/>
      <c r="EE595" s="215"/>
      <c r="EF595" s="215"/>
      <c r="EG595" s="216"/>
      <c r="EH595" s="244">
        <f>Приложение!O293</f>
        <v>0</v>
      </c>
      <c r="EI595" s="215"/>
      <c r="EJ595" s="215"/>
      <c r="EK595" s="215"/>
      <c r="EL595" s="215"/>
      <c r="EM595" s="215"/>
      <c r="EN595" s="215"/>
      <c r="EO595" s="215"/>
      <c r="EP595" s="215"/>
      <c r="EQ595" s="215"/>
      <c r="ER595" s="215"/>
      <c r="ES595" s="215"/>
      <c r="ET595" s="216"/>
      <c r="EU595" s="244"/>
      <c r="EV595" s="215"/>
      <c r="EW595" s="215"/>
      <c r="EX595" s="215"/>
      <c r="EY595" s="215"/>
      <c r="EZ595" s="215"/>
      <c r="FA595" s="215"/>
      <c r="FB595" s="215"/>
      <c r="FC595" s="215"/>
      <c r="FD595" s="215"/>
      <c r="FE595" s="215"/>
      <c r="FF595" s="216"/>
      <c r="FG595" s="244">
        <f>Приложение!O294</f>
        <v>0</v>
      </c>
      <c r="FH595" s="215"/>
      <c r="FI595" s="215"/>
      <c r="FJ595" s="215"/>
      <c r="FK595" s="215"/>
      <c r="FL595" s="215"/>
      <c r="FM595" s="215"/>
      <c r="FN595" s="215"/>
      <c r="FO595" s="215"/>
      <c r="FP595" s="215"/>
      <c r="FQ595" s="215"/>
      <c r="FR595" s="215"/>
      <c r="FS595" s="216"/>
      <c r="FT595" s="244"/>
      <c r="FU595" s="215"/>
      <c r="FV595" s="215"/>
      <c r="FW595" s="215"/>
      <c r="FX595" s="215"/>
      <c r="FY595" s="215"/>
      <c r="FZ595" s="215"/>
      <c r="GA595" s="215"/>
      <c r="GB595" s="215"/>
      <c r="GC595" s="215"/>
      <c r="GD595" s="215"/>
      <c r="GE595" s="215"/>
      <c r="GF595" s="216"/>
      <c r="GG595" s="244">
        <f>Приложение!O295</f>
        <v>0</v>
      </c>
      <c r="GH595" s="215"/>
      <c r="GI595" s="215"/>
      <c r="GJ595" s="215"/>
      <c r="GK595" s="215"/>
      <c r="GL595" s="215"/>
      <c r="GM595" s="215"/>
      <c r="GN595" s="215"/>
      <c r="GO595" s="215"/>
      <c r="GP595" s="215"/>
      <c r="GQ595" s="215"/>
      <c r="GR595" s="216"/>
      <c r="GS595" s="244"/>
      <c r="GT595" s="215"/>
      <c r="GU595" s="215"/>
      <c r="GV595" s="215"/>
      <c r="GW595" s="215"/>
      <c r="GX595" s="215"/>
      <c r="GY595" s="215"/>
      <c r="GZ595" s="215"/>
      <c r="HA595" s="215"/>
      <c r="HB595" s="215"/>
      <c r="HC595" s="215"/>
      <c r="HD595" s="216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231" t="s">
        <v>284</v>
      </c>
      <c r="B596" s="232"/>
      <c r="C596" s="232"/>
      <c r="D596" s="232"/>
      <c r="E596" s="232"/>
      <c r="F596" s="232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3"/>
      <c r="U596" s="227" t="s">
        <v>43</v>
      </c>
      <c r="V596" s="227"/>
      <c r="W596" s="227"/>
      <c r="X596" s="227"/>
      <c r="Y596" s="227"/>
      <c r="Z596" s="227"/>
      <c r="AA596" s="227"/>
      <c r="AB596" s="227"/>
      <c r="AC596" s="227"/>
      <c r="AD596" s="227"/>
      <c r="AE596" s="227"/>
      <c r="AF596" s="227"/>
      <c r="AG596" s="227" t="s">
        <v>221</v>
      </c>
      <c r="AH596" s="227"/>
      <c r="AI596" s="227"/>
      <c r="AJ596" s="227"/>
      <c r="AK596" s="227"/>
      <c r="AL596" s="227"/>
      <c r="AM596" s="227"/>
      <c r="AN596" s="227"/>
      <c r="AO596" s="227"/>
      <c r="AP596" s="227"/>
      <c r="AQ596" s="227"/>
      <c r="AR596" s="227"/>
      <c r="AS596" s="227" t="s">
        <v>118</v>
      </c>
      <c r="AT596" s="227"/>
      <c r="AU596" s="227"/>
      <c r="AV596" s="227"/>
      <c r="AW596" s="227"/>
      <c r="AX596" s="227"/>
      <c r="AY596" s="227"/>
      <c r="AZ596" s="227"/>
      <c r="BA596" s="227"/>
      <c r="BB596" s="227"/>
      <c r="BC596" s="227"/>
      <c r="BD596" s="227"/>
      <c r="BE596" s="217" t="s">
        <v>44</v>
      </c>
      <c r="BF596" s="217"/>
      <c r="BG596" s="217"/>
      <c r="BH596" s="217"/>
      <c r="BI596" s="217"/>
      <c r="BJ596" s="217"/>
      <c r="BK596" s="217"/>
      <c r="BL596" s="217"/>
      <c r="BM596" s="217"/>
      <c r="BN596" s="217"/>
      <c r="BO596" s="217"/>
      <c r="BP596" s="217"/>
      <c r="BQ596" s="227" t="s">
        <v>117</v>
      </c>
      <c r="BR596" s="227"/>
      <c r="BS596" s="227"/>
      <c r="BT596" s="227"/>
      <c r="BU596" s="227"/>
      <c r="BV596" s="227"/>
      <c r="BW596" s="227"/>
      <c r="BX596" s="227"/>
      <c r="BY596" s="227"/>
      <c r="BZ596" s="227"/>
      <c r="CA596" s="227"/>
      <c r="CB596" s="227"/>
      <c r="CC596" s="235" t="s">
        <v>60</v>
      </c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7"/>
      <c r="CN596" s="238" t="s">
        <v>61</v>
      </c>
      <c r="CO596" s="239"/>
      <c r="CP596" s="239"/>
      <c r="CQ596" s="239"/>
      <c r="CR596" s="239"/>
      <c r="CS596" s="239"/>
      <c r="CT596" s="239"/>
      <c r="CU596" s="239"/>
      <c r="CV596" s="239"/>
      <c r="CW596" s="240"/>
      <c r="CX596" s="241" t="s">
        <v>62</v>
      </c>
      <c r="CY596" s="242"/>
      <c r="CZ596" s="242"/>
      <c r="DA596" s="242"/>
      <c r="DB596" s="242"/>
      <c r="DC596" s="243"/>
      <c r="DD596" s="244">
        <f>Приложение!C297</f>
        <v>0</v>
      </c>
      <c r="DE596" s="215"/>
      <c r="DF596" s="215"/>
      <c r="DG596" s="215"/>
      <c r="DH596" s="215"/>
      <c r="DI596" s="215"/>
      <c r="DJ596" s="215"/>
      <c r="DK596" s="215"/>
      <c r="DL596" s="215"/>
      <c r="DM596" s="216"/>
      <c r="DN596" s="244">
        <f t="shared" si="17"/>
        <v>0</v>
      </c>
      <c r="DO596" s="215"/>
      <c r="DP596" s="215"/>
      <c r="DQ596" s="215"/>
      <c r="DR596" s="215"/>
      <c r="DS596" s="215"/>
      <c r="DT596" s="215"/>
      <c r="DU596" s="215"/>
      <c r="DV596" s="215"/>
      <c r="DW596" s="216"/>
      <c r="DX596" s="244">
        <f t="shared" si="18"/>
        <v>0</v>
      </c>
      <c r="DY596" s="215"/>
      <c r="DZ596" s="215"/>
      <c r="EA596" s="215"/>
      <c r="EB596" s="215"/>
      <c r="EC596" s="215"/>
      <c r="ED596" s="215"/>
      <c r="EE596" s="215"/>
      <c r="EF596" s="215"/>
      <c r="EG596" s="216"/>
      <c r="EH596" s="244">
        <f>Приложение!O297</f>
        <v>0</v>
      </c>
      <c r="EI596" s="215"/>
      <c r="EJ596" s="215"/>
      <c r="EK596" s="215"/>
      <c r="EL596" s="215"/>
      <c r="EM596" s="215"/>
      <c r="EN596" s="215"/>
      <c r="EO596" s="215"/>
      <c r="EP596" s="215"/>
      <c r="EQ596" s="215"/>
      <c r="ER596" s="215"/>
      <c r="ES596" s="215"/>
      <c r="ET596" s="216"/>
      <c r="EU596" s="244"/>
      <c r="EV596" s="215"/>
      <c r="EW596" s="215"/>
      <c r="EX596" s="215"/>
      <c r="EY596" s="215"/>
      <c r="EZ596" s="215"/>
      <c r="FA596" s="215"/>
      <c r="FB596" s="215"/>
      <c r="FC596" s="215"/>
      <c r="FD596" s="215"/>
      <c r="FE596" s="215"/>
      <c r="FF596" s="216"/>
      <c r="FG596" s="244">
        <f>Приложение!O298</f>
        <v>0</v>
      </c>
      <c r="FH596" s="215"/>
      <c r="FI596" s="215"/>
      <c r="FJ596" s="215"/>
      <c r="FK596" s="215"/>
      <c r="FL596" s="215"/>
      <c r="FM596" s="215"/>
      <c r="FN596" s="215"/>
      <c r="FO596" s="215"/>
      <c r="FP596" s="215"/>
      <c r="FQ596" s="215"/>
      <c r="FR596" s="215"/>
      <c r="FS596" s="216"/>
      <c r="FT596" s="244"/>
      <c r="FU596" s="215"/>
      <c r="FV596" s="215"/>
      <c r="FW596" s="215"/>
      <c r="FX596" s="215"/>
      <c r="FY596" s="215"/>
      <c r="FZ596" s="215"/>
      <c r="GA596" s="215"/>
      <c r="GB596" s="215"/>
      <c r="GC596" s="215"/>
      <c r="GD596" s="215"/>
      <c r="GE596" s="215"/>
      <c r="GF596" s="216"/>
      <c r="GG596" s="244">
        <f>Приложение!O299</f>
        <v>0</v>
      </c>
      <c r="GH596" s="215"/>
      <c r="GI596" s="215"/>
      <c r="GJ596" s="215"/>
      <c r="GK596" s="215"/>
      <c r="GL596" s="215"/>
      <c r="GM596" s="215"/>
      <c r="GN596" s="215"/>
      <c r="GO596" s="215"/>
      <c r="GP596" s="215"/>
      <c r="GQ596" s="215"/>
      <c r="GR596" s="216"/>
      <c r="GS596" s="244"/>
      <c r="GT596" s="215"/>
      <c r="GU596" s="215"/>
      <c r="GV596" s="215"/>
      <c r="GW596" s="215"/>
      <c r="GX596" s="215"/>
      <c r="GY596" s="215"/>
      <c r="GZ596" s="215"/>
      <c r="HA596" s="215"/>
      <c r="HB596" s="215"/>
      <c r="HC596" s="215"/>
      <c r="HD596" s="216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231" t="s">
        <v>285</v>
      </c>
      <c r="B597" s="232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3"/>
      <c r="U597" s="227" t="s">
        <v>43</v>
      </c>
      <c r="V597" s="227"/>
      <c r="W597" s="227"/>
      <c r="X597" s="227"/>
      <c r="Y597" s="227"/>
      <c r="Z597" s="227"/>
      <c r="AA597" s="227"/>
      <c r="AB597" s="227"/>
      <c r="AC597" s="227"/>
      <c r="AD597" s="227"/>
      <c r="AE597" s="227"/>
      <c r="AF597" s="227"/>
      <c r="AG597" s="227" t="s">
        <v>43</v>
      </c>
      <c r="AH597" s="227"/>
      <c r="AI597" s="227"/>
      <c r="AJ597" s="227"/>
      <c r="AK597" s="227"/>
      <c r="AL597" s="227"/>
      <c r="AM597" s="227"/>
      <c r="AN597" s="227"/>
      <c r="AO597" s="227"/>
      <c r="AP597" s="227"/>
      <c r="AQ597" s="227"/>
      <c r="AR597" s="227"/>
      <c r="AS597" s="227" t="s">
        <v>118</v>
      </c>
      <c r="AT597" s="227"/>
      <c r="AU597" s="227"/>
      <c r="AV597" s="227"/>
      <c r="AW597" s="227"/>
      <c r="AX597" s="227"/>
      <c r="AY597" s="227"/>
      <c r="AZ597" s="227"/>
      <c r="BA597" s="227"/>
      <c r="BB597" s="227"/>
      <c r="BC597" s="227"/>
      <c r="BD597" s="227"/>
      <c r="BE597" s="217" t="s">
        <v>44</v>
      </c>
      <c r="BF597" s="217"/>
      <c r="BG597" s="217"/>
      <c r="BH597" s="217"/>
      <c r="BI597" s="217"/>
      <c r="BJ597" s="217"/>
      <c r="BK597" s="217"/>
      <c r="BL597" s="217"/>
      <c r="BM597" s="217"/>
      <c r="BN597" s="217"/>
      <c r="BO597" s="217"/>
      <c r="BP597" s="217"/>
      <c r="BQ597" s="227" t="s">
        <v>276</v>
      </c>
      <c r="BR597" s="227"/>
      <c r="BS597" s="227"/>
      <c r="BT597" s="227"/>
      <c r="BU597" s="227"/>
      <c r="BV597" s="227"/>
      <c r="BW597" s="227"/>
      <c r="BX597" s="227"/>
      <c r="BY597" s="227"/>
      <c r="BZ597" s="227"/>
      <c r="CA597" s="227"/>
      <c r="CB597" s="227"/>
      <c r="CC597" s="235" t="s">
        <v>60</v>
      </c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7"/>
      <c r="CN597" s="238" t="s">
        <v>61</v>
      </c>
      <c r="CO597" s="239"/>
      <c r="CP597" s="239"/>
      <c r="CQ597" s="239"/>
      <c r="CR597" s="239"/>
      <c r="CS597" s="239"/>
      <c r="CT597" s="239"/>
      <c r="CU597" s="239"/>
      <c r="CV597" s="239"/>
      <c r="CW597" s="240"/>
      <c r="CX597" s="241" t="s">
        <v>62</v>
      </c>
      <c r="CY597" s="242"/>
      <c r="CZ597" s="242"/>
      <c r="DA597" s="242"/>
      <c r="DB597" s="242"/>
      <c r="DC597" s="243"/>
      <c r="DD597" s="244">
        <f>Приложение!C301</f>
        <v>0</v>
      </c>
      <c r="DE597" s="215"/>
      <c r="DF597" s="215"/>
      <c r="DG597" s="215"/>
      <c r="DH597" s="215"/>
      <c r="DI597" s="215"/>
      <c r="DJ597" s="215"/>
      <c r="DK597" s="215"/>
      <c r="DL597" s="215"/>
      <c r="DM597" s="216"/>
      <c r="DN597" s="244">
        <f t="shared" si="17"/>
        <v>0</v>
      </c>
      <c r="DO597" s="215"/>
      <c r="DP597" s="215"/>
      <c r="DQ597" s="215"/>
      <c r="DR597" s="215"/>
      <c r="DS597" s="215"/>
      <c r="DT597" s="215"/>
      <c r="DU597" s="215"/>
      <c r="DV597" s="215"/>
      <c r="DW597" s="216"/>
      <c r="DX597" s="244">
        <f t="shared" si="18"/>
        <v>0</v>
      </c>
      <c r="DY597" s="215"/>
      <c r="DZ597" s="215"/>
      <c r="EA597" s="215"/>
      <c r="EB597" s="215"/>
      <c r="EC597" s="215"/>
      <c r="ED597" s="215"/>
      <c r="EE597" s="215"/>
      <c r="EF597" s="215"/>
      <c r="EG597" s="216"/>
      <c r="EH597" s="244">
        <f>Приложение!O301</f>
        <v>0</v>
      </c>
      <c r="EI597" s="215"/>
      <c r="EJ597" s="215"/>
      <c r="EK597" s="215"/>
      <c r="EL597" s="215"/>
      <c r="EM597" s="215"/>
      <c r="EN597" s="215"/>
      <c r="EO597" s="215"/>
      <c r="EP597" s="215"/>
      <c r="EQ597" s="215"/>
      <c r="ER597" s="215"/>
      <c r="ES597" s="215"/>
      <c r="ET597" s="216"/>
      <c r="EU597" s="244"/>
      <c r="EV597" s="215"/>
      <c r="EW597" s="215"/>
      <c r="EX597" s="215"/>
      <c r="EY597" s="215"/>
      <c r="EZ597" s="215"/>
      <c r="FA597" s="215"/>
      <c r="FB597" s="215"/>
      <c r="FC597" s="215"/>
      <c r="FD597" s="215"/>
      <c r="FE597" s="215"/>
      <c r="FF597" s="216"/>
      <c r="FG597" s="244">
        <f>Приложение!O302</f>
        <v>0</v>
      </c>
      <c r="FH597" s="215"/>
      <c r="FI597" s="215"/>
      <c r="FJ597" s="215"/>
      <c r="FK597" s="215"/>
      <c r="FL597" s="215"/>
      <c r="FM597" s="215"/>
      <c r="FN597" s="215"/>
      <c r="FO597" s="215"/>
      <c r="FP597" s="215"/>
      <c r="FQ597" s="215"/>
      <c r="FR597" s="215"/>
      <c r="FS597" s="216"/>
      <c r="FT597" s="244"/>
      <c r="FU597" s="215"/>
      <c r="FV597" s="215"/>
      <c r="FW597" s="215"/>
      <c r="FX597" s="215"/>
      <c r="FY597" s="215"/>
      <c r="FZ597" s="215"/>
      <c r="GA597" s="215"/>
      <c r="GB597" s="215"/>
      <c r="GC597" s="215"/>
      <c r="GD597" s="215"/>
      <c r="GE597" s="215"/>
      <c r="GF597" s="216"/>
      <c r="GG597" s="244">
        <f>Приложение!O303</f>
        <v>0</v>
      </c>
      <c r="GH597" s="215"/>
      <c r="GI597" s="215"/>
      <c r="GJ597" s="215"/>
      <c r="GK597" s="215"/>
      <c r="GL597" s="215"/>
      <c r="GM597" s="215"/>
      <c r="GN597" s="215"/>
      <c r="GO597" s="215"/>
      <c r="GP597" s="215"/>
      <c r="GQ597" s="215"/>
      <c r="GR597" s="216"/>
      <c r="GS597" s="244"/>
      <c r="GT597" s="215"/>
      <c r="GU597" s="215"/>
      <c r="GV597" s="215"/>
      <c r="GW597" s="215"/>
      <c r="GX597" s="215"/>
      <c r="GY597" s="215"/>
      <c r="GZ597" s="215"/>
      <c r="HA597" s="215"/>
      <c r="HB597" s="215"/>
      <c r="HC597" s="215"/>
      <c r="HD597" s="216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231" t="s">
        <v>120</v>
      </c>
      <c r="B598" s="232"/>
      <c r="C598" s="232"/>
      <c r="D598" s="232"/>
      <c r="E598" s="232"/>
      <c r="F598" s="232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3"/>
      <c r="U598" s="227" t="s">
        <v>43</v>
      </c>
      <c r="V598" s="227"/>
      <c r="W598" s="227"/>
      <c r="X598" s="227"/>
      <c r="Y598" s="227"/>
      <c r="Z598" s="227"/>
      <c r="AA598" s="227"/>
      <c r="AB598" s="227"/>
      <c r="AC598" s="227"/>
      <c r="AD598" s="227"/>
      <c r="AE598" s="227"/>
      <c r="AF598" s="227"/>
      <c r="AG598" s="227" t="s">
        <v>43</v>
      </c>
      <c r="AH598" s="227"/>
      <c r="AI598" s="227"/>
      <c r="AJ598" s="227"/>
      <c r="AK598" s="227"/>
      <c r="AL598" s="227"/>
      <c r="AM598" s="227"/>
      <c r="AN598" s="227"/>
      <c r="AO598" s="227"/>
      <c r="AP598" s="227"/>
      <c r="AQ598" s="227"/>
      <c r="AR598" s="227"/>
      <c r="AS598" s="227" t="s">
        <v>118</v>
      </c>
      <c r="AT598" s="227"/>
      <c r="AU598" s="227"/>
      <c r="AV598" s="227"/>
      <c r="AW598" s="227"/>
      <c r="AX598" s="227"/>
      <c r="AY598" s="227"/>
      <c r="AZ598" s="227"/>
      <c r="BA598" s="227"/>
      <c r="BB598" s="227"/>
      <c r="BC598" s="227"/>
      <c r="BD598" s="227"/>
      <c r="BE598" s="217" t="s">
        <v>44</v>
      </c>
      <c r="BF598" s="217"/>
      <c r="BG598" s="217"/>
      <c r="BH598" s="217"/>
      <c r="BI598" s="217"/>
      <c r="BJ598" s="217"/>
      <c r="BK598" s="217"/>
      <c r="BL598" s="217"/>
      <c r="BM598" s="217"/>
      <c r="BN598" s="217"/>
      <c r="BO598" s="217"/>
      <c r="BP598" s="217"/>
      <c r="BQ598" s="227" t="s">
        <v>117</v>
      </c>
      <c r="BR598" s="227"/>
      <c r="BS598" s="227"/>
      <c r="BT598" s="227"/>
      <c r="BU598" s="227"/>
      <c r="BV598" s="227"/>
      <c r="BW598" s="227"/>
      <c r="BX598" s="227"/>
      <c r="BY598" s="227"/>
      <c r="BZ598" s="227"/>
      <c r="CA598" s="227"/>
      <c r="CB598" s="227"/>
      <c r="CC598" s="235" t="s">
        <v>60</v>
      </c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7"/>
      <c r="CN598" s="238" t="s">
        <v>61</v>
      </c>
      <c r="CO598" s="239"/>
      <c r="CP598" s="239"/>
      <c r="CQ598" s="239"/>
      <c r="CR598" s="239"/>
      <c r="CS598" s="239"/>
      <c r="CT598" s="239"/>
      <c r="CU598" s="239"/>
      <c r="CV598" s="239"/>
      <c r="CW598" s="240"/>
      <c r="CX598" s="241" t="s">
        <v>62</v>
      </c>
      <c r="CY598" s="242"/>
      <c r="CZ598" s="242"/>
      <c r="DA598" s="242"/>
      <c r="DB598" s="242"/>
      <c r="DC598" s="243"/>
      <c r="DD598" s="244">
        <f>Приложение!C305</f>
        <v>0</v>
      </c>
      <c r="DE598" s="215"/>
      <c r="DF598" s="215"/>
      <c r="DG598" s="215"/>
      <c r="DH598" s="215"/>
      <c r="DI598" s="215"/>
      <c r="DJ598" s="215"/>
      <c r="DK598" s="215"/>
      <c r="DL598" s="215"/>
      <c r="DM598" s="216"/>
      <c r="DN598" s="244">
        <f t="shared" si="17"/>
        <v>0</v>
      </c>
      <c r="DO598" s="215"/>
      <c r="DP598" s="215"/>
      <c r="DQ598" s="215"/>
      <c r="DR598" s="215"/>
      <c r="DS598" s="215"/>
      <c r="DT598" s="215"/>
      <c r="DU598" s="215"/>
      <c r="DV598" s="215"/>
      <c r="DW598" s="216"/>
      <c r="DX598" s="244">
        <f t="shared" si="18"/>
        <v>0</v>
      </c>
      <c r="DY598" s="215"/>
      <c r="DZ598" s="215"/>
      <c r="EA598" s="215"/>
      <c r="EB598" s="215"/>
      <c r="EC598" s="215"/>
      <c r="ED598" s="215"/>
      <c r="EE598" s="215"/>
      <c r="EF598" s="215"/>
      <c r="EG598" s="216"/>
      <c r="EH598" s="244">
        <f>Приложение!O305</f>
        <v>0</v>
      </c>
      <c r="EI598" s="215"/>
      <c r="EJ598" s="215"/>
      <c r="EK598" s="215"/>
      <c r="EL598" s="215"/>
      <c r="EM598" s="215"/>
      <c r="EN598" s="215"/>
      <c r="EO598" s="215"/>
      <c r="EP598" s="215"/>
      <c r="EQ598" s="215"/>
      <c r="ER598" s="215"/>
      <c r="ES598" s="215"/>
      <c r="ET598" s="216"/>
      <c r="EU598" s="244"/>
      <c r="EV598" s="215"/>
      <c r="EW598" s="215"/>
      <c r="EX598" s="215"/>
      <c r="EY598" s="215"/>
      <c r="EZ598" s="215"/>
      <c r="FA598" s="215"/>
      <c r="FB598" s="215"/>
      <c r="FC598" s="215"/>
      <c r="FD598" s="215"/>
      <c r="FE598" s="215"/>
      <c r="FF598" s="216"/>
      <c r="FG598" s="244">
        <f>Приложение!O306</f>
        <v>0</v>
      </c>
      <c r="FH598" s="215"/>
      <c r="FI598" s="215"/>
      <c r="FJ598" s="215"/>
      <c r="FK598" s="215"/>
      <c r="FL598" s="215"/>
      <c r="FM598" s="215"/>
      <c r="FN598" s="215"/>
      <c r="FO598" s="215"/>
      <c r="FP598" s="215"/>
      <c r="FQ598" s="215"/>
      <c r="FR598" s="215"/>
      <c r="FS598" s="216"/>
      <c r="FT598" s="244"/>
      <c r="FU598" s="215"/>
      <c r="FV598" s="215"/>
      <c r="FW598" s="215"/>
      <c r="FX598" s="215"/>
      <c r="FY598" s="215"/>
      <c r="FZ598" s="215"/>
      <c r="GA598" s="215"/>
      <c r="GB598" s="215"/>
      <c r="GC598" s="215"/>
      <c r="GD598" s="215"/>
      <c r="GE598" s="215"/>
      <c r="GF598" s="216"/>
      <c r="GG598" s="244">
        <f>Приложение!O307</f>
        <v>0</v>
      </c>
      <c r="GH598" s="215"/>
      <c r="GI598" s="215"/>
      <c r="GJ598" s="215"/>
      <c r="GK598" s="215"/>
      <c r="GL598" s="215"/>
      <c r="GM598" s="215"/>
      <c r="GN598" s="215"/>
      <c r="GO598" s="215"/>
      <c r="GP598" s="215"/>
      <c r="GQ598" s="215"/>
      <c r="GR598" s="216"/>
      <c r="GS598" s="244"/>
      <c r="GT598" s="215"/>
      <c r="GU598" s="215"/>
      <c r="GV598" s="215"/>
      <c r="GW598" s="215"/>
      <c r="GX598" s="215"/>
      <c r="GY598" s="215"/>
      <c r="GZ598" s="215"/>
      <c r="HA598" s="215"/>
      <c r="HB598" s="215"/>
      <c r="HC598" s="215"/>
      <c r="HD598" s="216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231" t="s">
        <v>286</v>
      </c>
      <c r="B599" s="232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3"/>
      <c r="U599" s="227" t="s">
        <v>43</v>
      </c>
      <c r="V599" s="227"/>
      <c r="W599" s="227"/>
      <c r="X599" s="227"/>
      <c r="Y599" s="227"/>
      <c r="Z599" s="227"/>
      <c r="AA599" s="227"/>
      <c r="AB599" s="227"/>
      <c r="AC599" s="227"/>
      <c r="AD599" s="227"/>
      <c r="AE599" s="227"/>
      <c r="AF599" s="227"/>
      <c r="AG599" s="227" t="s">
        <v>43</v>
      </c>
      <c r="AH599" s="227"/>
      <c r="AI599" s="227"/>
      <c r="AJ599" s="227"/>
      <c r="AK599" s="227"/>
      <c r="AL599" s="227"/>
      <c r="AM599" s="227"/>
      <c r="AN599" s="227"/>
      <c r="AO599" s="227"/>
      <c r="AP599" s="227"/>
      <c r="AQ599" s="227"/>
      <c r="AR599" s="227"/>
      <c r="AS599" s="227" t="s">
        <v>118</v>
      </c>
      <c r="AT599" s="227"/>
      <c r="AU599" s="227"/>
      <c r="AV599" s="227"/>
      <c r="AW599" s="227"/>
      <c r="AX599" s="227"/>
      <c r="AY599" s="227"/>
      <c r="AZ599" s="227"/>
      <c r="BA599" s="227"/>
      <c r="BB599" s="227"/>
      <c r="BC599" s="227"/>
      <c r="BD599" s="227"/>
      <c r="BE599" s="217" t="s">
        <v>44</v>
      </c>
      <c r="BF599" s="217"/>
      <c r="BG599" s="217"/>
      <c r="BH599" s="217"/>
      <c r="BI599" s="217"/>
      <c r="BJ599" s="217"/>
      <c r="BK599" s="217"/>
      <c r="BL599" s="217"/>
      <c r="BM599" s="217"/>
      <c r="BN599" s="217"/>
      <c r="BO599" s="217"/>
      <c r="BP599" s="217"/>
      <c r="BQ599" s="227" t="s">
        <v>279</v>
      </c>
      <c r="BR599" s="227"/>
      <c r="BS599" s="227"/>
      <c r="BT599" s="227"/>
      <c r="BU599" s="227"/>
      <c r="BV599" s="227"/>
      <c r="BW599" s="227"/>
      <c r="BX599" s="227"/>
      <c r="BY599" s="227"/>
      <c r="BZ599" s="227"/>
      <c r="CA599" s="227"/>
      <c r="CB599" s="227"/>
      <c r="CC599" s="235" t="s">
        <v>60</v>
      </c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7"/>
      <c r="CN599" s="238" t="s">
        <v>61</v>
      </c>
      <c r="CO599" s="239"/>
      <c r="CP599" s="239"/>
      <c r="CQ599" s="239"/>
      <c r="CR599" s="239"/>
      <c r="CS599" s="239"/>
      <c r="CT599" s="239"/>
      <c r="CU599" s="239"/>
      <c r="CV599" s="239"/>
      <c r="CW599" s="240"/>
      <c r="CX599" s="241" t="s">
        <v>62</v>
      </c>
      <c r="CY599" s="242"/>
      <c r="CZ599" s="242"/>
      <c r="DA599" s="242"/>
      <c r="DB599" s="242"/>
      <c r="DC599" s="243"/>
      <c r="DD599" s="244">
        <f>Приложение!C309</f>
        <v>0</v>
      </c>
      <c r="DE599" s="215"/>
      <c r="DF599" s="215"/>
      <c r="DG599" s="215"/>
      <c r="DH599" s="215"/>
      <c r="DI599" s="215"/>
      <c r="DJ599" s="215"/>
      <c r="DK599" s="215"/>
      <c r="DL599" s="215"/>
      <c r="DM599" s="216"/>
      <c r="DN599" s="244">
        <f t="shared" si="17"/>
        <v>0</v>
      </c>
      <c r="DO599" s="215"/>
      <c r="DP599" s="215"/>
      <c r="DQ599" s="215"/>
      <c r="DR599" s="215"/>
      <c r="DS599" s="215"/>
      <c r="DT599" s="215"/>
      <c r="DU599" s="215"/>
      <c r="DV599" s="215"/>
      <c r="DW599" s="216"/>
      <c r="DX599" s="244">
        <f t="shared" si="18"/>
        <v>0</v>
      </c>
      <c r="DY599" s="215"/>
      <c r="DZ599" s="215"/>
      <c r="EA599" s="215"/>
      <c r="EB599" s="215"/>
      <c r="EC599" s="215"/>
      <c r="ED599" s="215"/>
      <c r="EE599" s="215"/>
      <c r="EF599" s="215"/>
      <c r="EG599" s="216"/>
      <c r="EH599" s="244">
        <f>Приложение!O309</f>
        <v>0</v>
      </c>
      <c r="EI599" s="215"/>
      <c r="EJ599" s="215"/>
      <c r="EK599" s="215"/>
      <c r="EL599" s="215"/>
      <c r="EM599" s="215"/>
      <c r="EN599" s="215"/>
      <c r="EO599" s="215"/>
      <c r="EP599" s="215"/>
      <c r="EQ599" s="215"/>
      <c r="ER599" s="215"/>
      <c r="ES599" s="215"/>
      <c r="ET599" s="216"/>
      <c r="EU599" s="244"/>
      <c r="EV599" s="215"/>
      <c r="EW599" s="215"/>
      <c r="EX599" s="215"/>
      <c r="EY599" s="215"/>
      <c r="EZ599" s="215"/>
      <c r="FA599" s="215"/>
      <c r="FB599" s="215"/>
      <c r="FC599" s="215"/>
      <c r="FD599" s="215"/>
      <c r="FE599" s="215"/>
      <c r="FF599" s="216"/>
      <c r="FG599" s="244">
        <f>Приложение!O310</f>
        <v>0</v>
      </c>
      <c r="FH599" s="215"/>
      <c r="FI599" s="215"/>
      <c r="FJ599" s="215"/>
      <c r="FK599" s="215"/>
      <c r="FL599" s="215"/>
      <c r="FM599" s="215"/>
      <c r="FN599" s="215"/>
      <c r="FO599" s="215"/>
      <c r="FP599" s="215"/>
      <c r="FQ599" s="215"/>
      <c r="FR599" s="215"/>
      <c r="FS599" s="216"/>
      <c r="FT599" s="244"/>
      <c r="FU599" s="215"/>
      <c r="FV599" s="215"/>
      <c r="FW599" s="215"/>
      <c r="FX599" s="215"/>
      <c r="FY599" s="215"/>
      <c r="FZ599" s="215"/>
      <c r="GA599" s="215"/>
      <c r="GB599" s="215"/>
      <c r="GC599" s="215"/>
      <c r="GD599" s="215"/>
      <c r="GE599" s="215"/>
      <c r="GF599" s="216"/>
      <c r="GG599" s="244">
        <f>Приложение!O311</f>
        <v>0</v>
      </c>
      <c r="GH599" s="215"/>
      <c r="GI599" s="215"/>
      <c r="GJ599" s="215"/>
      <c r="GK599" s="215"/>
      <c r="GL599" s="215"/>
      <c r="GM599" s="215"/>
      <c r="GN599" s="215"/>
      <c r="GO599" s="215"/>
      <c r="GP599" s="215"/>
      <c r="GQ599" s="215"/>
      <c r="GR599" s="216"/>
      <c r="GS599" s="244"/>
      <c r="GT599" s="215"/>
      <c r="GU599" s="215"/>
      <c r="GV599" s="215"/>
      <c r="GW599" s="215"/>
      <c r="GX599" s="215"/>
      <c r="GY599" s="215"/>
      <c r="GZ599" s="215"/>
      <c r="HA599" s="215"/>
      <c r="HB599" s="215"/>
      <c r="HC599" s="215"/>
      <c r="HD599" s="216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231" t="s">
        <v>287</v>
      </c>
      <c r="B600" s="232"/>
      <c r="C600" s="232"/>
      <c r="D600" s="232"/>
      <c r="E600" s="232"/>
      <c r="F600" s="232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3"/>
      <c r="U600" s="227" t="s">
        <v>43</v>
      </c>
      <c r="V600" s="227"/>
      <c r="W600" s="227"/>
      <c r="X600" s="227"/>
      <c r="Y600" s="227"/>
      <c r="Z600" s="227"/>
      <c r="AA600" s="227"/>
      <c r="AB600" s="227"/>
      <c r="AC600" s="227"/>
      <c r="AD600" s="227"/>
      <c r="AE600" s="227"/>
      <c r="AF600" s="227"/>
      <c r="AG600" s="227" t="s">
        <v>43</v>
      </c>
      <c r="AH600" s="227"/>
      <c r="AI600" s="227"/>
      <c r="AJ600" s="227"/>
      <c r="AK600" s="227"/>
      <c r="AL600" s="227"/>
      <c r="AM600" s="227"/>
      <c r="AN600" s="227"/>
      <c r="AO600" s="227"/>
      <c r="AP600" s="227"/>
      <c r="AQ600" s="227"/>
      <c r="AR600" s="227"/>
      <c r="AS600" s="227" t="s">
        <v>118</v>
      </c>
      <c r="AT600" s="227"/>
      <c r="AU600" s="227"/>
      <c r="AV600" s="227"/>
      <c r="AW600" s="227"/>
      <c r="AX600" s="227"/>
      <c r="AY600" s="227"/>
      <c r="AZ600" s="227"/>
      <c r="BA600" s="227"/>
      <c r="BB600" s="227"/>
      <c r="BC600" s="227"/>
      <c r="BD600" s="227"/>
      <c r="BE600" s="217" t="s">
        <v>44</v>
      </c>
      <c r="BF600" s="217"/>
      <c r="BG600" s="217"/>
      <c r="BH600" s="217"/>
      <c r="BI600" s="217"/>
      <c r="BJ600" s="217"/>
      <c r="BK600" s="217"/>
      <c r="BL600" s="217"/>
      <c r="BM600" s="217"/>
      <c r="BN600" s="217"/>
      <c r="BO600" s="217"/>
      <c r="BP600" s="217"/>
      <c r="BQ600" s="227" t="s">
        <v>288</v>
      </c>
      <c r="BR600" s="227"/>
      <c r="BS600" s="227"/>
      <c r="BT600" s="227"/>
      <c r="BU600" s="227"/>
      <c r="BV600" s="227"/>
      <c r="BW600" s="227"/>
      <c r="BX600" s="227"/>
      <c r="BY600" s="227"/>
      <c r="BZ600" s="227"/>
      <c r="CA600" s="227"/>
      <c r="CB600" s="227"/>
      <c r="CC600" s="235" t="s">
        <v>60</v>
      </c>
      <c r="CD600" s="236"/>
      <c r="CE600" s="236"/>
      <c r="CF600" s="236"/>
      <c r="CG600" s="236"/>
      <c r="CH600" s="236"/>
      <c r="CI600" s="236"/>
      <c r="CJ600" s="236"/>
      <c r="CK600" s="236"/>
      <c r="CL600" s="236"/>
      <c r="CM600" s="237"/>
      <c r="CN600" s="238" t="s">
        <v>61</v>
      </c>
      <c r="CO600" s="239"/>
      <c r="CP600" s="239"/>
      <c r="CQ600" s="239"/>
      <c r="CR600" s="239"/>
      <c r="CS600" s="239"/>
      <c r="CT600" s="239"/>
      <c r="CU600" s="239"/>
      <c r="CV600" s="239"/>
      <c r="CW600" s="240"/>
      <c r="CX600" s="241" t="s">
        <v>62</v>
      </c>
      <c r="CY600" s="242"/>
      <c r="CZ600" s="242"/>
      <c r="DA600" s="242"/>
      <c r="DB600" s="242"/>
      <c r="DC600" s="243"/>
      <c r="DD600" s="244">
        <f>Приложение!C313</f>
        <v>0</v>
      </c>
      <c r="DE600" s="215"/>
      <c r="DF600" s="215"/>
      <c r="DG600" s="215"/>
      <c r="DH600" s="215"/>
      <c r="DI600" s="215"/>
      <c r="DJ600" s="215"/>
      <c r="DK600" s="215"/>
      <c r="DL600" s="215"/>
      <c r="DM600" s="216"/>
      <c r="DN600" s="244">
        <f t="shared" si="17"/>
        <v>0</v>
      </c>
      <c r="DO600" s="215"/>
      <c r="DP600" s="215"/>
      <c r="DQ600" s="215"/>
      <c r="DR600" s="215"/>
      <c r="DS600" s="215"/>
      <c r="DT600" s="215"/>
      <c r="DU600" s="215"/>
      <c r="DV600" s="215"/>
      <c r="DW600" s="216"/>
      <c r="DX600" s="244">
        <f t="shared" si="18"/>
        <v>0</v>
      </c>
      <c r="DY600" s="215"/>
      <c r="DZ600" s="215"/>
      <c r="EA600" s="215"/>
      <c r="EB600" s="215"/>
      <c r="EC600" s="215"/>
      <c r="ED600" s="215"/>
      <c r="EE600" s="215"/>
      <c r="EF600" s="215"/>
      <c r="EG600" s="216"/>
      <c r="EH600" s="244">
        <f>Приложение!O313</f>
        <v>0</v>
      </c>
      <c r="EI600" s="215"/>
      <c r="EJ600" s="215"/>
      <c r="EK600" s="215"/>
      <c r="EL600" s="215"/>
      <c r="EM600" s="215"/>
      <c r="EN600" s="215"/>
      <c r="EO600" s="215"/>
      <c r="EP600" s="215"/>
      <c r="EQ600" s="215"/>
      <c r="ER600" s="215"/>
      <c r="ES600" s="215"/>
      <c r="ET600" s="216"/>
      <c r="EU600" s="244"/>
      <c r="EV600" s="215"/>
      <c r="EW600" s="215"/>
      <c r="EX600" s="215"/>
      <c r="EY600" s="215"/>
      <c r="EZ600" s="215"/>
      <c r="FA600" s="215"/>
      <c r="FB600" s="215"/>
      <c r="FC600" s="215"/>
      <c r="FD600" s="215"/>
      <c r="FE600" s="215"/>
      <c r="FF600" s="216"/>
      <c r="FG600" s="244">
        <f>Приложение!O314</f>
        <v>0</v>
      </c>
      <c r="FH600" s="215"/>
      <c r="FI600" s="215"/>
      <c r="FJ600" s="215"/>
      <c r="FK600" s="215"/>
      <c r="FL600" s="215"/>
      <c r="FM600" s="215"/>
      <c r="FN600" s="215"/>
      <c r="FO600" s="215"/>
      <c r="FP600" s="215"/>
      <c r="FQ600" s="215"/>
      <c r="FR600" s="215"/>
      <c r="FS600" s="216"/>
      <c r="FT600" s="244"/>
      <c r="FU600" s="215"/>
      <c r="FV600" s="215"/>
      <c r="FW600" s="215"/>
      <c r="FX600" s="215"/>
      <c r="FY600" s="215"/>
      <c r="FZ600" s="215"/>
      <c r="GA600" s="215"/>
      <c r="GB600" s="215"/>
      <c r="GC600" s="215"/>
      <c r="GD600" s="215"/>
      <c r="GE600" s="215"/>
      <c r="GF600" s="216"/>
      <c r="GG600" s="244">
        <f>Приложение!O315</f>
        <v>0</v>
      </c>
      <c r="GH600" s="215"/>
      <c r="GI600" s="215"/>
      <c r="GJ600" s="215"/>
      <c r="GK600" s="215"/>
      <c r="GL600" s="215"/>
      <c r="GM600" s="215"/>
      <c r="GN600" s="215"/>
      <c r="GO600" s="215"/>
      <c r="GP600" s="215"/>
      <c r="GQ600" s="215"/>
      <c r="GR600" s="216"/>
      <c r="GS600" s="244"/>
      <c r="GT600" s="215"/>
      <c r="GU600" s="215"/>
      <c r="GV600" s="215"/>
      <c r="GW600" s="215"/>
      <c r="GX600" s="215"/>
      <c r="GY600" s="215"/>
      <c r="GZ600" s="215"/>
      <c r="HA600" s="215"/>
      <c r="HB600" s="215"/>
      <c r="HC600" s="215"/>
      <c r="HD600" s="216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231" t="s">
        <v>289</v>
      </c>
      <c r="B601" s="232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3"/>
      <c r="U601" s="227" t="s">
        <v>216</v>
      </c>
      <c r="V601" s="227"/>
      <c r="W601" s="227"/>
      <c r="X601" s="227"/>
      <c r="Y601" s="227"/>
      <c r="Z601" s="227"/>
      <c r="AA601" s="227"/>
      <c r="AB601" s="227"/>
      <c r="AC601" s="227"/>
      <c r="AD601" s="227"/>
      <c r="AE601" s="227"/>
      <c r="AF601" s="227"/>
      <c r="AG601" s="227" t="s">
        <v>275</v>
      </c>
      <c r="AH601" s="227"/>
      <c r="AI601" s="227"/>
      <c r="AJ601" s="227"/>
      <c r="AK601" s="227"/>
      <c r="AL601" s="227"/>
      <c r="AM601" s="227"/>
      <c r="AN601" s="227"/>
      <c r="AO601" s="227"/>
      <c r="AP601" s="227"/>
      <c r="AQ601" s="227"/>
      <c r="AR601" s="227"/>
      <c r="AS601" s="227" t="s">
        <v>113</v>
      </c>
      <c r="AT601" s="227"/>
      <c r="AU601" s="227"/>
      <c r="AV601" s="227"/>
      <c r="AW601" s="227"/>
      <c r="AX601" s="227"/>
      <c r="AY601" s="227"/>
      <c r="AZ601" s="227"/>
      <c r="BA601" s="227"/>
      <c r="BB601" s="227"/>
      <c r="BC601" s="227"/>
      <c r="BD601" s="227"/>
      <c r="BE601" s="217" t="s">
        <v>44</v>
      </c>
      <c r="BF601" s="217"/>
      <c r="BG601" s="217"/>
      <c r="BH601" s="217"/>
      <c r="BI601" s="217"/>
      <c r="BJ601" s="217"/>
      <c r="BK601" s="217"/>
      <c r="BL601" s="217"/>
      <c r="BM601" s="217"/>
      <c r="BN601" s="217"/>
      <c r="BO601" s="217"/>
      <c r="BP601" s="217"/>
      <c r="BQ601" s="227" t="s">
        <v>276</v>
      </c>
      <c r="BR601" s="227"/>
      <c r="BS601" s="227"/>
      <c r="BT601" s="227"/>
      <c r="BU601" s="227"/>
      <c r="BV601" s="227"/>
      <c r="BW601" s="227"/>
      <c r="BX601" s="227"/>
      <c r="BY601" s="227"/>
      <c r="BZ601" s="227"/>
      <c r="CA601" s="227"/>
      <c r="CB601" s="227"/>
      <c r="CC601" s="235" t="s">
        <v>60</v>
      </c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7"/>
      <c r="CN601" s="238" t="s">
        <v>61</v>
      </c>
      <c r="CO601" s="239"/>
      <c r="CP601" s="239"/>
      <c r="CQ601" s="239"/>
      <c r="CR601" s="239"/>
      <c r="CS601" s="239"/>
      <c r="CT601" s="239"/>
      <c r="CU601" s="239"/>
      <c r="CV601" s="239"/>
      <c r="CW601" s="240"/>
      <c r="CX601" s="241" t="s">
        <v>62</v>
      </c>
      <c r="CY601" s="242"/>
      <c r="CZ601" s="242"/>
      <c r="DA601" s="242"/>
      <c r="DB601" s="242"/>
      <c r="DC601" s="243"/>
      <c r="DD601" s="244">
        <f>Приложение!C317</f>
        <v>0</v>
      </c>
      <c r="DE601" s="215"/>
      <c r="DF601" s="215"/>
      <c r="DG601" s="215"/>
      <c r="DH601" s="215"/>
      <c r="DI601" s="215"/>
      <c r="DJ601" s="215"/>
      <c r="DK601" s="215"/>
      <c r="DL601" s="215"/>
      <c r="DM601" s="216"/>
      <c r="DN601" s="244">
        <f t="shared" si="17"/>
        <v>0</v>
      </c>
      <c r="DO601" s="215"/>
      <c r="DP601" s="215"/>
      <c r="DQ601" s="215"/>
      <c r="DR601" s="215"/>
      <c r="DS601" s="215"/>
      <c r="DT601" s="215"/>
      <c r="DU601" s="215"/>
      <c r="DV601" s="215"/>
      <c r="DW601" s="216"/>
      <c r="DX601" s="244">
        <f t="shared" si="18"/>
        <v>0</v>
      </c>
      <c r="DY601" s="215"/>
      <c r="DZ601" s="215"/>
      <c r="EA601" s="215"/>
      <c r="EB601" s="215"/>
      <c r="EC601" s="215"/>
      <c r="ED601" s="215"/>
      <c r="EE601" s="215"/>
      <c r="EF601" s="215"/>
      <c r="EG601" s="216"/>
      <c r="EH601" s="244">
        <f>Приложение!O317</f>
        <v>0</v>
      </c>
      <c r="EI601" s="215"/>
      <c r="EJ601" s="215"/>
      <c r="EK601" s="215"/>
      <c r="EL601" s="215"/>
      <c r="EM601" s="215"/>
      <c r="EN601" s="215"/>
      <c r="EO601" s="215"/>
      <c r="EP601" s="215"/>
      <c r="EQ601" s="215"/>
      <c r="ER601" s="215"/>
      <c r="ES601" s="215"/>
      <c r="ET601" s="216"/>
      <c r="EU601" s="244"/>
      <c r="EV601" s="215"/>
      <c r="EW601" s="215"/>
      <c r="EX601" s="215"/>
      <c r="EY601" s="215"/>
      <c r="EZ601" s="215"/>
      <c r="FA601" s="215"/>
      <c r="FB601" s="215"/>
      <c r="FC601" s="215"/>
      <c r="FD601" s="215"/>
      <c r="FE601" s="215"/>
      <c r="FF601" s="216"/>
      <c r="FG601" s="244">
        <f>Приложение!O318</f>
        <v>0</v>
      </c>
      <c r="FH601" s="215"/>
      <c r="FI601" s="215"/>
      <c r="FJ601" s="215"/>
      <c r="FK601" s="215"/>
      <c r="FL601" s="215"/>
      <c r="FM601" s="215"/>
      <c r="FN601" s="215"/>
      <c r="FO601" s="215"/>
      <c r="FP601" s="215"/>
      <c r="FQ601" s="215"/>
      <c r="FR601" s="215"/>
      <c r="FS601" s="216"/>
      <c r="FT601" s="244"/>
      <c r="FU601" s="215"/>
      <c r="FV601" s="215"/>
      <c r="FW601" s="215"/>
      <c r="FX601" s="215"/>
      <c r="FY601" s="215"/>
      <c r="FZ601" s="215"/>
      <c r="GA601" s="215"/>
      <c r="GB601" s="215"/>
      <c r="GC601" s="215"/>
      <c r="GD601" s="215"/>
      <c r="GE601" s="215"/>
      <c r="GF601" s="216"/>
      <c r="GG601" s="244">
        <f>Приложение!O319</f>
        <v>0</v>
      </c>
      <c r="GH601" s="215"/>
      <c r="GI601" s="215"/>
      <c r="GJ601" s="215"/>
      <c r="GK601" s="215"/>
      <c r="GL601" s="215"/>
      <c r="GM601" s="215"/>
      <c r="GN601" s="215"/>
      <c r="GO601" s="215"/>
      <c r="GP601" s="215"/>
      <c r="GQ601" s="215"/>
      <c r="GR601" s="216"/>
      <c r="GS601" s="244"/>
      <c r="GT601" s="215"/>
      <c r="GU601" s="215"/>
      <c r="GV601" s="215"/>
      <c r="GW601" s="215"/>
      <c r="GX601" s="215"/>
      <c r="GY601" s="215"/>
      <c r="GZ601" s="215"/>
      <c r="HA601" s="215"/>
      <c r="HB601" s="215"/>
      <c r="HC601" s="215"/>
      <c r="HD601" s="216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231" t="s">
        <v>290</v>
      </c>
      <c r="B602" s="232"/>
      <c r="C602" s="232"/>
      <c r="D602" s="232"/>
      <c r="E602" s="232"/>
      <c r="F602" s="232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3"/>
      <c r="U602" s="227" t="s">
        <v>216</v>
      </c>
      <c r="V602" s="227"/>
      <c r="W602" s="227"/>
      <c r="X602" s="227"/>
      <c r="Y602" s="227"/>
      <c r="Z602" s="227"/>
      <c r="AA602" s="227"/>
      <c r="AB602" s="227"/>
      <c r="AC602" s="227"/>
      <c r="AD602" s="227"/>
      <c r="AE602" s="227"/>
      <c r="AF602" s="227"/>
      <c r="AG602" s="227" t="s">
        <v>275</v>
      </c>
      <c r="AH602" s="227"/>
      <c r="AI602" s="227"/>
      <c r="AJ602" s="227"/>
      <c r="AK602" s="227"/>
      <c r="AL602" s="227"/>
      <c r="AM602" s="227"/>
      <c r="AN602" s="227"/>
      <c r="AO602" s="227"/>
      <c r="AP602" s="227"/>
      <c r="AQ602" s="227"/>
      <c r="AR602" s="227"/>
      <c r="AS602" s="227" t="s">
        <v>113</v>
      </c>
      <c r="AT602" s="227"/>
      <c r="AU602" s="227"/>
      <c r="AV602" s="227"/>
      <c r="AW602" s="227"/>
      <c r="AX602" s="227"/>
      <c r="AY602" s="227"/>
      <c r="AZ602" s="227"/>
      <c r="BA602" s="227"/>
      <c r="BB602" s="227"/>
      <c r="BC602" s="227"/>
      <c r="BD602" s="227"/>
      <c r="BE602" s="217" t="s">
        <v>44</v>
      </c>
      <c r="BF602" s="217"/>
      <c r="BG602" s="217"/>
      <c r="BH602" s="217"/>
      <c r="BI602" s="217"/>
      <c r="BJ602" s="217"/>
      <c r="BK602" s="217"/>
      <c r="BL602" s="217"/>
      <c r="BM602" s="217"/>
      <c r="BN602" s="217"/>
      <c r="BO602" s="217"/>
      <c r="BP602" s="217"/>
      <c r="BQ602" s="227" t="s">
        <v>117</v>
      </c>
      <c r="BR602" s="227"/>
      <c r="BS602" s="227"/>
      <c r="BT602" s="227"/>
      <c r="BU602" s="227"/>
      <c r="BV602" s="227"/>
      <c r="BW602" s="227"/>
      <c r="BX602" s="227"/>
      <c r="BY602" s="227"/>
      <c r="BZ602" s="227"/>
      <c r="CA602" s="227"/>
      <c r="CB602" s="227"/>
      <c r="CC602" s="235" t="s">
        <v>60</v>
      </c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7"/>
      <c r="CN602" s="238" t="s">
        <v>61</v>
      </c>
      <c r="CO602" s="239"/>
      <c r="CP602" s="239"/>
      <c r="CQ602" s="239"/>
      <c r="CR602" s="239"/>
      <c r="CS602" s="239"/>
      <c r="CT602" s="239"/>
      <c r="CU602" s="239"/>
      <c r="CV602" s="239"/>
      <c r="CW602" s="240"/>
      <c r="CX602" s="241" t="s">
        <v>62</v>
      </c>
      <c r="CY602" s="242"/>
      <c r="CZ602" s="242"/>
      <c r="DA602" s="242"/>
      <c r="DB602" s="242"/>
      <c r="DC602" s="243"/>
      <c r="DD602" s="244">
        <f>Приложение!C321</f>
        <v>0</v>
      </c>
      <c r="DE602" s="215"/>
      <c r="DF602" s="215"/>
      <c r="DG602" s="215"/>
      <c r="DH602" s="215"/>
      <c r="DI602" s="215"/>
      <c r="DJ602" s="215"/>
      <c r="DK602" s="215"/>
      <c r="DL602" s="215"/>
      <c r="DM602" s="216"/>
      <c r="DN602" s="244">
        <f t="shared" si="17"/>
        <v>0</v>
      </c>
      <c r="DO602" s="215"/>
      <c r="DP602" s="215"/>
      <c r="DQ602" s="215"/>
      <c r="DR602" s="215"/>
      <c r="DS602" s="215"/>
      <c r="DT602" s="215"/>
      <c r="DU602" s="215"/>
      <c r="DV602" s="215"/>
      <c r="DW602" s="216"/>
      <c r="DX602" s="244">
        <f t="shared" si="18"/>
        <v>0</v>
      </c>
      <c r="DY602" s="215"/>
      <c r="DZ602" s="215"/>
      <c r="EA602" s="215"/>
      <c r="EB602" s="215"/>
      <c r="EC602" s="215"/>
      <c r="ED602" s="215"/>
      <c r="EE602" s="215"/>
      <c r="EF602" s="215"/>
      <c r="EG602" s="216"/>
      <c r="EH602" s="244">
        <f>Приложение!O321</f>
        <v>0</v>
      </c>
      <c r="EI602" s="215"/>
      <c r="EJ602" s="215"/>
      <c r="EK602" s="215"/>
      <c r="EL602" s="215"/>
      <c r="EM602" s="215"/>
      <c r="EN602" s="215"/>
      <c r="EO602" s="215"/>
      <c r="EP602" s="215"/>
      <c r="EQ602" s="215"/>
      <c r="ER602" s="215"/>
      <c r="ES602" s="215"/>
      <c r="ET602" s="216"/>
      <c r="EU602" s="244"/>
      <c r="EV602" s="215"/>
      <c r="EW602" s="215"/>
      <c r="EX602" s="215"/>
      <c r="EY602" s="215"/>
      <c r="EZ602" s="215"/>
      <c r="FA602" s="215"/>
      <c r="FB602" s="215"/>
      <c r="FC602" s="215"/>
      <c r="FD602" s="215"/>
      <c r="FE602" s="215"/>
      <c r="FF602" s="216"/>
      <c r="FG602" s="244">
        <f>Приложение!O322</f>
        <v>0</v>
      </c>
      <c r="FH602" s="215"/>
      <c r="FI602" s="215"/>
      <c r="FJ602" s="215"/>
      <c r="FK602" s="215"/>
      <c r="FL602" s="215"/>
      <c r="FM602" s="215"/>
      <c r="FN602" s="215"/>
      <c r="FO602" s="215"/>
      <c r="FP602" s="215"/>
      <c r="FQ602" s="215"/>
      <c r="FR602" s="215"/>
      <c r="FS602" s="216"/>
      <c r="FT602" s="244"/>
      <c r="FU602" s="215"/>
      <c r="FV602" s="215"/>
      <c r="FW602" s="215"/>
      <c r="FX602" s="215"/>
      <c r="FY602" s="215"/>
      <c r="FZ602" s="215"/>
      <c r="GA602" s="215"/>
      <c r="GB602" s="215"/>
      <c r="GC602" s="215"/>
      <c r="GD602" s="215"/>
      <c r="GE602" s="215"/>
      <c r="GF602" s="216"/>
      <c r="GG602" s="244">
        <f>Приложение!O323</f>
        <v>0</v>
      </c>
      <c r="GH602" s="215"/>
      <c r="GI602" s="215"/>
      <c r="GJ602" s="215"/>
      <c r="GK602" s="215"/>
      <c r="GL602" s="215"/>
      <c r="GM602" s="215"/>
      <c r="GN602" s="215"/>
      <c r="GO602" s="215"/>
      <c r="GP602" s="215"/>
      <c r="GQ602" s="215"/>
      <c r="GR602" s="216"/>
      <c r="GS602" s="244"/>
      <c r="GT602" s="215"/>
      <c r="GU602" s="215"/>
      <c r="GV602" s="215"/>
      <c r="GW602" s="215"/>
      <c r="GX602" s="215"/>
      <c r="GY602" s="215"/>
      <c r="GZ602" s="215"/>
      <c r="HA602" s="215"/>
      <c r="HB602" s="215"/>
      <c r="HC602" s="215"/>
      <c r="HD602" s="216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231" t="s">
        <v>291</v>
      </c>
      <c r="B603" s="232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3"/>
      <c r="U603" s="227" t="s">
        <v>216</v>
      </c>
      <c r="V603" s="227"/>
      <c r="W603" s="227"/>
      <c r="X603" s="227"/>
      <c r="Y603" s="227"/>
      <c r="Z603" s="227"/>
      <c r="AA603" s="227"/>
      <c r="AB603" s="227"/>
      <c r="AC603" s="227"/>
      <c r="AD603" s="227"/>
      <c r="AE603" s="227"/>
      <c r="AF603" s="227"/>
      <c r="AG603" s="227" t="s">
        <v>221</v>
      </c>
      <c r="AH603" s="227"/>
      <c r="AI603" s="227"/>
      <c r="AJ603" s="227"/>
      <c r="AK603" s="227"/>
      <c r="AL603" s="227"/>
      <c r="AM603" s="227"/>
      <c r="AN603" s="227"/>
      <c r="AO603" s="227"/>
      <c r="AP603" s="227"/>
      <c r="AQ603" s="227"/>
      <c r="AR603" s="227"/>
      <c r="AS603" s="227" t="s">
        <v>113</v>
      </c>
      <c r="AT603" s="227"/>
      <c r="AU603" s="227"/>
      <c r="AV603" s="227"/>
      <c r="AW603" s="227"/>
      <c r="AX603" s="227"/>
      <c r="AY603" s="227"/>
      <c r="AZ603" s="227"/>
      <c r="BA603" s="227"/>
      <c r="BB603" s="227"/>
      <c r="BC603" s="227"/>
      <c r="BD603" s="227"/>
      <c r="BE603" s="217" t="s">
        <v>44</v>
      </c>
      <c r="BF603" s="217"/>
      <c r="BG603" s="217"/>
      <c r="BH603" s="217"/>
      <c r="BI603" s="217"/>
      <c r="BJ603" s="217"/>
      <c r="BK603" s="217"/>
      <c r="BL603" s="217"/>
      <c r="BM603" s="217"/>
      <c r="BN603" s="217"/>
      <c r="BO603" s="217"/>
      <c r="BP603" s="217"/>
      <c r="BQ603" s="227" t="s">
        <v>276</v>
      </c>
      <c r="BR603" s="227"/>
      <c r="BS603" s="227"/>
      <c r="BT603" s="227"/>
      <c r="BU603" s="227"/>
      <c r="BV603" s="227"/>
      <c r="BW603" s="227"/>
      <c r="BX603" s="227"/>
      <c r="BY603" s="227"/>
      <c r="BZ603" s="227"/>
      <c r="CA603" s="227"/>
      <c r="CB603" s="227"/>
      <c r="CC603" s="235" t="s">
        <v>60</v>
      </c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7"/>
      <c r="CN603" s="238" t="s">
        <v>61</v>
      </c>
      <c r="CO603" s="239"/>
      <c r="CP603" s="239"/>
      <c r="CQ603" s="239"/>
      <c r="CR603" s="239"/>
      <c r="CS603" s="239"/>
      <c r="CT603" s="239"/>
      <c r="CU603" s="239"/>
      <c r="CV603" s="239"/>
      <c r="CW603" s="240"/>
      <c r="CX603" s="241" t="s">
        <v>62</v>
      </c>
      <c r="CY603" s="242"/>
      <c r="CZ603" s="242"/>
      <c r="DA603" s="242"/>
      <c r="DB603" s="242"/>
      <c r="DC603" s="243"/>
      <c r="DD603" s="244">
        <f>Приложение!C325</f>
        <v>0</v>
      </c>
      <c r="DE603" s="215"/>
      <c r="DF603" s="215"/>
      <c r="DG603" s="215"/>
      <c r="DH603" s="215"/>
      <c r="DI603" s="215"/>
      <c r="DJ603" s="215"/>
      <c r="DK603" s="215"/>
      <c r="DL603" s="215"/>
      <c r="DM603" s="216"/>
      <c r="DN603" s="244">
        <f t="shared" si="17"/>
        <v>0</v>
      </c>
      <c r="DO603" s="215"/>
      <c r="DP603" s="215"/>
      <c r="DQ603" s="215"/>
      <c r="DR603" s="215"/>
      <c r="DS603" s="215"/>
      <c r="DT603" s="215"/>
      <c r="DU603" s="215"/>
      <c r="DV603" s="215"/>
      <c r="DW603" s="216"/>
      <c r="DX603" s="244">
        <f t="shared" si="18"/>
        <v>0</v>
      </c>
      <c r="DY603" s="215"/>
      <c r="DZ603" s="215"/>
      <c r="EA603" s="215"/>
      <c r="EB603" s="215"/>
      <c r="EC603" s="215"/>
      <c r="ED603" s="215"/>
      <c r="EE603" s="215"/>
      <c r="EF603" s="215"/>
      <c r="EG603" s="216"/>
      <c r="EH603" s="244">
        <f>Приложение!O325</f>
        <v>0</v>
      </c>
      <c r="EI603" s="215"/>
      <c r="EJ603" s="215"/>
      <c r="EK603" s="215"/>
      <c r="EL603" s="215"/>
      <c r="EM603" s="215"/>
      <c r="EN603" s="215"/>
      <c r="EO603" s="215"/>
      <c r="EP603" s="215"/>
      <c r="EQ603" s="215"/>
      <c r="ER603" s="215"/>
      <c r="ES603" s="215"/>
      <c r="ET603" s="216"/>
      <c r="EU603" s="244"/>
      <c r="EV603" s="215"/>
      <c r="EW603" s="215"/>
      <c r="EX603" s="215"/>
      <c r="EY603" s="215"/>
      <c r="EZ603" s="215"/>
      <c r="FA603" s="215"/>
      <c r="FB603" s="215"/>
      <c r="FC603" s="215"/>
      <c r="FD603" s="215"/>
      <c r="FE603" s="215"/>
      <c r="FF603" s="216"/>
      <c r="FG603" s="244">
        <f>Приложение!O326</f>
        <v>0</v>
      </c>
      <c r="FH603" s="215"/>
      <c r="FI603" s="215"/>
      <c r="FJ603" s="215"/>
      <c r="FK603" s="215"/>
      <c r="FL603" s="215"/>
      <c r="FM603" s="215"/>
      <c r="FN603" s="215"/>
      <c r="FO603" s="215"/>
      <c r="FP603" s="215"/>
      <c r="FQ603" s="215"/>
      <c r="FR603" s="215"/>
      <c r="FS603" s="216"/>
      <c r="FT603" s="244"/>
      <c r="FU603" s="215"/>
      <c r="FV603" s="215"/>
      <c r="FW603" s="215"/>
      <c r="FX603" s="215"/>
      <c r="FY603" s="215"/>
      <c r="FZ603" s="215"/>
      <c r="GA603" s="215"/>
      <c r="GB603" s="215"/>
      <c r="GC603" s="215"/>
      <c r="GD603" s="215"/>
      <c r="GE603" s="215"/>
      <c r="GF603" s="216"/>
      <c r="GG603" s="244">
        <f>Приложение!O327</f>
        <v>0</v>
      </c>
      <c r="GH603" s="215"/>
      <c r="GI603" s="215"/>
      <c r="GJ603" s="215"/>
      <c r="GK603" s="215"/>
      <c r="GL603" s="215"/>
      <c r="GM603" s="215"/>
      <c r="GN603" s="215"/>
      <c r="GO603" s="215"/>
      <c r="GP603" s="215"/>
      <c r="GQ603" s="215"/>
      <c r="GR603" s="216"/>
      <c r="GS603" s="244"/>
      <c r="GT603" s="215"/>
      <c r="GU603" s="215"/>
      <c r="GV603" s="215"/>
      <c r="GW603" s="215"/>
      <c r="GX603" s="215"/>
      <c r="GY603" s="215"/>
      <c r="GZ603" s="215"/>
      <c r="HA603" s="215"/>
      <c r="HB603" s="215"/>
      <c r="HC603" s="215"/>
      <c r="HD603" s="216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231" t="s">
        <v>292</v>
      </c>
      <c r="B604" s="232"/>
      <c r="C604" s="232"/>
      <c r="D604" s="232"/>
      <c r="E604" s="232"/>
      <c r="F604" s="232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3"/>
      <c r="U604" s="227" t="s">
        <v>216</v>
      </c>
      <c r="V604" s="227"/>
      <c r="W604" s="227"/>
      <c r="X604" s="227"/>
      <c r="Y604" s="227"/>
      <c r="Z604" s="227"/>
      <c r="AA604" s="227"/>
      <c r="AB604" s="227"/>
      <c r="AC604" s="227"/>
      <c r="AD604" s="227"/>
      <c r="AE604" s="227"/>
      <c r="AF604" s="227"/>
      <c r="AG604" s="227" t="s">
        <v>221</v>
      </c>
      <c r="AH604" s="227"/>
      <c r="AI604" s="227"/>
      <c r="AJ604" s="227"/>
      <c r="AK604" s="227"/>
      <c r="AL604" s="227"/>
      <c r="AM604" s="227"/>
      <c r="AN604" s="227"/>
      <c r="AO604" s="227"/>
      <c r="AP604" s="227"/>
      <c r="AQ604" s="227"/>
      <c r="AR604" s="227"/>
      <c r="AS604" s="227" t="s">
        <v>113</v>
      </c>
      <c r="AT604" s="227"/>
      <c r="AU604" s="227"/>
      <c r="AV604" s="227"/>
      <c r="AW604" s="227"/>
      <c r="AX604" s="227"/>
      <c r="AY604" s="227"/>
      <c r="AZ604" s="227"/>
      <c r="BA604" s="227"/>
      <c r="BB604" s="227"/>
      <c r="BC604" s="227"/>
      <c r="BD604" s="227"/>
      <c r="BE604" s="217" t="s">
        <v>44</v>
      </c>
      <c r="BF604" s="217"/>
      <c r="BG604" s="217"/>
      <c r="BH604" s="217"/>
      <c r="BI604" s="217"/>
      <c r="BJ604" s="217"/>
      <c r="BK604" s="217"/>
      <c r="BL604" s="217"/>
      <c r="BM604" s="217"/>
      <c r="BN604" s="217"/>
      <c r="BO604" s="217"/>
      <c r="BP604" s="217"/>
      <c r="BQ604" s="227" t="s">
        <v>117</v>
      </c>
      <c r="BR604" s="227"/>
      <c r="BS604" s="227"/>
      <c r="BT604" s="227"/>
      <c r="BU604" s="227"/>
      <c r="BV604" s="227"/>
      <c r="BW604" s="227"/>
      <c r="BX604" s="227"/>
      <c r="BY604" s="227"/>
      <c r="BZ604" s="227"/>
      <c r="CA604" s="227"/>
      <c r="CB604" s="227"/>
      <c r="CC604" s="235" t="s">
        <v>60</v>
      </c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7"/>
      <c r="CN604" s="238" t="s">
        <v>61</v>
      </c>
      <c r="CO604" s="239"/>
      <c r="CP604" s="239"/>
      <c r="CQ604" s="239"/>
      <c r="CR604" s="239"/>
      <c r="CS604" s="239"/>
      <c r="CT604" s="239"/>
      <c r="CU604" s="239"/>
      <c r="CV604" s="239"/>
      <c r="CW604" s="240"/>
      <c r="CX604" s="241" t="s">
        <v>62</v>
      </c>
      <c r="CY604" s="242"/>
      <c r="CZ604" s="242"/>
      <c r="DA604" s="242"/>
      <c r="DB604" s="242"/>
      <c r="DC604" s="243"/>
      <c r="DD604" s="244">
        <f>Приложение!C329</f>
        <v>0</v>
      </c>
      <c r="DE604" s="215"/>
      <c r="DF604" s="215"/>
      <c r="DG604" s="215"/>
      <c r="DH604" s="215"/>
      <c r="DI604" s="215"/>
      <c r="DJ604" s="215"/>
      <c r="DK604" s="215"/>
      <c r="DL604" s="215"/>
      <c r="DM604" s="216"/>
      <c r="DN604" s="244">
        <f t="shared" si="17"/>
        <v>0</v>
      </c>
      <c r="DO604" s="215"/>
      <c r="DP604" s="215"/>
      <c r="DQ604" s="215"/>
      <c r="DR604" s="215"/>
      <c r="DS604" s="215"/>
      <c r="DT604" s="215"/>
      <c r="DU604" s="215"/>
      <c r="DV604" s="215"/>
      <c r="DW604" s="216"/>
      <c r="DX604" s="244">
        <f t="shared" si="18"/>
        <v>0</v>
      </c>
      <c r="DY604" s="215"/>
      <c r="DZ604" s="215"/>
      <c r="EA604" s="215"/>
      <c r="EB604" s="215"/>
      <c r="EC604" s="215"/>
      <c r="ED604" s="215"/>
      <c r="EE604" s="215"/>
      <c r="EF604" s="215"/>
      <c r="EG604" s="216"/>
      <c r="EH604" s="244">
        <f>Приложение!O329</f>
        <v>0</v>
      </c>
      <c r="EI604" s="215"/>
      <c r="EJ604" s="215"/>
      <c r="EK604" s="215"/>
      <c r="EL604" s="215"/>
      <c r="EM604" s="215"/>
      <c r="EN604" s="215"/>
      <c r="EO604" s="215"/>
      <c r="EP604" s="215"/>
      <c r="EQ604" s="215"/>
      <c r="ER604" s="215"/>
      <c r="ES604" s="215"/>
      <c r="ET604" s="216"/>
      <c r="EU604" s="244"/>
      <c r="EV604" s="215"/>
      <c r="EW604" s="215"/>
      <c r="EX604" s="215"/>
      <c r="EY604" s="215"/>
      <c r="EZ604" s="215"/>
      <c r="FA604" s="215"/>
      <c r="FB604" s="215"/>
      <c r="FC604" s="215"/>
      <c r="FD604" s="215"/>
      <c r="FE604" s="215"/>
      <c r="FF604" s="216"/>
      <c r="FG604" s="244">
        <f>Приложение!O330</f>
        <v>0</v>
      </c>
      <c r="FH604" s="215"/>
      <c r="FI604" s="215"/>
      <c r="FJ604" s="215"/>
      <c r="FK604" s="215"/>
      <c r="FL604" s="215"/>
      <c r="FM604" s="215"/>
      <c r="FN604" s="215"/>
      <c r="FO604" s="215"/>
      <c r="FP604" s="215"/>
      <c r="FQ604" s="215"/>
      <c r="FR604" s="215"/>
      <c r="FS604" s="216"/>
      <c r="FT604" s="244"/>
      <c r="FU604" s="215"/>
      <c r="FV604" s="215"/>
      <c r="FW604" s="215"/>
      <c r="FX604" s="215"/>
      <c r="FY604" s="215"/>
      <c r="FZ604" s="215"/>
      <c r="GA604" s="215"/>
      <c r="GB604" s="215"/>
      <c r="GC604" s="215"/>
      <c r="GD604" s="215"/>
      <c r="GE604" s="215"/>
      <c r="GF604" s="216"/>
      <c r="GG604" s="244">
        <f>Приложение!O331</f>
        <v>0</v>
      </c>
      <c r="GH604" s="215"/>
      <c r="GI604" s="215"/>
      <c r="GJ604" s="215"/>
      <c r="GK604" s="215"/>
      <c r="GL604" s="215"/>
      <c r="GM604" s="215"/>
      <c r="GN604" s="215"/>
      <c r="GO604" s="215"/>
      <c r="GP604" s="215"/>
      <c r="GQ604" s="215"/>
      <c r="GR604" s="216"/>
      <c r="GS604" s="244"/>
      <c r="GT604" s="215"/>
      <c r="GU604" s="215"/>
      <c r="GV604" s="215"/>
      <c r="GW604" s="215"/>
      <c r="GX604" s="215"/>
      <c r="GY604" s="215"/>
      <c r="GZ604" s="215"/>
      <c r="HA604" s="215"/>
      <c r="HB604" s="215"/>
      <c r="HC604" s="215"/>
      <c r="HD604" s="216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231" t="s">
        <v>293</v>
      </c>
      <c r="B605" s="232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3"/>
      <c r="U605" s="227" t="s">
        <v>43</v>
      </c>
      <c r="V605" s="227"/>
      <c r="W605" s="227"/>
      <c r="X605" s="227"/>
      <c r="Y605" s="227"/>
      <c r="Z605" s="227"/>
      <c r="AA605" s="227"/>
      <c r="AB605" s="227"/>
      <c r="AC605" s="227"/>
      <c r="AD605" s="227"/>
      <c r="AE605" s="227"/>
      <c r="AF605" s="227"/>
      <c r="AG605" s="227" t="s">
        <v>221</v>
      </c>
      <c r="AH605" s="227"/>
      <c r="AI605" s="227"/>
      <c r="AJ605" s="227"/>
      <c r="AK605" s="227"/>
      <c r="AL605" s="227"/>
      <c r="AM605" s="227"/>
      <c r="AN605" s="227"/>
      <c r="AO605" s="227"/>
      <c r="AP605" s="227"/>
      <c r="AQ605" s="227"/>
      <c r="AR605" s="227"/>
      <c r="AS605" s="227" t="s">
        <v>113</v>
      </c>
      <c r="AT605" s="227"/>
      <c r="AU605" s="227"/>
      <c r="AV605" s="227"/>
      <c r="AW605" s="227"/>
      <c r="AX605" s="227"/>
      <c r="AY605" s="227"/>
      <c r="AZ605" s="227"/>
      <c r="BA605" s="227"/>
      <c r="BB605" s="227"/>
      <c r="BC605" s="227"/>
      <c r="BD605" s="227"/>
      <c r="BE605" s="217" t="s">
        <v>44</v>
      </c>
      <c r="BF605" s="217"/>
      <c r="BG605" s="217"/>
      <c r="BH605" s="217"/>
      <c r="BI605" s="217"/>
      <c r="BJ605" s="217"/>
      <c r="BK605" s="217"/>
      <c r="BL605" s="217"/>
      <c r="BM605" s="217"/>
      <c r="BN605" s="217"/>
      <c r="BO605" s="217"/>
      <c r="BP605" s="217"/>
      <c r="BQ605" s="227" t="s">
        <v>276</v>
      </c>
      <c r="BR605" s="227"/>
      <c r="BS605" s="227"/>
      <c r="BT605" s="227"/>
      <c r="BU605" s="227"/>
      <c r="BV605" s="227"/>
      <c r="BW605" s="227"/>
      <c r="BX605" s="227"/>
      <c r="BY605" s="227"/>
      <c r="BZ605" s="227"/>
      <c r="CA605" s="227"/>
      <c r="CB605" s="227"/>
      <c r="CC605" s="235" t="s">
        <v>60</v>
      </c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7"/>
      <c r="CN605" s="238" t="s">
        <v>61</v>
      </c>
      <c r="CO605" s="239"/>
      <c r="CP605" s="239"/>
      <c r="CQ605" s="239"/>
      <c r="CR605" s="239"/>
      <c r="CS605" s="239"/>
      <c r="CT605" s="239"/>
      <c r="CU605" s="239"/>
      <c r="CV605" s="239"/>
      <c r="CW605" s="240"/>
      <c r="CX605" s="241" t="s">
        <v>62</v>
      </c>
      <c r="CY605" s="242"/>
      <c r="CZ605" s="242"/>
      <c r="DA605" s="242"/>
      <c r="DB605" s="242"/>
      <c r="DC605" s="243"/>
      <c r="DD605" s="244">
        <f>Приложение!C333</f>
        <v>0</v>
      </c>
      <c r="DE605" s="215"/>
      <c r="DF605" s="215"/>
      <c r="DG605" s="215"/>
      <c r="DH605" s="215"/>
      <c r="DI605" s="215"/>
      <c r="DJ605" s="215"/>
      <c r="DK605" s="215"/>
      <c r="DL605" s="215"/>
      <c r="DM605" s="216"/>
      <c r="DN605" s="244">
        <f t="shared" si="17"/>
        <v>0</v>
      </c>
      <c r="DO605" s="215"/>
      <c r="DP605" s="215"/>
      <c r="DQ605" s="215"/>
      <c r="DR605" s="215"/>
      <c r="DS605" s="215"/>
      <c r="DT605" s="215"/>
      <c r="DU605" s="215"/>
      <c r="DV605" s="215"/>
      <c r="DW605" s="216"/>
      <c r="DX605" s="244">
        <f t="shared" si="18"/>
        <v>0</v>
      </c>
      <c r="DY605" s="215"/>
      <c r="DZ605" s="215"/>
      <c r="EA605" s="215"/>
      <c r="EB605" s="215"/>
      <c r="EC605" s="215"/>
      <c r="ED605" s="215"/>
      <c r="EE605" s="215"/>
      <c r="EF605" s="215"/>
      <c r="EG605" s="216"/>
      <c r="EH605" s="244">
        <f>Приложение!O333</f>
        <v>0</v>
      </c>
      <c r="EI605" s="215"/>
      <c r="EJ605" s="215"/>
      <c r="EK605" s="215"/>
      <c r="EL605" s="215"/>
      <c r="EM605" s="215"/>
      <c r="EN605" s="215"/>
      <c r="EO605" s="215"/>
      <c r="EP605" s="215"/>
      <c r="EQ605" s="215"/>
      <c r="ER605" s="215"/>
      <c r="ES605" s="215"/>
      <c r="ET605" s="216"/>
      <c r="EU605" s="244"/>
      <c r="EV605" s="215"/>
      <c r="EW605" s="215"/>
      <c r="EX605" s="215"/>
      <c r="EY605" s="215"/>
      <c r="EZ605" s="215"/>
      <c r="FA605" s="215"/>
      <c r="FB605" s="215"/>
      <c r="FC605" s="215"/>
      <c r="FD605" s="215"/>
      <c r="FE605" s="215"/>
      <c r="FF605" s="216"/>
      <c r="FG605" s="244">
        <f>Приложение!O334</f>
        <v>0</v>
      </c>
      <c r="FH605" s="215"/>
      <c r="FI605" s="215"/>
      <c r="FJ605" s="215"/>
      <c r="FK605" s="215"/>
      <c r="FL605" s="215"/>
      <c r="FM605" s="215"/>
      <c r="FN605" s="215"/>
      <c r="FO605" s="215"/>
      <c r="FP605" s="215"/>
      <c r="FQ605" s="215"/>
      <c r="FR605" s="215"/>
      <c r="FS605" s="216"/>
      <c r="FT605" s="244"/>
      <c r="FU605" s="215"/>
      <c r="FV605" s="215"/>
      <c r="FW605" s="215"/>
      <c r="FX605" s="215"/>
      <c r="FY605" s="215"/>
      <c r="FZ605" s="215"/>
      <c r="GA605" s="215"/>
      <c r="GB605" s="215"/>
      <c r="GC605" s="215"/>
      <c r="GD605" s="215"/>
      <c r="GE605" s="215"/>
      <c r="GF605" s="216"/>
      <c r="GG605" s="244">
        <f>Приложение!O335</f>
        <v>0</v>
      </c>
      <c r="GH605" s="215"/>
      <c r="GI605" s="215"/>
      <c r="GJ605" s="215"/>
      <c r="GK605" s="215"/>
      <c r="GL605" s="215"/>
      <c r="GM605" s="215"/>
      <c r="GN605" s="215"/>
      <c r="GO605" s="215"/>
      <c r="GP605" s="215"/>
      <c r="GQ605" s="215"/>
      <c r="GR605" s="216"/>
      <c r="GS605" s="244"/>
      <c r="GT605" s="215"/>
      <c r="GU605" s="215"/>
      <c r="GV605" s="215"/>
      <c r="GW605" s="215"/>
      <c r="GX605" s="215"/>
      <c r="GY605" s="215"/>
      <c r="GZ605" s="215"/>
      <c r="HA605" s="215"/>
      <c r="HB605" s="215"/>
      <c r="HC605" s="215"/>
      <c r="HD605" s="216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231" t="s">
        <v>294</v>
      </c>
      <c r="B606" s="232"/>
      <c r="C606" s="232"/>
      <c r="D606" s="232"/>
      <c r="E606" s="232"/>
      <c r="F606" s="232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3"/>
      <c r="U606" s="227" t="s">
        <v>43</v>
      </c>
      <c r="V606" s="227"/>
      <c r="W606" s="227"/>
      <c r="X606" s="227"/>
      <c r="Y606" s="227"/>
      <c r="Z606" s="227"/>
      <c r="AA606" s="227"/>
      <c r="AB606" s="227"/>
      <c r="AC606" s="227"/>
      <c r="AD606" s="227"/>
      <c r="AE606" s="227"/>
      <c r="AF606" s="227"/>
      <c r="AG606" s="227" t="s">
        <v>221</v>
      </c>
      <c r="AH606" s="227"/>
      <c r="AI606" s="227"/>
      <c r="AJ606" s="227"/>
      <c r="AK606" s="227"/>
      <c r="AL606" s="227"/>
      <c r="AM606" s="227"/>
      <c r="AN606" s="227"/>
      <c r="AO606" s="227"/>
      <c r="AP606" s="227"/>
      <c r="AQ606" s="227"/>
      <c r="AR606" s="227"/>
      <c r="AS606" s="227" t="s">
        <v>113</v>
      </c>
      <c r="AT606" s="227"/>
      <c r="AU606" s="227"/>
      <c r="AV606" s="227"/>
      <c r="AW606" s="227"/>
      <c r="AX606" s="227"/>
      <c r="AY606" s="227"/>
      <c r="AZ606" s="227"/>
      <c r="BA606" s="227"/>
      <c r="BB606" s="227"/>
      <c r="BC606" s="227"/>
      <c r="BD606" s="227"/>
      <c r="BE606" s="217" t="s">
        <v>44</v>
      </c>
      <c r="BF606" s="217"/>
      <c r="BG606" s="217"/>
      <c r="BH606" s="217"/>
      <c r="BI606" s="217"/>
      <c r="BJ606" s="217"/>
      <c r="BK606" s="217"/>
      <c r="BL606" s="217"/>
      <c r="BM606" s="217"/>
      <c r="BN606" s="217"/>
      <c r="BO606" s="217"/>
      <c r="BP606" s="217"/>
      <c r="BQ606" s="227" t="s">
        <v>117</v>
      </c>
      <c r="BR606" s="227"/>
      <c r="BS606" s="227"/>
      <c r="BT606" s="227"/>
      <c r="BU606" s="227"/>
      <c r="BV606" s="227"/>
      <c r="BW606" s="227"/>
      <c r="BX606" s="227"/>
      <c r="BY606" s="227"/>
      <c r="BZ606" s="227"/>
      <c r="CA606" s="227"/>
      <c r="CB606" s="227"/>
      <c r="CC606" s="235" t="s">
        <v>60</v>
      </c>
      <c r="CD606" s="236"/>
      <c r="CE606" s="236"/>
      <c r="CF606" s="236"/>
      <c r="CG606" s="236"/>
      <c r="CH606" s="236"/>
      <c r="CI606" s="236"/>
      <c r="CJ606" s="236"/>
      <c r="CK606" s="236"/>
      <c r="CL606" s="236"/>
      <c r="CM606" s="237"/>
      <c r="CN606" s="238" t="s">
        <v>61</v>
      </c>
      <c r="CO606" s="239"/>
      <c r="CP606" s="239"/>
      <c r="CQ606" s="239"/>
      <c r="CR606" s="239"/>
      <c r="CS606" s="239"/>
      <c r="CT606" s="239"/>
      <c r="CU606" s="239"/>
      <c r="CV606" s="239"/>
      <c r="CW606" s="240"/>
      <c r="CX606" s="241" t="s">
        <v>62</v>
      </c>
      <c r="CY606" s="242"/>
      <c r="CZ606" s="242"/>
      <c r="DA606" s="242"/>
      <c r="DB606" s="242"/>
      <c r="DC606" s="243"/>
      <c r="DD606" s="244">
        <f>Приложение!C337</f>
        <v>0</v>
      </c>
      <c r="DE606" s="215"/>
      <c r="DF606" s="215"/>
      <c r="DG606" s="215"/>
      <c r="DH606" s="215"/>
      <c r="DI606" s="215"/>
      <c r="DJ606" s="215"/>
      <c r="DK606" s="215"/>
      <c r="DL606" s="215"/>
      <c r="DM606" s="216"/>
      <c r="DN606" s="244">
        <f t="shared" si="17"/>
        <v>0</v>
      </c>
      <c r="DO606" s="215"/>
      <c r="DP606" s="215"/>
      <c r="DQ606" s="215"/>
      <c r="DR606" s="215"/>
      <c r="DS606" s="215"/>
      <c r="DT606" s="215"/>
      <c r="DU606" s="215"/>
      <c r="DV606" s="215"/>
      <c r="DW606" s="216"/>
      <c r="DX606" s="244">
        <f t="shared" si="18"/>
        <v>0</v>
      </c>
      <c r="DY606" s="215"/>
      <c r="DZ606" s="215"/>
      <c r="EA606" s="215"/>
      <c r="EB606" s="215"/>
      <c r="EC606" s="215"/>
      <c r="ED606" s="215"/>
      <c r="EE606" s="215"/>
      <c r="EF606" s="215"/>
      <c r="EG606" s="216"/>
      <c r="EH606" s="244">
        <f>Приложение!O337</f>
        <v>0</v>
      </c>
      <c r="EI606" s="215"/>
      <c r="EJ606" s="215"/>
      <c r="EK606" s="215"/>
      <c r="EL606" s="215"/>
      <c r="EM606" s="215"/>
      <c r="EN606" s="215"/>
      <c r="EO606" s="215"/>
      <c r="EP606" s="215"/>
      <c r="EQ606" s="215"/>
      <c r="ER606" s="215"/>
      <c r="ES606" s="215"/>
      <c r="ET606" s="216"/>
      <c r="EU606" s="244"/>
      <c r="EV606" s="215"/>
      <c r="EW606" s="215"/>
      <c r="EX606" s="215"/>
      <c r="EY606" s="215"/>
      <c r="EZ606" s="215"/>
      <c r="FA606" s="215"/>
      <c r="FB606" s="215"/>
      <c r="FC606" s="215"/>
      <c r="FD606" s="215"/>
      <c r="FE606" s="215"/>
      <c r="FF606" s="216"/>
      <c r="FG606" s="244">
        <f>Приложение!O338</f>
        <v>0</v>
      </c>
      <c r="FH606" s="215"/>
      <c r="FI606" s="215"/>
      <c r="FJ606" s="215"/>
      <c r="FK606" s="215"/>
      <c r="FL606" s="215"/>
      <c r="FM606" s="215"/>
      <c r="FN606" s="215"/>
      <c r="FO606" s="215"/>
      <c r="FP606" s="215"/>
      <c r="FQ606" s="215"/>
      <c r="FR606" s="215"/>
      <c r="FS606" s="216"/>
      <c r="FT606" s="244"/>
      <c r="FU606" s="215"/>
      <c r="FV606" s="215"/>
      <c r="FW606" s="215"/>
      <c r="FX606" s="215"/>
      <c r="FY606" s="215"/>
      <c r="FZ606" s="215"/>
      <c r="GA606" s="215"/>
      <c r="GB606" s="215"/>
      <c r="GC606" s="215"/>
      <c r="GD606" s="215"/>
      <c r="GE606" s="215"/>
      <c r="GF606" s="216"/>
      <c r="GG606" s="244">
        <f>Приложение!O339</f>
        <v>0</v>
      </c>
      <c r="GH606" s="215"/>
      <c r="GI606" s="215"/>
      <c r="GJ606" s="215"/>
      <c r="GK606" s="215"/>
      <c r="GL606" s="215"/>
      <c r="GM606" s="215"/>
      <c r="GN606" s="215"/>
      <c r="GO606" s="215"/>
      <c r="GP606" s="215"/>
      <c r="GQ606" s="215"/>
      <c r="GR606" s="216"/>
      <c r="GS606" s="244"/>
      <c r="GT606" s="215"/>
      <c r="GU606" s="215"/>
      <c r="GV606" s="215"/>
      <c r="GW606" s="215"/>
      <c r="GX606" s="215"/>
      <c r="GY606" s="215"/>
      <c r="GZ606" s="215"/>
      <c r="HA606" s="215"/>
      <c r="HB606" s="215"/>
      <c r="HC606" s="215"/>
      <c r="HD606" s="216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231" t="s">
        <v>295</v>
      </c>
      <c r="B607" s="232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3"/>
      <c r="U607" s="227" t="s">
        <v>43</v>
      </c>
      <c r="V607" s="227"/>
      <c r="W607" s="227"/>
      <c r="X607" s="227"/>
      <c r="Y607" s="227"/>
      <c r="Z607" s="227"/>
      <c r="AA607" s="227"/>
      <c r="AB607" s="227"/>
      <c r="AC607" s="227"/>
      <c r="AD607" s="227"/>
      <c r="AE607" s="227"/>
      <c r="AF607" s="227"/>
      <c r="AG607" s="227" t="s">
        <v>43</v>
      </c>
      <c r="AH607" s="227"/>
      <c r="AI607" s="227"/>
      <c r="AJ607" s="227"/>
      <c r="AK607" s="227"/>
      <c r="AL607" s="227"/>
      <c r="AM607" s="227"/>
      <c r="AN607" s="227"/>
      <c r="AO607" s="227"/>
      <c r="AP607" s="227"/>
      <c r="AQ607" s="227"/>
      <c r="AR607" s="227"/>
      <c r="AS607" s="227" t="s">
        <v>113</v>
      </c>
      <c r="AT607" s="227"/>
      <c r="AU607" s="227"/>
      <c r="AV607" s="227"/>
      <c r="AW607" s="227"/>
      <c r="AX607" s="227"/>
      <c r="AY607" s="227"/>
      <c r="AZ607" s="227"/>
      <c r="BA607" s="227"/>
      <c r="BB607" s="227"/>
      <c r="BC607" s="227"/>
      <c r="BD607" s="227"/>
      <c r="BE607" s="217" t="s">
        <v>44</v>
      </c>
      <c r="BF607" s="217"/>
      <c r="BG607" s="217"/>
      <c r="BH607" s="217"/>
      <c r="BI607" s="217"/>
      <c r="BJ607" s="217"/>
      <c r="BK607" s="217"/>
      <c r="BL607" s="217"/>
      <c r="BM607" s="217"/>
      <c r="BN607" s="217"/>
      <c r="BO607" s="217"/>
      <c r="BP607" s="217"/>
      <c r="BQ607" s="227" t="s">
        <v>276</v>
      </c>
      <c r="BR607" s="227"/>
      <c r="BS607" s="227"/>
      <c r="BT607" s="227"/>
      <c r="BU607" s="227"/>
      <c r="BV607" s="227"/>
      <c r="BW607" s="227"/>
      <c r="BX607" s="227"/>
      <c r="BY607" s="227"/>
      <c r="BZ607" s="227"/>
      <c r="CA607" s="227"/>
      <c r="CB607" s="227"/>
      <c r="CC607" s="235" t="s">
        <v>60</v>
      </c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7"/>
      <c r="CN607" s="238" t="s">
        <v>61</v>
      </c>
      <c r="CO607" s="239"/>
      <c r="CP607" s="239"/>
      <c r="CQ607" s="239"/>
      <c r="CR607" s="239"/>
      <c r="CS607" s="239"/>
      <c r="CT607" s="239"/>
      <c r="CU607" s="239"/>
      <c r="CV607" s="239"/>
      <c r="CW607" s="240"/>
      <c r="CX607" s="241" t="s">
        <v>62</v>
      </c>
      <c r="CY607" s="242"/>
      <c r="CZ607" s="242"/>
      <c r="DA607" s="242"/>
      <c r="DB607" s="242"/>
      <c r="DC607" s="243"/>
      <c r="DD607" s="244">
        <f>Приложение!C341</f>
        <v>0</v>
      </c>
      <c r="DE607" s="215"/>
      <c r="DF607" s="215"/>
      <c r="DG607" s="215"/>
      <c r="DH607" s="215"/>
      <c r="DI607" s="215"/>
      <c r="DJ607" s="215"/>
      <c r="DK607" s="215"/>
      <c r="DL607" s="215"/>
      <c r="DM607" s="216"/>
      <c r="DN607" s="244">
        <f t="shared" si="17"/>
        <v>0</v>
      </c>
      <c r="DO607" s="215"/>
      <c r="DP607" s="215"/>
      <c r="DQ607" s="215"/>
      <c r="DR607" s="215"/>
      <c r="DS607" s="215"/>
      <c r="DT607" s="215"/>
      <c r="DU607" s="215"/>
      <c r="DV607" s="215"/>
      <c r="DW607" s="216"/>
      <c r="DX607" s="244">
        <f t="shared" si="18"/>
        <v>0</v>
      </c>
      <c r="DY607" s="215"/>
      <c r="DZ607" s="215"/>
      <c r="EA607" s="215"/>
      <c r="EB607" s="215"/>
      <c r="EC607" s="215"/>
      <c r="ED607" s="215"/>
      <c r="EE607" s="215"/>
      <c r="EF607" s="215"/>
      <c r="EG607" s="216"/>
      <c r="EH607" s="244">
        <f>Приложение!O341</f>
        <v>0</v>
      </c>
      <c r="EI607" s="215"/>
      <c r="EJ607" s="215"/>
      <c r="EK607" s="215"/>
      <c r="EL607" s="215"/>
      <c r="EM607" s="215"/>
      <c r="EN607" s="215"/>
      <c r="EO607" s="215"/>
      <c r="EP607" s="215"/>
      <c r="EQ607" s="215"/>
      <c r="ER607" s="215"/>
      <c r="ES607" s="215"/>
      <c r="ET607" s="216"/>
      <c r="EU607" s="244"/>
      <c r="EV607" s="215"/>
      <c r="EW607" s="215"/>
      <c r="EX607" s="215"/>
      <c r="EY607" s="215"/>
      <c r="EZ607" s="215"/>
      <c r="FA607" s="215"/>
      <c r="FB607" s="215"/>
      <c r="FC607" s="215"/>
      <c r="FD607" s="215"/>
      <c r="FE607" s="215"/>
      <c r="FF607" s="216"/>
      <c r="FG607" s="244">
        <f>Приложение!O342</f>
        <v>0</v>
      </c>
      <c r="FH607" s="215"/>
      <c r="FI607" s="215"/>
      <c r="FJ607" s="215"/>
      <c r="FK607" s="215"/>
      <c r="FL607" s="215"/>
      <c r="FM607" s="215"/>
      <c r="FN607" s="215"/>
      <c r="FO607" s="215"/>
      <c r="FP607" s="215"/>
      <c r="FQ607" s="215"/>
      <c r="FR607" s="215"/>
      <c r="FS607" s="216"/>
      <c r="FT607" s="244"/>
      <c r="FU607" s="215"/>
      <c r="FV607" s="215"/>
      <c r="FW607" s="215"/>
      <c r="FX607" s="215"/>
      <c r="FY607" s="215"/>
      <c r="FZ607" s="215"/>
      <c r="GA607" s="215"/>
      <c r="GB607" s="215"/>
      <c r="GC607" s="215"/>
      <c r="GD607" s="215"/>
      <c r="GE607" s="215"/>
      <c r="GF607" s="216"/>
      <c r="GG607" s="244">
        <f>Приложение!O343</f>
        <v>0</v>
      </c>
      <c r="GH607" s="215"/>
      <c r="GI607" s="215"/>
      <c r="GJ607" s="215"/>
      <c r="GK607" s="215"/>
      <c r="GL607" s="215"/>
      <c r="GM607" s="215"/>
      <c r="GN607" s="215"/>
      <c r="GO607" s="215"/>
      <c r="GP607" s="215"/>
      <c r="GQ607" s="215"/>
      <c r="GR607" s="216"/>
      <c r="GS607" s="244"/>
      <c r="GT607" s="215"/>
      <c r="GU607" s="215"/>
      <c r="GV607" s="215"/>
      <c r="GW607" s="215"/>
      <c r="GX607" s="215"/>
      <c r="GY607" s="215"/>
      <c r="GZ607" s="215"/>
      <c r="HA607" s="215"/>
      <c r="HB607" s="215"/>
      <c r="HC607" s="215"/>
      <c r="HD607" s="216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231" t="s">
        <v>119</v>
      </c>
      <c r="B608" s="232"/>
      <c r="C608" s="232"/>
      <c r="D608" s="232"/>
      <c r="E608" s="232"/>
      <c r="F608" s="232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3"/>
      <c r="U608" s="227" t="s">
        <v>43</v>
      </c>
      <c r="V608" s="227"/>
      <c r="W608" s="227"/>
      <c r="X608" s="227"/>
      <c r="Y608" s="227"/>
      <c r="Z608" s="227"/>
      <c r="AA608" s="227"/>
      <c r="AB608" s="227"/>
      <c r="AC608" s="227"/>
      <c r="AD608" s="227"/>
      <c r="AE608" s="227"/>
      <c r="AF608" s="227"/>
      <c r="AG608" s="227" t="s">
        <v>43</v>
      </c>
      <c r="AH608" s="227"/>
      <c r="AI608" s="227"/>
      <c r="AJ608" s="227"/>
      <c r="AK608" s="227"/>
      <c r="AL608" s="227"/>
      <c r="AM608" s="227"/>
      <c r="AN608" s="227"/>
      <c r="AO608" s="227"/>
      <c r="AP608" s="227"/>
      <c r="AQ608" s="227"/>
      <c r="AR608" s="227"/>
      <c r="AS608" s="227" t="s">
        <v>113</v>
      </c>
      <c r="AT608" s="227"/>
      <c r="AU608" s="227"/>
      <c r="AV608" s="227"/>
      <c r="AW608" s="227"/>
      <c r="AX608" s="227"/>
      <c r="AY608" s="227"/>
      <c r="AZ608" s="227"/>
      <c r="BA608" s="227"/>
      <c r="BB608" s="227"/>
      <c r="BC608" s="227"/>
      <c r="BD608" s="227"/>
      <c r="BE608" s="217" t="s">
        <v>44</v>
      </c>
      <c r="BF608" s="217"/>
      <c r="BG608" s="217"/>
      <c r="BH608" s="217"/>
      <c r="BI608" s="217"/>
      <c r="BJ608" s="217"/>
      <c r="BK608" s="217"/>
      <c r="BL608" s="217"/>
      <c r="BM608" s="217"/>
      <c r="BN608" s="217"/>
      <c r="BO608" s="217"/>
      <c r="BP608" s="217"/>
      <c r="BQ608" s="227" t="s">
        <v>117</v>
      </c>
      <c r="BR608" s="227"/>
      <c r="BS608" s="227"/>
      <c r="BT608" s="227"/>
      <c r="BU608" s="227"/>
      <c r="BV608" s="227"/>
      <c r="BW608" s="227"/>
      <c r="BX608" s="227"/>
      <c r="BY608" s="227"/>
      <c r="BZ608" s="227"/>
      <c r="CA608" s="227"/>
      <c r="CB608" s="227"/>
      <c r="CC608" s="235" t="s">
        <v>60</v>
      </c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7"/>
      <c r="CN608" s="238" t="s">
        <v>61</v>
      </c>
      <c r="CO608" s="239"/>
      <c r="CP608" s="239"/>
      <c r="CQ608" s="239"/>
      <c r="CR608" s="239"/>
      <c r="CS608" s="239"/>
      <c r="CT608" s="239"/>
      <c r="CU608" s="239"/>
      <c r="CV608" s="239"/>
      <c r="CW608" s="240"/>
      <c r="CX608" s="241" t="s">
        <v>62</v>
      </c>
      <c r="CY608" s="242"/>
      <c r="CZ608" s="242"/>
      <c r="DA608" s="242"/>
      <c r="DB608" s="242"/>
      <c r="DC608" s="243"/>
      <c r="DD608" s="244">
        <f>Приложение!C345</f>
        <v>0</v>
      </c>
      <c r="DE608" s="215"/>
      <c r="DF608" s="215"/>
      <c r="DG608" s="215"/>
      <c r="DH608" s="215"/>
      <c r="DI608" s="215"/>
      <c r="DJ608" s="215"/>
      <c r="DK608" s="215"/>
      <c r="DL608" s="215"/>
      <c r="DM608" s="216"/>
      <c r="DN608" s="244">
        <f t="shared" si="17"/>
        <v>0</v>
      </c>
      <c r="DO608" s="215"/>
      <c r="DP608" s="215"/>
      <c r="DQ608" s="215"/>
      <c r="DR608" s="215"/>
      <c r="DS608" s="215"/>
      <c r="DT608" s="215"/>
      <c r="DU608" s="215"/>
      <c r="DV608" s="215"/>
      <c r="DW608" s="216"/>
      <c r="DX608" s="244">
        <f t="shared" si="18"/>
        <v>0</v>
      </c>
      <c r="DY608" s="215"/>
      <c r="DZ608" s="215"/>
      <c r="EA608" s="215"/>
      <c r="EB608" s="215"/>
      <c r="EC608" s="215"/>
      <c r="ED608" s="215"/>
      <c r="EE608" s="215"/>
      <c r="EF608" s="215"/>
      <c r="EG608" s="216"/>
      <c r="EH608" s="244">
        <f>Приложение!O345</f>
        <v>0</v>
      </c>
      <c r="EI608" s="215"/>
      <c r="EJ608" s="215"/>
      <c r="EK608" s="215"/>
      <c r="EL608" s="215"/>
      <c r="EM608" s="215"/>
      <c r="EN608" s="215"/>
      <c r="EO608" s="215"/>
      <c r="EP608" s="215"/>
      <c r="EQ608" s="215"/>
      <c r="ER608" s="215"/>
      <c r="ES608" s="215"/>
      <c r="ET608" s="216"/>
      <c r="EU608" s="244"/>
      <c r="EV608" s="215"/>
      <c r="EW608" s="215"/>
      <c r="EX608" s="215"/>
      <c r="EY608" s="215"/>
      <c r="EZ608" s="215"/>
      <c r="FA608" s="215"/>
      <c r="FB608" s="215"/>
      <c r="FC608" s="215"/>
      <c r="FD608" s="215"/>
      <c r="FE608" s="215"/>
      <c r="FF608" s="216"/>
      <c r="FG608" s="244">
        <f>Приложение!O346</f>
        <v>0</v>
      </c>
      <c r="FH608" s="215"/>
      <c r="FI608" s="215"/>
      <c r="FJ608" s="215"/>
      <c r="FK608" s="215"/>
      <c r="FL608" s="215"/>
      <c r="FM608" s="215"/>
      <c r="FN608" s="215"/>
      <c r="FO608" s="215"/>
      <c r="FP608" s="215"/>
      <c r="FQ608" s="215"/>
      <c r="FR608" s="215"/>
      <c r="FS608" s="216"/>
      <c r="FT608" s="244"/>
      <c r="FU608" s="215"/>
      <c r="FV608" s="215"/>
      <c r="FW608" s="215"/>
      <c r="FX608" s="215"/>
      <c r="FY608" s="215"/>
      <c r="FZ608" s="215"/>
      <c r="GA608" s="215"/>
      <c r="GB608" s="215"/>
      <c r="GC608" s="215"/>
      <c r="GD608" s="215"/>
      <c r="GE608" s="215"/>
      <c r="GF608" s="216"/>
      <c r="GG608" s="244">
        <f>Приложение!O347</f>
        <v>0</v>
      </c>
      <c r="GH608" s="215"/>
      <c r="GI608" s="215"/>
      <c r="GJ608" s="215"/>
      <c r="GK608" s="215"/>
      <c r="GL608" s="215"/>
      <c r="GM608" s="215"/>
      <c r="GN608" s="215"/>
      <c r="GO608" s="215"/>
      <c r="GP608" s="215"/>
      <c r="GQ608" s="215"/>
      <c r="GR608" s="216"/>
      <c r="GS608" s="244"/>
      <c r="GT608" s="215"/>
      <c r="GU608" s="215"/>
      <c r="GV608" s="215"/>
      <c r="GW608" s="215"/>
      <c r="GX608" s="215"/>
      <c r="GY608" s="215"/>
      <c r="GZ608" s="215"/>
      <c r="HA608" s="215"/>
      <c r="HB608" s="215"/>
      <c r="HC608" s="215"/>
      <c r="HD608" s="216"/>
      <c r="HE608" s="91"/>
      <c r="HF608" s="91"/>
      <c r="HG608" s="91"/>
      <c r="HH608" s="91"/>
      <c r="HI608" s="91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12" hidden="1" customHeight="1" x14ac:dyDescent="0.25">
      <c r="A610" s="7" t="s">
        <v>63</v>
      </c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</row>
    <row r="611" spans="1:217" ht="12" hidden="1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</row>
    <row r="612" spans="1:217" ht="12" hidden="1" customHeight="1" x14ac:dyDescent="0.25">
      <c r="A612" s="325" t="s">
        <v>64</v>
      </c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  <c r="AE612" s="326"/>
      <c r="AF612" s="326"/>
      <c r="AG612" s="326"/>
      <c r="AH612" s="326"/>
      <c r="AI612" s="326"/>
      <c r="AJ612" s="326"/>
      <c r="AK612" s="326"/>
      <c r="AL612" s="326"/>
      <c r="AM612" s="326"/>
      <c r="AN612" s="326"/>
      <c r="AO612" s="326"/>
      <c r="AP612" s="326"/>
      <c r="AQ612" s="326"/>
      <c r="AR612" s="326"/>
      <c r="AS612" s="326"/>
      <c r="AT612" s="326"/>
      <c r="AU612" s="326"/>
      <c r="AV612" s="326"/>
      <c r="AW612" s="326"/>
      <c r="AX612" s="326"/>
      <c r="AY612" s="326"/>
      <c r="AZ612" s="326"/>
      <c r="BA612" s="326"/>
      <c r="BB612" s="326"/>
      <c r="BC612" s="326"/>
      <c r="BD612" s="326"/>
      <c r="BE612" s="326"/>
      <c r="BF612" s="326"/>
      <c r="BG612" s="326"/>
      <c r="BH612" s="326"/>
      <c r="BI612" s="326"/>
      <c r="BJ612" s="326"/>
      <c r="BK612" s="326"/>
      <c r="BL612" s="326"/>
      <c r="BM612" s="326"/>
      <c r="BN612" s="326"/>
      <c r="BO612" s="326"/>
      <c r="BP612" s="326"/>
      <c r="BQ612" s="326"/>
      <c r="BR612" s="326"/>
      <c r="BS612" s="326"/>
      <c r="BT612" s="326"/>
      <c r="BU612" s="326"/>
      <c r="BV612" s="326"/>
      <c r="BW612" s="326"/>
      <c r="BX612" s="326"/>
      <c r="BY612" s="326"/>
      <c r="BZ612" s="326"/>
      <c r="CA612" s="326"/>
      <c r="CB612" s="326"/>
      <c r="CC612" s="326"/>
      <c r="CD612" s="326"/>
      <c r="CE612" s="326"/>
      <c r="CF612" s="326"/>
      <c r="CG612" s="326"/>
      <c r="CH612" s="326"/>
      <c r="CI612" s="326"/>
      <c r="CJ612" s="326"/>
      <c r="CK612" s="326"/>
      <c r="CL612" s="326"/>
      <c r="CM612" s="326"/>
      <c r="CN612" s="326"/>
      <c r="CO612" s="326"/>
      <c r="CP612" s="326"/>
      <c r="CQ612" s="326"/>
      <c r="CR612" s="326"/>
      <c r="CS612" s="326"/>
      <c r="CT612" s="326"/>
      <c r="CU612" s="326"/>
      <c r="CV612" s="326"/>
      <c r="CW612" s="326"/>
      <c r="CX612" s="326"/>
      <c r="CY612" s="326"/>
      <c r="CZ612" s="326"/>
      <c r="DA612" s="326"/>
      <c r="DB612" s="326"/>
      <c r="DC612" s="326"/>
      <c r="DD612" s="326"/>
      <c r="DE612" s="326"/>
      <c r="DF612" s="326"/>
      <c r="DG612" s="326"/>
      <c r="DH612" s="326"/>
      <c r="DI612" s="326"/>
      <c r="DJ612" s="326"/>
      <c r="DK612" s="326"/>
      <c r="DL612" s="326"/>
      <c r="DM612" s="326"/>
      <c r="DN612" s="326"/>
      <c r="DO612" s="326"/>
      <c r="DP612" s="326"/>
      <c r="DQ612" s="326"/>
      <c r="DR612" s="326"/>
      <c r="DS612" s="326"/>
      <c r="DT612" s="326"/>
      <c r="DU612" s="326"/>
      <c r="DV612" s="326"/>
      <c r="DW612" s="326"/>
      <c r="DX612" s="326"/>
      <c r="DY612" s="326"/>
      <c r="DZ612" s="326"/>
      <c r="EA612" s="326"/>
      <c r="EB612" s="326"/>
      <c r="EC612" s="326"/>
      <c r="ED612" s="326"/>
      <c r="EE612" s="326"/>
      <c r="EF612" s="326"/>
      <c r="EG612" s="326"/>
      <c r="EH612" s="326"/>
      <c r="EI612" s="326"/>
      <c r="EJ612" s="326"/>
      <c r="EK612" s="326"/>
      <c r="EL612" s="326"/>
      <c r="EM612" s="326"/>
      <c r="EN612" s="326"/>
      <c r="EO612" s="326"/>
      <c r="EP612" s="326"/>
      <c r="EQ612" s="326"/>
      <c r="ER612" s="326"/>
      <c r="ES612" s="326"/>
      <c r="ET612" s="326"/>
      <c r="EU612" s="326"/>
      <c r="EV612" s="326"/>
      <c r="EW612" s="326"/>
      <c r="EX612" s="326"/>
      <c r="EY612" s="326"/>
      <c r="EZ612" s="326"/>
      <c r="FA612" s="326"/>
      <c r="FB612" s="326"/>
      <c r="FC612" s="326"/>
      <c r="FD612" s="326"/>
      <c r="FE612" s="32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</row>
    <row r="613" spans="1:217" ht="12" hidden="1" customHeight="1" x14ac:dyDescent="0.25">
      <c r="A613" s="309" t="s">
        <v>65</v>
      </c>
      <c r="B613" s="309"/>
      <c r="C613" s="309"/>
      <c r="D613" s="309"/>
      <c r="E613" s="309"/>
      <c r="F613" s="309"/>
      <c r="G613" s="309"/>
      <c r="H613" s="309"/>
      <c r="I613" s="309"/>
      <c r="J613" s="309"/>
      <c r="K613" s="309"/>
      <c r="L613" s="309"/>
      <c r="M613" s="309"/>
      <c r="N613" s="309"/>
      <c r="O613" s="309"/>
      <c r="P613" s="309"/>
      <c r="Q613" s="309"/>
      <c r="R613" s="309"/>
      <c r="S613" s="309"/>
      <c r="T613" s="309"/>
      <c r="U613" s="309"/>
      <c r="V613" s="309" t="s">
        <v>66</v>
      </c>
      <c r="W613" s="309"/>
      <c r="X613" s="309"/>
      <c r="Y613" s="309"/>
      <c r="Z613" s="309"/>
      <c r="AA613" s="309"/>
      <c r="AB613" s="309"/>
      <c r="AC613" s="309"/>
      <c r="AD613" s="309"/>
      <c r="AE613" s="309"/>
      <c r="AF613" s="309"/>
      <c r="AG613" s="309"/>
      <c r="AH613" s="309"/>
      <c r="AI613" s="309"/>
      <c r="AJ613" s="309"/>
      <c r="AK613" s="309"/>
      <c r="AL613" s="309"/>
      <c r="AM613" s="309"/>
      <c r="AN613" s="309"/>
      <c r="AO613" s="309"/>
      <c r="AP613" s="309"/>
      <c r="AQ613" s="309" t="s">
        <v>67</v>
      </c>
      <c r="AR613" s="309"/>
      <c r="AS613" s="309"/>
      <c r="AT613" s="309"/>
      <c r="AU613" s="309"/>
      <c r="AV613" s="309"/>
      <c r="AW613" s="309"/>
      <c r="AX613" s="309"/>
      <c r="AY613" s="309"/>
      <c r="AZ613" s="309"/>
      <c r="BA613" s="309"/>
      <c r="BB613" s="309"/>
      <c r="BC613" s="309"/>
      <c r="BD613" s="309"/>
      <c r="BE613" s="309"/>
      <c r="BF613" s="309"/>
      <c r="BG613" s="309"/>
      <c r="BH613" s="309"/>
      <c r="BI613" s="309" t="s">
        <v>68</v>
      </c>
      <c r="BJ613" s="309"/>
      <c r="BK613" s="309"/>
      <c r="BL613" s="309"/>
      <c r="BM613" s="309"/>
      <c r="BN613" s="309"/>
      <c r="BO613" s="309"/>
      <c r="BP613" s="309"/>
      <c r="BQ613" s="309"/>
      <c r="BR613" s="309"/>
      <c r="BS613" s="309"/>
      <c r="BT613" s="309"/>
      <c r="BU613" s="309"/>
      <c r="BV613" s="309"/>
      <c r="BW613" s="309"/>
      <c r="BX613" s="309"/>
      <c r="BY613" s="309"/>
      <c r="BZ613" s="309"/>
      <c r="CA613" s="309"/>
      <c r="CB613" s="309"/>
      <c r="CC613" s="309" t="s">
        <v>40</v>
      </c>
      <c r="CD613" s="309"/>
      <c r="CE613" s="309"/>
      <c r="CF613" s="309"/>
      <c r="CG613" s="309"/>
      <c r="CH613" s="309"/>
      <c r="CI613" s="309"/>
      <c r="CJ613" s="309"/>
      <c r="CK613" s="309"/>
      <c r="CL613" s="309"/>
      <c r="CM613" s="309"/>
      <c r="CN613" s="309"/>
      <c r="CO613" s="309"/>
      <c r="CP613" s="309"/>
      <c r="CQ613" s="309"/>
      <c r="CR613" s="309"/>
      <c r="CS613" s="309"/>
      <c r="CT613" s="309"/>
      <c r="CU613" s="309"/>
      <c r="CV613" s="309"/>
      <c r="CW613" s="309"/>
      <c r="CX613" s="309"/>
      <c r="CY613" s="309"/>
      <c r="CZ613" s="309"/>
      <c r="DA613" s="309"/>
      <c r="DB613" s="309"/>
      <c r="DC613" s="309"/>
      <c r="DD613" s="309"/>
      <c r="DE613" s="309"/>
      <c r="DF613" s="309"/>
      <c r="DG613" s="309"/>
      <c r="DH613" s="309"/>
      <c r="DI613" s="309"/>
      <c r="DJ613" s="309"/>
      <c r="DK613" s="309"/>
      <c r="DL613" s="309"/>
      <c r="DM613" s="309"/>
      <c r="DN613" s="309"/>
      <c r="DO613" s="309"/>
      <c r="DP613" s="309"/>
      <c r="DQ613" s="309"/>
      <c r="DR613" s="309"/>
      <c r="DS613" s="309"/>
      <c r="DT613" s="309"/>
      <c r="DU613" s="309"/>
      <c r="DV613" s="309"/>
      <c r="DW613" s="309"/>
      <c r="DX613" s="309"/>
      <c r="DY613" s="309"/>
      <c r="DZ613" s="309"/>
      <c r="EA613" s="309"/>
      <c r="EB613" s="309"/>
      <c r="EC613" s="309"/>
      <c r="ED613" s="309"/>
      <c r="EE613" s="309"/>
      <c r="EF613" s="309"/>
      <c r="EG613" s="309"/>
      <c r="EH613" s="309"/>
      <c r="EI613" s="309"/>
      <c r="EJ613" s="309"/>
      <c r="EK613" s="309"/>
      <c r="EL613" s="309"/>
      <c r="EM613" s="309"/>
      <c r="EN613" s="309"/>
      <c r="EO613" s="309"/>
      <c r="EP613" s="309"/>
      <c r="EQ613" s="309"/>
      <c r="ER613" s="309"/>
      <c r="ES613" s="309"/>
      <c r="ET613" s="309"/>
      <c r="EU613" s="309"/>
      <c r="EV613" s="309"/>
      <c r="EW613" s="309"/>
      <c r="EX613" s="309"/>
      <c r="EY613" s="309"/>
      <c r="EZ613" s="309"/>
      <c r="FA613" s="309"/>
      <c r="FB613" s="309"/>
      <c r="FC613" s="309"/>
      <c r="FD613" s="309"/>
      <c r="FE613" s="309"/>
      <c r="FF613" s="12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12"/>
      <c r="HA613" s="12"/>
      <c r="HB613" s="12"/>
      <c r="HC613" s="12"/>
      <c r="HD613" s="12"/>
      <c r="HE613" s="12"/>
      <c r="HF613" s="12"/>
      <c r="HG613" s="12"/>
      <c r="HH613" s="12"/>
      <c r="HI613" s="12"/>
    </row>
    <row r="614" spans="1:217" ht="12" hidden="1" customHeight="1" x14ac:dyDescent="0.25">
      <c r="A614" s="314">
        <v>1</v>
      </c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  <c r="U614" s="314"/>
      <c r="V614" s="314">
        <v>2</v>
      </c>
      <c r="W614" s="314"/>
      <c r="X614" s="314"/>
      <c r="Y614" s="314"/>
      <c r="Z614" s="314"/>
      <c r="AA614" s="314"/>
      <c r="AB614" s="314"/>
      <c r="AC614" s="314"/>
      <c r="AD614" s="314"/>
      <c r="AE614" s="314"/>
      <c r="AF614" s="314"/>
      <c r="AG614" s="314"/>
      <c r="AH614" s="314"/>
      <c r="AI614" s="314"/>
      <c r="AJ614" s="314"/>
      <c r="AK614" s="314"/>
      <c r="AL614" s="314"/>
      <c r="AM614" s="314"/>
      <c r="AN614" s="314"/>
      <c r="AO614" s="314"/>
      <c r="AP614" s="314"/>
      <c r="AQ614" s="313" t="s">
        <v>69</v>
      </c>
      <c r="AR614" s="313"/>
      <c r="AS614" s="313"/>
      <c r="AT614" s="313"/>
      <c r="AU614" s="313"/>
      <c r="AV614" s="313"/>
      <c r="AW614" s="313"/>
      <c r="AX614" s="313"/>
      <c r="AY614" s="313"/>
      <c r="AZ614" s="313"/>
      <c r="BA614" s="313"/>
      <c r="BB614" s="313"/>
      <c r="BC614" s="313"/>
      <c r="BD614" s="313"/>
      <c r="BE614" s="313"/>
      <c r="BF614" s="313"/>
      <c r="BG614" s="313"/>
      <c r="BH614" s="313"/>
      <c r="BI614" s="313" t="s">
        <v>70</v>
      </c>
      <c r="BJ614" s="313"/>
      <c r="BK614" s="313"/>
      <c r="BL614" s="313"/>
      <c r="BM614" s="313"/>
      <c r="BN614" s="313"/>
      <c r="BO614" s="313"/>
      <c r="BP614" s="313"/>
      <c r="BQ614" s="313"/>
      <c r="BR614" s="313"/>
      <c r="BS614" s="313"/>
      <c r="BT614" s="313"/>
      <c r="BU614" s="313"/>
      <c r="BV614" s="313"/>
      <c r="BW614" s="313"/>
      <c r="BX614" s="313"/>
      <c r="BY614" s="313"/>
      <c r="BZ614" s="313"/>
      <c r="CA614" s="313"/>
      <c r="CB614" s="313"/>
      <c r="CC614" s="314">
        <v>5</v>
      </c>
      <c r="CD614" s="314"/>
      <c r="CE614" s="314"/>
      <c r="CF614" s="314"/>
      <c r="CG614" s="314"/>
      <c r="CH614" s="314"/>
      <c r="CI614" s="314"/>
      <c r="CJ614" s="314"/>
      <c r="CK614" s="314"/>
      <c r="CL614" s="314"/>
      <c r="CM614" s="314"/>
      <c r="CN614" s="314"/>
      <c r="CO614" s="314"/>
      <c r="CP614" s="314"/>
      <c r="CQ614" s="314"/>
      <c r="CR614" s="314"/>
      <c r="CS614" s="314"/>
      <c r="CT614" s="314"/>
      <c r="CU614" s="314"/>
      <c r="CV614" s="314"/>
      <c r="CW614" s="314"/>
      <c r="CX614" s="314"/>
      <c r="CY614" s="314"/>
      <c r="CZ614" s="314"/>
      <c r="DA614" s="314"/>
      <c r="DB614" s="314"/>
      <c r="DC614" s="314"/>
      <c r="DD614" s="314"/>
      <c r="DE614" s="314"/>
      <c r="DF614" s="314"/>
      <c r="DG614" s="314"/>
      <c r="DH614" s="314"/>
      <c r="DI614" s="314"/>
      <c r="DJ614" s="314"/>
      <c r="DK614" s="314"/>
      <c r="DL614" s="314"/>
      <c r="DM614" s="314"/>
      <c r="DN614" s="314"/>
      <c r="DO614" s="314"/>
      <c r="DP614" s="314"/>
      <c r="DQ614" s="314"/>
      <c r="DR614" s="314"/>
      <c r="DS614" s="314"/>
      <c r="DT614" s="314"/>
      <c r="DU614" s="314"/>
      <c r="DV614" s="314"/>
      <c r="DW614" s="314"/>
      <c r="DX614" s="314"/>
      <c r="DY614" s="314"/>
      <c r="DZ614" s="314"/>
      <c r="EA614" s="314"/>
      <c r="EB614" s="314"/>
      <c r="EC614" s="314"/>
      <c r="ED614" s="314"/>
      <c r="EE614" s="314"/>
      <c r="EF614" s="314"/>
      <c r="EG614" s="314"/>
      <c r="EH614" s="314"/>
      <c r="EI614" s="314"/>
      <c r="EJ614" s="314"/>
      <c r="EK614" s="314"/>
      <c r="EL614" s="314"/>
      <c r="EM614" s="314"/>
      <c r="EN614" s="314"/>
      <c r="EO614" s="314"/>
      <c r="EP614" s="314"/>
      <c r="EQ614" s="314"/>
      <c r="ER614" s="314"/>
      <c r="ES614" s="314"/>
      <c r="ET614" s="314"/>
      <c r="EU614" s="314"/>
      <c r="EV614" s="314"/>
      <c r="EW614" s="314"/>
      <c r="EX614" s="314"/>
      <c r="EY614" s="314"/>
      <c r="EZ614" s="314"/>
      <c r="FA614" s="314"/>
      <c r="FB614" s="314"/>
      <c r="FC614" s="314"/>
      <c r="FD614" s="314"/>
      <c r="FE614" s="314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</row>
    <row r="615" spans="1:217" ht="12" hidden="1" customHeight="1" x14ac:dyDescent="0.25">
      <c r="A615" s="227"/>
      <c r="B615" s="227"/>
      <c r="C615" s="227"/>
      <c r="D615" s="227"/>
      <c r="E615" s="227"/>
      <c r="F615" s="227"/>
      <c r="G615" s="227"/>
      <c r="H615" s="227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  <c r="AA615" s="227"/>
      <c r="AB615" s="227"/>
      <c r="AC615" s="227"/>
      <c r="AD615" s="227"/>
      <c r="AE615" s="227"/>
      <c r="AF615" s="227"/>
      <c r="AG615" s="227"/>
      <c r="AH615" s="227"/>
      <c r="AI615" s="227"/>
      <c r="AJ615" s="227"/>
      <c r="AK615" s="227"/>
      <c r="AL615" s="227"/>
      <c r="AM615" s="227"/>
      <c r="AN615" s="227"/>
      <c r="AO615" s="227"/>
      <c r="AP615" s="227"/>
      <c r="AQ615" s="228"/>
      <c r="AR615" s="228"/>
      <c r="AS615" s="228"/>
      <c r="AT615" s="228"/>
      <c r="AU615" s="228"/>
      <c r="AV615" s="228"/>
      <c r="AW615" s="228"/>
      <c r="AX615" s="228"/>
      <c r="AY615" s="228"/>
      <c r="AZ615" s="228"/>
      <c r="BA615" s="228"/>
      <c r="BB615" s="228"/>
      <c r="BC615" s="228"/>
      <c r="BD615" s="228"/>
      <c r="BE615" s="228"/>
      <c r="BF615" s="228"/>
      <c r="BG615" s="228"/>
      <c r="BH615" s="228"/>
      <c r="BI615" s="228"/>
      <c r="BJ615" s="228"/>
      <c r="BK615" s="228"/>
      <c r="BL615" s="228"/>
      <c r="BM615" s="228"/>
      <c r="BN615" s="228"/>
      <c r="BO615" s="228"/>
      <c r="BP615" s="228"/>
      <c r="BQ615" s="228"/>
      <c r="BR615" s="228"/>
      <c r="BS615" s="228"/>
      <c r="BT615" s="228"/>
      <c r="BU615" s="228"/>
      <c r="BV615" s="228"/>
      <c r="BW615" s="228"/>
      <c r="BX615" s="228"/>
      <c r="BY615" s="228"/>
      <c r="BZ615" s="228"/>
      <c r="CA615" s="228"/>
      <c r="CB615" s="228"/>
      <c r="CC615" s="324"/>
      <c r="CD615" s="324"/>
      <c r="CE615" s="324"/>
      <c r="CF615" s="324"/>
      <c r="CG615" s="324"/>
      <c r="CH615" s="324"/>
      <c r="CI615" s="324"/>
      <c r="CJ615" s="324"/>
      <c r="CK615" s="324"/>
      <c r="CL615" s="324"/>
      <c r="CM615" s="324"/>
      <c r="CN615" s="324"/>
      <c r="CO615" s="324"/>
      <c r="CP615" s="324"/>
      <c r="CQ615" s="324"/>
      <c r="CR615" s="324"/>
      <c r="CS615" s="324"/>
      <c r="CT615" s="324"/>
      <c r="CU615" s="324"/>
      <c r="CV615" s="324"/>
      <c r="CW615" s="324"/>
      <c r="CX615" s="324"/>
      <c r="CY615" s="324"/>
      <c r="CZ615" s="324"/>
      <c r="DA615" s="324"/>
      <c r="DB615" s="324"/>
      <c r="DC615" s="324"/>
      <c r="DD615" s="324"/>
      <c r="DE615" s="324"/>
      <c r="DF615" s="324"/>
      <c r="DG615" s="324"/>
      <c r="DH615" s="324"/>
      <c r="DI615" s="324"/>
      <c r="DJ615" s="324"/>
      <c r="DK615" s="324"/>
      <c r="DL615" s="324"/>
      <c r="DM615" s="324"/>
      <c r="DN615" s="324"/>
      <c r="DO615" s="324"/>
      <c r="DP615" s="324"/>
      <c r="DQ615" s="324"/>
      <c r="DR615" s="324"/>
      <c r="DS615" s="324"/>
      <c r="DT615" s="324"/>
      <c r="DU615" s="324"/>
      <c r="DV615" s="324"/>
      <c r="DW615" s="324"/>
      <c r="DX615" s="324"/>
      <c r="DY615" s="324"/>
      <c r="DZ615" s="324"/>
      <c r="EA615" s="324"/>
      <c r="EB615" s="324"/>
      <c r="EC615" s="324"/>
      <c r="ED615" s="324"/>
      <c r="EE615" s="324"/>
      <c r="EF615" s="324"/>
      <c r="EG615" s="324"/>
      <c r="EH615" s="324"/>
      <c r="EI615" s="324"/>
      <c r="EJ615" s="324"/>
      <c r="EK615" s="324"/>
      <c r="EL615" s="324"/>
      <c r="EM615" s="324"/>
      <c r="EN615" s="324"/>
      <c r="EO615" s="324"/>
      <c r="EP615" s="324"/>
      <c r="EQ615" s="324"/>
      <c r="ER615" s="324"/>
      <c r="ES615" s="324"/>
      <c r="ET615" s="324"/>
      <c r="EU615" s="324"/>
      <c r="EV615" s="324"/>
      <c r="EW615" s="324"/>
      <c r="EX615" s="324"/>
      <c r="EY615" s="324"/>
      <c r="EZ615" s="324"/>
      <c r="FA615" s="324"/>
      <c r="FB615" s="324"/>
      <c r="FC615" s="324"/>
      <c r="FD615" s="324"/>
      <c r="FE615" s="324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</row>
    <row r="616" spans="1:217" ht="12" hidden="1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 t="s">
        <v>71</v>
      </c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7" t="s">
        <v>72</v>
      </c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328" t="s">
        <v>73</v>
      </c>
      <c r="B619" s="328"/>
      <c r="C619" s="328"/>
      <c r="D619" s="328"/>
      <c r="E619" s="328"/>
      <c r="F619" s="328"/>
      <c r="G619" s="328"/>
      <c r="H619" s="328"/>
      <c r="I619" s="328"/>
      <c r="J619" s="328"/>
      <c r="K619" s="328"/>
      <c r="L619" s="328"/>
      <c r="M619" s="328"/>
      <c r="N619" s="328"/>
      <c r="O619" s="328"/>
      <c r="P619" s="328"/>
      <c r="Q619" s="328"/>
      <c r="R619" s="328"/>
      <c r="S619" s="328"/>
      <c r="T619" s="328"/>
      <c r="U619" s="328"/>
      <c r="V619" s="328"/>
      <c r="W619" s="328"/>
      <c r="X619" s="328"/>
      <c r="Y619" s="328"/>
      <c r="Z619" s="328"/>
      <c r="AA619" s="328"/>
      <c r="AB619" s="328"/>
      <c r="AC619" s="328"/>
      <c r="AD619" s="328"/>
      <c r="AE619" s="328"/>
      <c r="AF619" s="328"/>
      <c r="AG619" s="328"/>
      <c r="AH619" s="328"/>
      <c r="AI619" s="328"/>
      <c r="AJ619" s="328"/>
      <c r="AK619" s="328"/>
      <c r="AL619" s="328"/>
      <c r="AM619" s="328"/>
      <c r="AN619" s="328"/>
      <c r="AO619" s="328"/>
      <c r="AP619" s="328"/>
      <c r="AQ619" s="328"/>
      <c r="AR619" s="328"/>
      <c r="AS619" s="328"/>
      <c r="AT619" s="328"/>
      <c r="AU619" s="328"/>
      <c r="AV619" s="328"/>
      <c r="AW619" s="328"/>
      <c r="AX619" s="328"/>
      <c r="AY619" s="328"/>
      <c r="AZ619" s="328"/>
      <c r="BA619" s="328"/>
      <c r="BB619" s="328"/>
      <c r="BC619" s="328"/>
      <c r="BD619" s="328"/>
      <c r="BE619" s="328"/>
      <c r="BF619" s="328"/>
      <c r="BG619" s="328"/>
      <c r="BH619" s="328"/>
      <c r="BI619" s="328"/>
      <c r="BJ619" s="328"/>
      <c r="BK619" s="328"/>
      <c r="BL619" s="328"/>
      <c r="BM619" s="328"/>
      <c r="BN619" s="328"/>
      <c r="BO619" s="328"/>
      <c r="BP619" s="328"/>
      <c r="BQ619" s="328"/>
      <c r="BR619" s="328"/>
      <c r="BS619" s="328"/>
      <c r="BT619" s="328"/>
      <c r="BU619" s="328"/>
      <c r="BV619" s="328"/>
      <c r="BW619" s="328"/>
      <c r="BX619" s="328"/>
      <c r="BY619" s="328"/>
      <c r="BZ619" s="328"/>
      <c r="CA619" s="328"/>
      <c r="CB619" s="328"/>
      <c r="CC619" s="328"/>
      <c r="CD619" s="328"/>
      <c r="CE619" s="328"/>
      <c r="CF619" s="328"/>
      <c r="CG619" s="328"/>
      <c r="CH619" s="328"/>
      <c r="CI619" s="328"/>
      <c r="CJ619" s="328"/>
      <c r="CK619" s="328"/>
      <c r="CL619" s="328"/>
      <c r="CM619" s="328"/>
      <c r="CN619" s="328"/>
      <c r="CO619" s="328"/>
      <c r="CP619" s="328"/>
      <c r="CQ619" s="328"/>
      <c r="CR619" s="328"/>
      <c r="CS619" s="328"/>
      <c r="CT619" s="328"/>
      <c r="CU619" s="328"/>
      <c r="CV619" s="328"/>
      <c r="CW619" s="328"/>
      <c r="CX619" s="328"/>
      <c r="CY619" s="328"/>
      <c r="CZ619" s="328"/>
      <c r="DA619" s="328"/>
      <c r="DB619" s="328"/>
      <c r="DC619" s="328"/>
      <c r="DD619" s="328"/>
      <c r="DE619" s="328"/>
      <c r="DF619" s="328"/>
      <c r="DG619" s="328"/>
      <c r="DH619" s="328"/>
      <c r="DI619" s="328"/>
      <c r="DJ619" s="328"/>
      <c r="DK619" s="328"/>
      <c r="DL619" s="328"/>
      <c r="DM619" s="328"/>
      <c r="DN619" s="328"/>
      <c r="DO619" s="328"/>
      <c r="DP619" s="328"/>
      <c r="DQ619" s="328"/>
      <c r="DR619" s="328"/>
      <c r="DS619" s="328"/>
      <c r="DT619" s="328"/>
      <c r="DU619" s="328"/>
      <c r="DV619" s="328"/>
      <c r="DW619" s="328"/>
      <c r="DX619" s="328"/>
      <c r="DY619" s="328"/>
      <c r="DZ619" s="328"/>
      <c r="EA619" s="328"/>
      <c r="EB619" s="328"/>
      <c r="EC619" s="328"/>
      <c r="ED619" s="328"/>
      <c r="EE619" s="328"/>
      <c r="EF619" s="328"/>
      <c r="EG619" s="328"/>
      <c r="EH619" s="328"/>
      <c r="EI619" s="328"/>
      <c r="EJ619" s="328"/>
      <c r="EK619" s="328"/>
      <c r="EL619" s="328"/>
      <c r="EM619" s="328"/>
      <c r="EN619" s="328"/>
      <c r="EO619" s="328"/>
      <c r="EP619" s="328"/>
      <c r="EQ619" s="328"/>
      <c r="ER619" s="328"/>
      <c r="ES619" s="328"/>
      <c r="ET619" s="328"/>
      <c r="EU619" s="328"/>
      <c r="EV619" s="328"/>
      <c r="EW619" s="328"/>
      <c r="EX619" s="328"/>
      <c r="EY619" s="328"/>
      <c r="EZ619" s="328"/>
      <c r="FA619" s="328"/>
      <c r="FB619" s="328"/>
      <c r="FC619" s="328"/>
      <c r="FD619" s="328"/>
      <c r="FE619" s="328"/>
      <c r="FF619" s="328"/>
      <c r="FG619" s="328"/>
      <c r="FH619" s="328"/>
      <c r="FI619" s="328"/>
      <c r="FJ619" s="328"/>
      <c r="FK619" s="328"/>
      <c r="FL619" s="328"/>
      <c r="FM619" s="328"/>
      <c r="FN619" s="328"/>
      <c r="FO619" s="328"/>
      <c r="FP619" s="328"/>
      <c r="FQ619" s="328"/>
      <c r="FR619" s="328"/>
      <c r="FS619" s="328"/>
      <c r="FT619" s="328"/>
      <c r="FU619" s="328"/>
      <c r="FV619" s="328"/>
      <c r="FW619" s="328"/>
      <c r="FX619" s="328"/>
      <c r="FY619" s="328"/>
      <c r="FZ619" s="328"/>
      <c r="GA619" s="328"/>
      <c r="GB619" s="328"/>
      <c r="GC619" s="328"/>
      <c r="GD619" s="328"/>
      <c r="GE619" s="328"/>
      <c r="GF619" s="328"/>
      <c r="GG619" s="328"/>
      <c r="GH619" s="328"/>
      <c r="GI619" s="328"/>
      <c r="GJ619" s="328"/>
      <c r="GK619" s="328"/>
      <c r="GL619" s="328"/>
      <c r="GM619" s="328"/>
      <c r="GN619" s="328"/>
      <c r="GO619" s="328"/>
      <c r="GP619" s="328"/>
      <c r="GQ619" s="328"/>
      <c r="GR619" s="328"/>
      <c r="GS619" s="328"/>
      <c r="GT619" s="328"/>
      <c r="GU619" s="328"/>
      <c r="GV619" s="328"/>
      <c r="GW619" s="328"/>
      <c r="GX619" s="328"/>
      <c r="GY619" s="328"/>
      <c r="GZ619" s="328"/>
      <c r="HA619" s="328"/>
      <c r="HB619" s="328"/>
      <c r="HC619" s="328"/>
      <c r="HD619" s="328"/>
      <c r="HE619" s="328"/>
      <c r="HF619" s="328"/>
      <c r="HG619" s="328"/>
      <c r="HH619" s="328"/>
      <c r="HI619" s="328"/>
    </row>
    <row r="620" spans="1:217" ht="12" hidden="1" customHeight="1" x14ac:dyDescent="0.25">
      <c r="A620" s="329" t="s">
        <v>192</v>
      </c>
      <c r="B620" s="329"/>
      <c r="C620" s="329"/>
      <c r="D620" s="329"/>
      <c r="E620" s="329"/>
      <c r="F620" s="329"/>
      <c r="G620" s="329"/>
      <c r="H620" s="329"/>
      <c r="I620" s="329"/>
      <c r="J620" s="329"/>
      <c r="K620" s="329"/>
      <c r="L620" s="329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  <c r="X620" s="329"/>
      <c r="Y620" s="329"/>
      <c r="Z620" s="329"/>
      <c r="AA620" s="329"/>
      <c r="AB620" s="329"/>
      <c r="AC620" s="329"/>
      <c r="AD620" s="329"/>
      <c r="AE620" s="329"/>
      <c r="AF620" s="329"/>
      <c r="AG620" s="329"/>
      <c r="AH620" s="329"/>
      <c r="AI620" s="329"/>
      <c r="AJ620" s="329"/>
      <c r="AK620" s="329"/>
      <c r="AL620" s="329"/>
      <c r="AM620" s="329"/>
      <c r="AN620" s="329"/>
      <c r="AO620" s="329"/>
      <c r="AP620" s="329"/>
      <c r="AQ620" s="329"/>
      <c r="AR620" s="329"/>
      <c r="AS620" s="329"/>
      <c r="AT620" s="329"/>
      <c r="AU620" s="329"/>
      <c r="AV620" s="329"/>
      <c r="AW620" s="329"/>
      <c r="AX620" s="329"/>
      <c r="AY620" s="329"/>
      <c r="AZ620" s="329"/>
      <c r="BA620" s="329"/>
      <c r="BB620" s="329"/>
      <c r="BC620" s="329"/>
      <c r="BD620" s="329"/>
      <c r="BE620" s="329"/>
      <c r="BF620" s="329"/>
      <c r="BG620" s="329"/>
      <c r="BH620" s="329"/>
      <c r="BI620" s="329"/>
      <c r="BJ620" s="329"/>
      <c r="BK620" s="329"/>
      <c r="BL620" s="329"/>
      <c r="BM620" s="329"/>
      <c r="BN620" s="329"/>
      <c r="BO620" s="329"/>
      <c r="BP620" s="329"/>
      <c r="BQ620" s="329"/>
      <c r="BR620" s="329"/>
      <c r="BS620" s="329"/>
      <c r="BT620" s="329"/>
      <c r="BU620" s="329"/>
      <c r="BV620" s="329"/>
      <c r="BW620" s="329"/>
      <c r="BX620" s="329"/>
      <c r="BY620" s="329"/>
      <c r="BZ620" s="329"/>
      <c r="CA620" s="329"/>
      <c r="CB620" s="329"/>
      <c r="CC620" s="329"/>
      <c r="CD620" s="329"/>
      <c r="CE620" s="329"/>
      <c r="CF620" s="329"/>
      <c r="CG620" s="329"/>
      <c r="CH620" s="329"/>
      <c r="CI620" s="329"/>
      <c r="CJ620" s="329"/>
      <c r="CK620" s="329"/>
      <c r="CL620" s="329"/>
      <c r="CM620" s="329"/>
      <c r="CN620" s="329"/>
      <c r="CO620" s="329"/>
      <c r="CP620" s="329"/>
      <c r="CQ620" s="329"/>
      <c r="CR620" s="329"/>
      <c r="CS620" s="329"/>
      <c r="CT620" s="329"/>
      <c r="CU620" s="329"/>
      <c r="CV620" s="329"/>
      <c r="CW620" s="329"/>
      <c r="CX620" s="329"/>
      <c r="CY620" s="329"/>
      <c r="CZ620" s="329"/>
      <c r="DA620" s="329"/>
      <c r="DB620" s="329"/>
      <c r="DC620" s="329"/>
      <c r="DD620" s="329"/>
      <c r="DE620" s="329"/>
      <c r="DF620" s="329"/>
      <c r="DG620" s="329"/>
      <c r="DH620" s="329"/>
      <c r="DI620" s="329"/>
      <c r="DJ620" s="329"/>
      <c r="DK620" s="329"/>
      <c r="DL620" s="329"/>
      <c r="DM620" s="329"/>
      <c r="DN620" s="329"/>
      <c r="DO620" s="329"/>
      <c r="DP620" s="329"/>
      <c r="DQ620" s="329"/>
      <c r="DR620" s="329"/>
      <c r="DS620" s="329"/>
      <c r="DT620" s="329"/>
      <c r="DU620" s="329"/>
      <c r="DV620" s="329"/>
      <c r="DW620" s="329"/>
      <c r="DX620" s="329"/>
      <c r="DY620" s="329"/>
      <c r="DZ620" s="329"/>
      <c r="EA620" s="329"/>
      <c r="EB620" s="329"/>
      <c r="EC620" s="329"/>
      <c r="ED620" s="329"/>
      <c r="EE620" s="329"/>
      <c r="EF620" s="329"/>
      <c r="EG620" s="329"/>
      <c r="EH620" s="329"/>
      <c r="EI620" s="329"/>
      <c r="EJ620" s="329"/>
      <c r="EK620" s="329"/>
      <c r="EL620" s="329"/>
      <c r="EM620" s="329"/>
      <c r="EN620" s="329"/>
      <c r="EO620" s="329"/>
      <c r="EP620" s="329"/>
      <c r="EQ620" s="329"/>
      <c r="ER620" s="329"/>
      <c r="ES620" s="329"/>
      <c r="ET620" s="329"/>
      <c r="EU620" s="329"/>
      <c r="EV620" s="329"/>
      <c r="EW620" s="329"/>
      <c r="EX620" s="329"/>
      <c r="EY620" s="329"/>
      <c r="EZ620" s="329"/>
      <c r="FA620" s="329"/>
      <c r="FB620" s="329"/>
      <c r="FC620" s="329"/>
      <c r="FD620" s="329"/>
      <c r="FE620" s="329"/>
      <c r="FF620" s="329"/>
      <c r="FG620" s="329"/>
      <c r="FH620" s="329"/>
      <c r="FI620" s="329"/>
      <c r="FJ620" s="329"/>
      <c r="FK620" s="329"/>
      <c r="FL620" s="329"/>
      <c r="FM620" s="329"/>
      <c r="FN620" s="329"/>
      <c r="FO620" s="329"/>
      <c r="FP620" s="329"/>
      <c r="FQ620" s="329"/>
      <c r="FR620" s="329"/>
      <c r="FS620" s="329"/>
      <c r="FT620" s="329"/>
      <c r="FU620" s="329"/>
      <c r="FV620" s="329"/>
      <c r="FW620" s="329"/>
      <c r="FX620" s="329"/>
      <c r="FY620" s="329"/>
      <c r="FZ620" s="329"/>
      <c r="GA620" s="329"/>
      <c r="GB620" s="329"/>
      <c r="GC620" s="329"/>
      <c r="GD620" s="329"/>
      <c r="GE620" s="329"/>
      <c r="GF620" s="329"/>
      <c r="GG620" s="329"/>
      <c r="GH620" s="329"/>
      <c r="GI620" s="329"/>
      <c r="GJ620" s="329"/>
      <c r="GK620" s="329"/>
      <c r="GL620" s="329"/>
      <c r="GM620" s="329"/>
      <c r="GN620" s="329"/>
      <c r="GO620" s="329"/>
      <c r="GP620" s="329"/>
      <c r="GQ620" s="329"/>
      <c r="GR620" s="329"/>
      <c r="GS620" s="329"/>
      <c r="GT620" s="329"/>
      <c r="GU620" s="329"/>
      <c r="GV620" s="329"/>
      <c r="GW620" s="329"/>
      <c r="GX620" s="329"/>
      <c r="GY620" s="329"/>
      <c r="GZ620" s="329"/>
      <c r="HA620" s="329"/>
      <c r="HB620" s="329"/>
      <c r="HC620" s="329"/>
      <c r="HD620" s="329"/>
      <c r="HE620" s="329"/>
      <c r="HF620" s="329"/>
      <c r="HG620" s="329"/>
      <c r="HH620" s="329"/>
      <c r="HI620" s="329"/>
    </row>
    <row r="621" spans="1:217" ht="12" hidden="1" customHeight="1" x14ac:dyDescent="0.25">
      <c r="A621" s="329" t="s">
        <v>123</v>
      </c>
      <c r="B621" s="329"/>
      <c r="C621" s="329"/>
      <c r="D621" s="329"/>
      <c r="E621" s="329"/>
      <c r="F621" s="329"/>
      <c r="G621" s="329"/>
      <c r="H621" s="329"/>
      <c r="I621" s="329"/>
      <c r="J621" s="329"/>
      <c r="K621" s="329"/>
      <c r="L621" s="329"/>
      <c r="M621" s="329"/>
      <c r="N621" s="329"/>
      <c r="O621" s="329"/>
      <c r="P621" s="329"/>
      <c r="Q621" s="329"/>
      <c r="R621" s="329"/>
      <c r="S621" s="329"/>
      <c r="T621" s="329"/>
      <c r="U621" s="329"/>
      <c r="V621" s="329"/>
      <c r="W621" s="329"/>
      <c r="X621" s="329"/>
      <c r="Y621" s="329"/>
      <c r="Z621" s="329"/>
      <c r="AA621" s="329"/>
      <c r="AB621" s="329"/>
      <c r="AC621" s="329"/>
      <c r="AD621" s="329"/>
      <c r="AE621" s="329"/>
      <c r="AF621" s="329"/>
      <c r="AG621" s="329"/>
      <c r="AH621" s="329"/>
      <c r="AI621" s="329"/>
      <c r="AJ621" s="329"/>
      <c r="AK621" s="329"/>
      <c r="AL621" s="329"/>
      <c r="AM621" s="329"/>
      <c r="AN621" s="329"/>
      <c r="AO621" s="329"/>
      <c r="AP621" s="329"/>
      <c r="AQ621" s="329"/>
      <c r="AR621" s="329"/>
      <c r="AS621" s="329"/>
      <c r="AT621" s="329"/>
      <c r="AU621" s="329"/>
      <c r="AV621" s="329"/>
      <c r="AW621" s="329"/>
      <c r="AX621" s="329"/>
      <c r="AY621" s="329"/>
      <c r="AZ621" s="329"/>
      <c r="BA621" s="329"/>
      <c r="BB621" s="329"/>
      <c r="BC621" s="329"/>
      <c r="BD621" s="329"/>
      <c r="BE621" s="329"/>
      <c r="BF621" s="329"/>
      <c r="BG621" s="329"/>
      <c r="BH621" s="329"/>
      <c r="BI621" s="329"/>
      <c r="BJ621" s="329"/>
      <c r="BK621" s="329"/>
      <c r="BL621" s="329"/>
      <c r="BM621" s="329"/>
      <c r="BN621" s="329"/>
      <c r="BO621" s="329"/>
      <c r="BP621" s="329"/>
      <c r="BQ621" s="329"/>
      <c r="BR621" s="329"/>
      <c r="BS621" s="329"/>
      <c r="BT621" s="329"/>
      <c r="BU621" s="329"/>
      <c r="BV621" s="329"/>
      <c r="BW621" s="329"/>
      <c r="BX621" s="329"/>
      <c r="BY621" s="329"/>
      <c r="BZ621" s="329"/>
      <c r="CA621" s="329"/>
      <c r="CB621" s="329"/>
      <c r="CC621" s="329"/>
      <c r="CD621" s="329"/>
      <c r="CE621" s="329"/>
      <c r="CF621" s="329"/>
      <c r="CG621" s="329"/>
      <c r="CH621" s="329"/>
      <c r="CI621" s="329"/>
      <c r="CJ621" s="329"/>
      <c r="CK621" s="329"/>
      <c r="CL621" s="329"/>
      <c r="CM621" s="329"/>
      <c r="CN621" s="329"/>
      <c r="CO621" s="329"/>
      <c r="CP621" s="329"/>
      <c r="CQ621" s="329"/>
      <c r="CR621" s="329"/>
      <c r="CS621" s="329"/>
      <c r="CT621" s="329"/>
      <c r="CU621" s="329"/>
      <c r="CV621" s="329"/>
      <c r="CW621" s="329"/>
      <c r="CX621" s="329"/>
      <c r="CY621" s="329"/>
      <c r="CZ621" s="329"/>
      <c r="DA621" s="329"/>
      <c r="DB621" s="329"/>
      <c r="DC621" s="329"/>
      <c r="DD621" s="329"/>
      <c r="DE621" s="329"/>
      <c r="DF621" s="329"/>
      <c r="DG621" s="329"/>
      <c r="DH621" s="329"/>
      <c r="DI621" s="329"/>
      <c r="DJ621" s="329"/>
      <c r="DK621" s="329"/>
      <c r="DL621" s="329"/>
      <c r="DM621" s="329"/>
      <c r="DN621" s="329"/>
      <c r="DO621" s="329"/>
      <c r="DP621" s="329"/>
      <c r="DQ621" s="329"/>
      <c r="DR621" s="329"/>
      <c r="DS621" s="329"/>
      <c r="DT621" s="329"/>
      <c r="DU621" s="329"/>
      <c r="DV621" s="329"/>
      <c r="DW621" s="329"/>
      <c r="DX621" s="329"/>
      <c r="DY621" s="329"/>
      <c r="DZ621" s="329"/>
      <c r="EA621" s="329"/>
      <c r="EB621" s="329"/>
      <c r="EC621" s="329"/>
      <c r="ED621" s="329"/>
      <c r="EE621" s="329"/>
      <c r="EF621" s="329"/>
      <c r="EG621" s="329"/>
      <c r="EH621" s="329"/>
      <c r="EI621" s="329"/>
      <c r="EJ621" s="329"/>
      <c r="EK621" s="329"/>
      <c r="EL621" s="329"/>
      <c r="EM621" s="329"/>
      <c r="EN621" s="329"/>
      <c r="EO621" s="329"/>
      <c r="EP621" s="329"/>
      <c r="EQ621" s="329"/>
      <c r="ER621" s="329"/>
      <c r="ES621" s="329"/>
      <c r="ET621" s="329"/>
      <c r="EU621" s="329"/>
      <c r="EV621" s="329"/>
      <c r="EW621" s="329"/>
      <c r="EX621" s="329"/>
      <c r="EY621" s="329"/>
      <c r="EZ621" s="329"/>
      <c r="FA621" s="329"/>
      <c r="FB621" s="329"/>
      <c r="FC621" s="329"/>
      <c r="FD621" s="329"/>
      <c r="FE621" s="329"/>
      <c r="FF621" s="329"/>
      <c r="FG621" s="329"/>
      <c r="FH621" s="329"/>
      <c r="FI621" s="329"/>
      <c r="FJ621" s="329"/>
      <c r="FK621" s="329"/>
      <c r="FL621" s="329"/>
      <c r="FM621" s="329"/>
      <c r="FN621" s="329"/>
      <c r="FO621" s="329"/>
      <c r="FP621" s="329"/>
      <c r="FQ621" s="329"/>
      <c r="FR621" s="329"/>
      <c r="FS621" s="329"/>
      <c r="FT621" s="329"/>
      <c r="FU621" s="329"/>
      <c r="FV621" s="329"/>
      <c r="FW621" s="329"/>
      <c r="FX621" s="329"/>
      <c r="FY621" s="329"/>
      <c r="FZ621" s="329"/>
      <c r="GA621" s="329"/>
      <c r="GB621" s="329"/>
      <c r="GC621" s="329"/>
      <c r="GD621" s="329"/>
      <c r="GE621" s="329"/>
      <c r="GF621" s="329"/>
      <c r="GG621" s="329"/>
      <c r="GH621" s="329"/>
      <c r="GI621" s="329"/>
      <c r="GJ621" s="329"/>
      <c r="GK621" s="329"/>
      <c r="GL621" s="329"/>
      <c r="GM621" s="329"/>
      <c r="GN621" s="329"/>
      <c r="GO621" s="329"/>
      <c r="GP621" s="329"/>
      <c r="GQ621" s="329"/>
      <c r="GR621" s="329"/>
      <c r="GS621" s="329"/>
      <c r="GT621" s="329"/>
      <c r="GU621" s="329"/>
      <c r="GV621" s="329"/>
      <c r="GW621" s="329"/>
      <c r="GX621" s="329"/>
      <c r="GY621" s="329"/>
      <c r="GZ621" s="329"/>
      <c r="HA621" s="329"/>
      <c r="HB621" s="329"/>
      <c r="HC621" s="329"/>
      <c r="HD621" s="329"/>
      <c r="HE621" s="329"/>
      <c r="HF621" s="329"/>
      <c r="HG621" s="329"/>
      <c r="HH621" s="329"/>
      <c r="HI621" s="329"/>
    </row>
    <row r="622" spans="1:217" ht="12" hidden="1" customHeight="1" x14ac:dyDescent="0.25">
      <c r="A622" s="329" t="s">
        <v>124</v>
      </c>
      <c r="B622" s="329"/>
      <c r="C622" s="329"/>
      <c r="D622" s="329"/>
      <c r="E622" s="329"/>
      <c r="F622" s="329"/>
      <c r="G622" s="329"/>
      <c r="H622" s="329"/>
      <c r="I622" s="329"/>
      <c r="J622" s="329"/>
      <c r="K622" s="329"/>
      <c r="L622" s="329"/>
      <c r="M622" s="329"/>
      <c r="N622" s="329"/>
      <c r="O622" s="329"/>
      <c r="P622" s="329"/>
      <c r="Q622" s="329"/>
      <c r="R622" s="329"/>
      <c r="S622" s="329"/>
      <c r="T622" s="329"/>
      <c r="U622" s="329"/>
      <c r="V622" s="329"/>
      <c r="W622" s="329"/>
      <c r="X622" s="329"/>
      <c r="Y622" s="329"/>
      <c r="Z622" s="329"/>
      <c r="AA622" s="329"/>
      <c r="AB622" s="329"/>
      <c r="AC622" s="329"/>
      <c r="AD622" s="329"/>
      <c r="AE622" s="329"/>
      <c r="AF622" s="329"/>
      <c r="AG622" s="329"/>
      <c r="AH622" s="329"/>
      <c r="AI622" s="329"/>
      <c r="AJ622" s="329"/>
      <c r="AK622" s="329"/>
      <c r="AL622" s="329"/>
      <c r="AM622" s="329"/>
      <c r="AN622" s="329"/>
      <c r="AO622" s="329"/>
      <c r="AP622" s="329"/>
      <c r="AQ622" s="329"/>
      <c r="AR622" s="329"/>
      <c r="AS622" s="329"/>
      <c r="AT622" s="329"/>
      <c r="AU622" s="329"/>
      <c r="AV622" s="329"/>
      <c r="AW622" s="329"/>
      <c r="AX622" s="329"/>
      <c r="AY622" s="329"/>
      <c r="AZ622" s="329"/>
      <c r="BA622" s="329"/>
      <c r="BB622" s="329"/>
      <c r="BC622" s="329"/>
      <c r="BD622" s="329"/>
      <c r="BE622" s="329"/>
      <c r="BF622" s="329"/>
      <c r="BG622" s="329"/>
      <c r="BH622" s="329"/>
      <c r="BI622" s="329"/>
      <c r="BJ622" s="329"/>
      <c r="BK622" s="329"/>
      <c r="BL622" s="329"/>
      <c r="BM622" s="329"/>
      <c r="BN622" s="329"/>
      <c r="BO622" s="329"/>
      <c r="BP622" s="329"/>
      <c r="BQ622" s="329"/>
      <c r="BR622" s="329"/>
      <c r="BS622" s="329"/>
      <c r="BT622" s="329"/>
      <c r="BU622" s="329"/>
      <c r="BV622" s="329"/>
      <c r="BW622" s="329"/>
      <c r="BX622" s="329"/>
      <c r="BY622" s="329"/>
      <c r="BZ622" s="329"/>
      <c r="CA622" s="329"/>
      <c r="CB622" s="329"/>
      <c r="CC622" s="329"/>
      <c r="CD622" s="329"/>
      <c r="CE622" s="329"/>
      <c r="CF622" s="329"/>
      <c r="CG622" s="329"/>
      <c r="CH622" s="329"/>
      <c r="CI622" s="329"/>
      <c r="CJ622" s="329"/>
      <c r="CK622" s="329"/>
      <c r="CL622" s="329"/>
      <c r="CM622" s="329"/>
      <c r="CN622" s="329"/>
      <c r="CO622" s="329"/>
      <c r="CP622" s="329"/>
      <c r="CQ622" s="329"/>
      <c r="CR622" s="329"/>
      <c r="CS622" s="329"/>
      <c r="CT622" s="329"/>
      <c r="CU622" s="329"/>
      <c r="CV622" s="329"/>
      <c r="CW622" s="329"/>
      <c r="CX622" s="329"/>
      <c r="CY622" s="329"/>
      <c r="CZ622" s="329"/>
      <c r="DA622" s="329"/>
      <c r="DB622" s="329"/>
      <c r="DC622" s="329"/>
      <c r="DD622" s="329"/>
      <c r="DE622" s="329"/>
      <c r="DF622" s="329"/>
      <c r="DG622" s="329"/>
      <c r="DH622" s="329"/>
      <c r="DI622" s="329"/>
      <c r="DJ622" s="329"/>
      <c r="DK622" s="329"/>
      <c r="DL622" s="329"/>
      <c r="DM622" s="329"/>
      <c r="DN622" s="329"/>
      <c r="DO622" s="329"/>
      <c r="DP622" s="329"/>
      <c r="DQ622" s="329"/>
      <c r="DR622" s="329"/>
      <c r="DS622" s="329"/>
      <c r="DT622" s="329"/>
      <c r="DU622" s="329"/>
      <c r="DV622" s="329"/>
      <c r="DW622" s="329"/>
      <c r="DX622" s="329"/>
      <c r="DY622" s="329"/>
      <c r="DZ622" s="329"/>
      <c r="EA622" s="329"/>
      <c r="EB622" s="329"/>
      <c r="EC622" s="329"/>
      <c r="ED622" s="329"/>
      <c r="EE622" s="329"/>
      <c r="EF622" s="329"/>
      <c r="EG622" s="329"/>
      <c r="EH622" s="329"/>
      <c r="EI622" s="329"/>
      <c r="EJ622" s="329"/>
      <c r="EK622" s="329"/>
      <c r="EL622" s="329"/>
      <c r="EM622" s="329"/>
      <c r="EN622" s="329"/>
      <c r="EO622" s="329"/>
      <c r="EP622" s="329"/>
      <c r="EQ622" s="329"/>
      <c r="ER622" s="329"/>
      <c r="ES622" s="329"/>
      <c r="ET622" s="329"/>
      <c r="EU622" s="329"/>
      <c r="EV622" s="329"/>
      <c r="EW622" s="329"/>
      <c r="EX622" s="329"/>
      <c r="EY622" s="329"/>
      <c r="EZ622" s="329"/>
      <c r="FA622" s="329"/>
      <c r="FB622" s="329"/>
      <c r="FC622" s="329"/>
      <c r="FD622" s="329"/>
      <c r="FE622" s="329"/>
      <c r="FF622" s="329"/>
      <c r="FG622" s="329"/>
      <c r="FH622" s="329"/>
      <c r="FI622" s="329"/>
      <c r="FJ622" s="329"/>
      <c r="FK622" s="329"/>
      <c r="FL622" s="329"/>
      <c r="FM622" s="329"/>
      <c r="FN622" s="329"/>
      <c r="FO622" s="329"/>
      <c r="FP622" s="329"/>
      <c r="FQ622" s="329"/>
      <c r="FR622" s="329"/>
      <c r="FS622" s="329"/>
      <c r="FT622" s="329"/>
      <c r="FU622" s="329"/>
      <c r="FV622" s="329"/>
      <c r="FW622" s="329"/>
      <c r="FX622" s="329"/>
      <c r="FY622" s="329"/>
      <c r="FZ622" s="329"/>
      <c r="GA622" s="329"/>
      <c r="GB622" s="329"/>
      <c r="GC622" s="329"/>
      <c r="GD622" s="329"/>
      <c r="GE622" s="329"/>
      <c r="GF622" s="329"/>
      <c r="GG622" s="329"/>
      <c r="GH622" s="329"/>
      <c r="GI622" s="329"/>
      <c r="GJ622" s="329"/>
      <c r="GK622" s="329"/>
      <c r="GL622" s="329"/>
      <c r="GM622" s="329"/>
      <c r="GN622" s="329"/>
      <c r="GO622" s="329"/>
      <c r="GP622" s="329"/>
      <c r="GQ622" s="329"/>
      <c r="GR622" s="329"/>
      <c r="GS622" s="329"/>
      <c r="GT622" s="329"/>
      <c r="GU622" s="329"/>
      <c r="GV622" s="329"/>
      <c r="GW622" s="329"/>
      <c r="GX622" s="329"/>
      <c r="GY622" s="329"/>
      <c r="GZ622" s="329"/>
      <c r="HA622" s="329"/>
      <c r="HB622" s="329"/>
      <c r="HC622" s="329"/>
      <c r="HD622" s="329"/>
      <c r="HE622" s="329"/>
      <c r="HF622" s="329"/>
      <c r="HG622" s="329"/>
      <c r="HH622" s="329"/>
      <c r="HI622" s="329"/>
    </row>
    <row r="623" spans="1:217" ht="12" hidden="1" customHeight="1" x14ac:dyDescent="0.25">
      <c r="A623" s="329" t="s">
        <v>125</v>
      </c>
      <c r="B623" s="329"/>
      <c r="C623" s="329"/>
      <c r="D623" s="329"/>
      <c r="E623" s="329"/>
      <c r="F623" s="329"/>
      <c r="G623" s="329"/>
      <c r="H623" s="329"/>
      <c r="I623" s="329"/>
      <c r="J623" s="329"/>
      <c r="K623" s="329"/>
      <c r="L623" s="329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  <c r="X623" s="329"/>
      <c r="Y623" s="329"/>
      <c r="Z623" s="329"/>
      <c r="AA623" s="329"/>
      <c r="AB623" s="329"/>
      <c r="AC623" s="329"/>
      <c r="AD623" s="329"/>
      <c r="AE623" s="329"/>
      <c r="AF623" s="329"/>
      <c r="AG623" s="329"/>
      <c r="AH623" s="329"/>
      <c r="AI623" s="329"/>
      <c r="AJ623" s="329"/>
      <c r="AK623" s="329"/>
      <c r="AL623" s="329"/>
      <c r="AM623" s="329"/>
      <c r="AN623" s="329"/>
      <c r="AO623" s="329"/>
      <c r="AP623" s="329"/>
      <c r="AQ623" s="329"/>
      <c r="AR623" s="329"/>
      <c r="AS623" s="329"/>
      <c r="AT623" s="329"/>
      <c r="AU623" s="329"/>
      <c r="AV623" s="329"/>
      <c r="AW623" s="329"/>
      <c r="AX623" s="329"/>
      <c r="AY623" s="329"/>
      <c r="AZ623" s="329"/>
      <c r="BA623" s="329"/>
      <c r="BB623" s="329"/>
      <c r="BC623" s="329"/>
      <c r="BD623" s="329"/>
      <c r="BE623" s="329"/>
      <c r="BF623" s="329"/>
      <c r="BG623" s="329"/>
      <c r="BH623" s="329"/>
      <c r="BI623" s="329"/>
      <c r="BJ623" s="329"/>
      <c r="BK623" s="329"/>
      <c r="BL623" s="329"/>
      <c r="BM623" s="329"/>
      <c r="BN623" s="329"/>
      <c r="BO623" s="329"/>
      <c r="BP623" s="329"/>
      <c r="BQ623" s="329"/>
      <c r="BR623" s="329"/>
      <c r="BS623" s="329"/>
      <c r="BT623" s="329"/>
      <c r="BU623" s="329"/>
      <c r="BV623" s="329"/>
      <c r="BW623" s="329"/>
      <c r="BX623" s="329"/>
      <c r="BY623" s="329"/>
      <c r="BZ623" s="329"/>
      <c r="CA623" s="329"/>
      <c r="CB623" s="329"/>
      <c r="CC623" s="329"/>
      <c r="CD623" s="329"/>
      <c r="CE623" s="329"/>
      <c r="CF623" s="329"/>
      <c r="CG623" s="329"/>
      <c r="CH623" s="329"/>
      <c r="CI623" s="329"/>
      <c r="CJ623" s="329"/>
      <c r="CK623" s="329"/>
      <c r="CL623" s="329"/>
      <c r="CM623" s="329"/>
      <c r="CN623" s="329"/>
      <c r="CO623" s="329"/>
      <c r="CP623" s="329"/>
      <c r="CQ623" s="329"/>
      <c r="CR623" s="329"/>
      <c r="CS623" s="329"/>
      <c r="CT623" s="329"/>
      <c r="CU623" s="329"/>
      <c r="CV623" s="329"/>
      <c r="CW623" s="329"/>
      <c r="CX623" s="329"/>
      <c r="CY623" s="329"/>
      <c r="CZ623" s="329"/>
      <c r="DA623" s="329"/>
      <c r="DB623" s="329"/>
      <c r="DC623" s="329"/>
      <c r="DD623" s="329"/>
      <c r="DE623" s="329"/>
      <c r="DF623" s="329"/>
      <c r="DG623" s="329"/>
      <c r="DH623" s="329"/>
      <c r="DI623" s="329"/>
      <c r="DJ623" s="329"/>
      <c r="DK623" s="329"/>
      <c r="DL623" s="329"/>
      <c r="DM623" s="329"/>
      <c r="DN623" s="329"/>
      <c r="DO623" s="329"/>
      <c r="DP623" s="329"/>
      <c r="DQ623" s="329"/>
      <c r="DR623" s="329"/>
      <c r="DS623" s="329"/>
      <c r="DT623" s="329"/>
      <c r="DU623" s="329"/>
      <c r="DV623" s="329"/>
      <c r="DW623" s="329"/>
      <c r="DX623" s="329"/>
      <c r="DY623" s="329"/>
      <c r="DZ623" s="329"/>
      <c r="EA623" s="329"/>
      <c r="EB623" s="329"/>
      <c r="EC623" s="329"/>
      <c r="ED623" s="329"/>
      <c r="EE623" s="329"/>
      <c r="EF623" s="329"/>
      <c r="EG623" s="329"/>
      <c r="EH623" s="329"/>
      <c r="EI623" s="329"/>
      <c r="EJ623" s="329"/>
      <c r="EK623" s="329"/>
      <c r="EL623" s="329"/>
      <c r="EM623" s="329"/>
      <c r="EN623" s="329"/>
      <c r="EO623" s="329"/>
      <c r="EP623" s="329"/>
      <c r="EQ623" s="329"/>
      <c r="ER623" s="329"/>
      <c r="ES623" s="329"/>
      <c r="ET623" s="329"/>
      <c r="EU623" s="329"/>
      <c r="EV623" s="329"/>
      <c r="EW623" s="329"/>
      <c r="EX623" s="329"/>
      <c r="EY623" s="329"/>
      <c r="EZ623" s="329"/>
      <c r="FA623" s="329"/>
      <c r="FB623" s="329"/>
      <c r="FC623" s="329"/>
      <c r="FD623" s="329"/>
      <c r="FE623" s="329"/>
      <c r="FF623" s="329"/>
      <c r="FG623" s="329"/>
      <c r="FH623" s="329"/>
      <c r="FI623" s="329"/>
      <c r="FJ623" s="329"/>
      <c r="FK623" s="329"/>
      <c r="FL623" s="329"/>
      <c r="FM623" s="329"/>
      <c r="FN623" s="329"/>
      <c r="FO623" s="329"/>
      <c r="FP623" s="329"/>
      <c r="FQ623" s="329"/>
      <c r="FR623" s="329"/>
      <c r="FS623" s="329"/>
      <c r="FT623" s="329"/>
      <c r="FU623" s="329"/>
      <c r="FV623" s="329"/>
      <c r="FW623" s="329"/>
      <c r="FX623" s="329"/>
      <c r="FY623" s="329"/>
      <c r="FZ623" s="329"/>
      <c r="GA623" s="329"/>
      <c r="GB623" s="329"/>
      <c r="GC623" s="329"/>
      <c r="GD623" s="329"/>
      <c r="GE623" s="329"/>
      <c r="GF623" s="329"/>
      <c r="GG623" s="329"/>
      <c r="GH623" s="329"/>
      <c r="GI623" s="329"/>
      <c r="GJ623" s="329"/>
      <c r="GK623" s="329"/>
      <c r="GL623" s="329"/>
      <c r="GM623" s="329"/>
      <c r="GN623" s="329"/>
      <c r="GO623" s="329"/>
      <c r="GP623" s="329"/>
      <c r="GQ623" s="329"/>
      <c r="GR623" s="329"/>
      <c r="GS623" s="329"/>
      <c r="GT623" s="329"/>
      <c r="GU623" s="329"/>
      <c r="GV623" s="329"/>
      <c r="GW623" s="329"/>
      <c r="GX623" s="329"/>
      <c r="GY623" s="329"/>
      <c r="GZ623" s="329"/>
      <c r="HA623" s="329"/>
      <c r="HB623" s="329"/>
      <c r="HC623" s="329"/>
      <c r="HD623" s="329"/>
      <c r="HE623" s="329"/>
      <c r="HF623" s="329"/>
      <c r="HG623" s="329"/>
      <c r="HH623" s="329"/>
      <c r="HI623" s="329"/>
    </row>
    <row r="624" spans="1:217" ht="12" hidden="1" customHeight="1" x14ac:dyDescent="0.25">
      <c r="A624" s="328" t="s">
        <v>136</v>
      </c>
      <c r="B624" s="328"/>
      <c r="C624" s="328"/>
      <c r="D624" s="328"/>
      <c r="E624" s="328"/>
      <c r="F624" s="328"/>
      <c r="G624" s="328"/>
      <c r="H624" s="328"/>
      <c r="I624" s="328"/>
      <c r="J624" s="328"/>
      <c r="K624" s="328"/>
      <c r="L624" s="328"/>
      <c r="M624" s="328"/>
      <c r="N624" s="328"/>
      <c r="O624" s="328"/>
      <c r="P624" s="328"/>
      <c r="Q624" s="328"/>
      <c r="R624" s="328"/>
      <c r="S624" s="328"/>
      <c r="T624" s="328"/>
      <c r="U624" s="328"/>
      <c r="V624" s="328"/>
      <c r="W624" s="328"/>
      <c r="X624" s="328"/>
      <c r="Y624" s="328"/>
      <c r="Z624" s="328"/>
      <c r="AA624" s="328"/>
      <c r="AB624" s="328"/>
      <c r="AC624" s="328"/>
      <c r="AD624" s="328"/>
      <c r="AE624" s="328"/>
      <c r="AF624" s="328"/>
      <c r="AG624" s="328"/>
      <c r="AH624" s="328"/>
      <c r="AI624" s="328"/>
      <c r="AJ624" s="328"/>
      <c r="AK624" s="328"/>
      <c r="AL624" s="328"/>
      <c r="AM624" s="328"/>
      <c r="AN624" s="328"/>
      <c r="AO624" s="328"/>
      <c r="AP624" s="328"/>
      <c r="AQ624" s="328"/>
      <c r="AR624" s="328"/>
      <c r="AS624" s="328"/>
      <c r="AT624" s="328"/>
      <c r="AU624" s="328"/>
      <c r="AV624" s="328"/>
      <c r="AW624" s="328"/>
      <c r="AX624" s="328"/>
      <c r="AY624" s="328"/>
      <c r="AZ624" s="328"/>
      <c r="BA624" s="328"/>
      <c r="BB624" s="328"/>
      <c r="BC624" s="328"/>
      <c r="BD624" s="328"/>
      <c r="BE624" s="328"/>
      <c r="BF624" s="328"/>
      <c r="BG624" s="328"/>
      <c r="BH624" s="328"/>
      <c r="BI624" s="328"/>
      <c r="BJ624" s="328"/>
      <c r="BK624" s="328"/>
      <c r="BL624" s="328"/>
      <c r="BM624" s="328"/>
      <c r="BN624" s="328"/>
      <c r="BO624" s="328"/>
      <c r="BP624" s="328"/>
      <c r="BQ624" s="328"/>
      <c r="BR624" s="328"/>
      <c r="BS624" s="328"/>
      <c r="BT624" s="328"/>
      <c r="BU624" s="328"/>
      <c r="BV624" s="328"/>
      <c r="BW624" s="328"/>
      <c r="BX624" s="328"/>
      <c r="BY624" s="328"/>
      <c r="BZ624" s="328"/>
      <c r="CA624" s="328"/>
      <c r="CB624" s="328"/>
      <c r="CC624" s="328"/>
      <c r="CD624" s="328"/>
      <c r="CE624" s="328"/>
      <c r="CF624" s="328"/>
      <c r="CG624" s="328"/>
      <c r="CH624" s="328"/>
      <c r="CI624" s="328"/>
      <c r="CJ624" s="328"/>
      <c r="CK624" s="328"/>
      <c r="CL624" s="328"/>
      <c r="CM624" s="328"/>
      <c r="CN624" s="328"/>
      <c r="CO624" s="328"/>
      <c r="CP624" s="328"/>
      <c r="CQ624" s="328"/>
      <c r="CR624" s="328"/>
      <c r="CS624" s="328"/>
      <c r="CT624" s="328"/>
      <c r="CU624" s="328"/>
      <c r="CV624" s="328"/>
      <c r="CW624" s="328"/>
      <c r="CX624" s="328"/>
      <c r="CY624" s="328"/>
      <c r="CZ624" s="328"/>
      <c r="DA624" s="328"/>
      <c r="DB624" s="328"/>
      <c r="DC624" s="328"/>
      <c r="DD624" s="328"/>
      <c r="DE624" s="328"/>
      <c r="DF624" s="328"/>
      <c r="DG624" s="328"/>
      <c r="DH624" s="328"/>
      <c r="DI624" s="328"/>
      <c r="DJ624" s="328"/>
      <c r="DK624" s="328"/>
      <c r="DL624" s="328"/>
      <c r="DM624" s="328"/>
      <c r="DN624" s="328"/>
      <c r="DO624" s="328"/>
      <c r="DP624" s="328"/>
      <c r="DQ624" s="328"/>
      <c r="DR624" s="328"/>
      <c r="DS624" s="328"/>
      <c r="DT624" s="328"/>
      <c r="DU624" s="328"/>
      <c r="DV624" s="328"/>
      <c r="DW624" s="328"/>
      <c r="DX624" s="328"/>
      <c r="DY624" s="328"/>
      <c r="DZ624" s="328"/>
      <c r="EA624" s="328"/>
      <c r="EB624" s="328"/>
      <c r="EC624" s="328"/>
      <c r="ED624" s="328"/>
      <c r="EE624" s="328"/>
      <c r="EF624" s="328"/>
      <c r="EG624" s="328"/>
      <c r="EH624" s="328"/>
      <c r="EI624" s="328"/>
      <c r="EJ624" s="328"/>
      <c r="EK624" s="328"/>
      <c r="EL624" s="328"/>
      <c r="EM624" s="328"/>
      <c r="EN624" s="328"/>
      <c r="EO624" s="328"/>
      <c r="EP624" s="328"/>
      <c r="EQ624" s="328"/>
      <c r="ER624" s="328"/>
      <c r="ES624" s="328"/>
      <c r="ET624" s="328"/>
      <c r="EU624" s="328"/>
      <c r="EV624" s="328"/>
      <c r="EW624" s="328"/>
      <c r="EX624" s="328"/>
      <c r="EY624" s="328"/>
      <c r="EZ624" s="328"/>
      <c r="FA624" s="328"/>
      <c r="FB624" s="328"/>
      <c r="FC624" s="328"/>
      <c r="FD624" s="328"/>
      <c r="FE624" s="328"/>
      <c r="FF624" s="328"/>
      <c r="FG624" s="328"/>
      <c r="FH624" s="328"/>
      <c r="FI624" s="328"/>
      <c r="FJ624" s="328"/>
      <c r="FK624" s="328"/>
      <c r="FL624" s="328"/>
      <c r="FM624" s="328"/>
      <c r="FN624" s="328"/>
      <c r="FO624" s="328"/>
      <c r="FP624" s="328"/>
      <c r="FQ624" s="328"/>
      <c r="FR624" s="328"/>
      <c r="FS624" s="328"/>
      <c r="FT624" s="328"/>
      <c r="FU624" s="328"/>
      <c r="FV624" s="328"/>
      <c r="FW624" s="328"/>
      <c r="FX624" s="328"/>
      <c r="FY624" s="328"/>
      <c r="FZ624" s="328"/>
      <c r="GA624" s="328"/>
      <c r="GB624" s="328"/>
      <c r="GC624" s="328"/>
      <c r="GD624" s="328"/>
      <c r="GE624" s="328"/>
      <c r="GF624" s="328"/>
      <c r="GG624" s="328"/>
      <c r="GH624" s="328"/>
      <c r="GI624" s="328"/>
      <c r="GJ624" s="328"/>
      <c r="GK624" s="328"/>
      <c r="GL624" s="328"/>
      <c r="GM624" s="328"/>
      <c r="GN624" s="328"/>
      <c r="GO624" s="328"/>
      <c r="GP624" s="328"/>
      <c r="GQ624" s="328"/>
      <c r="GR624" s="328"/>
      <c r="GS624" s="328"/>
      <c r="GT624" s="328"/>
      <c r="GU624" s="328"/>
      <c r="GV624" s="328"/>
      <c r="GW624" s="328"/>
      <c r="GX624" s="328"/>
      <c r="GY624" s="328"/>
      <c r="GZ624" s="328"/>
      <c r="HA624" s="328"/>
      <c r="HB624" s="328"/>
      <c r="HC624" s="328"/>
      <c r="HD624" s="328"/>
      <c r="HE624" s="328"/>
      <c r="HF624" s="328"/>
      <c r="HG624" s="328"/>
      <c r="HH624" s="328"/>
      <c r="HI624" s="328"/>
    </row>
    <row r="625" spans="1:218" ht="12" hidden="1" customHeight="1" x14ac:dyDescent="0.25">
      <c r="A625" s="68" t="s">
        <v>77</v>
      </c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  <c r="BZ625" s="68"/>
      <c r="CA625" s="68"/>
      <c r="CB625" s="68"/>
      <c r="CC625" s="68"/>
      <c r="CD625" s="68"/>
      <c r="CE625" s="68"/>
      <c r="CF625" s="68"/>
      <c r="CG625" s="68"/>
      <c r="CH625" s="68"/>
      <c r="CI625" s="68"/>
      <c r="CJ625" s="68"/>
      <c r="CK625" s="68"/>
      <c r="CL625" s="68"/>
      <c r="CM625" s="68"/>
      <c r="CN625" s="68"/>
      <c r="CO625" s="68"/>
      <c r="CP625" s="68"/>
      <c r="CQ625" s="68"/>
      <c r="CR625" s="68"/>
      <c r="CS625" s="68"/>
      <c r="CT625" s="68"/>
      <c r="CU625" s="68"/>
      <c r="CV625" s="68"/>
      <c r="CW625" s="68"/>
      <c r="CX625" s="68"/>
      <c r="CY625" s="68"/>
      <c r="CZ625" s="68"/>
      <c r="DA625" s="68"/>
      <c r="DB625" s="68"/>
      <c r="DC625" s="68"/>
      <c r="DD625" s="68"/>
      <c r="DE625" s="68"/>
      <c r="DF625" s="68"/>
      <c r="DG625" s="68"/>
      <c r="DH625" s="68"/>
      <c r="DI625" s="68"/>
      <c r="DJ625" s="68"/>
      <c r="DK625" s="68"/>
      <c r="DL625" s="68"/>
      <c r="DM625" s="68"/>
      <c r="DN625" s="68"/>
      <c r="DO625" s="68"/>
      <c r="DP625" s="68"/>
      <c r="DQ625" s="68"/>
      <c r="DR625" s="68"/>
      <c r="DS625" s="68"/>
      <c r="DT625" s="68"/>
      <c r="DU625" s="68"/>
      <c r="DV625" s="68"/>
      <c r="DW625" s="68"/>
      <c r="DX625" s="68"/>
      <c r="DY625" s="68"/>
      <c r="DZ625" s="68"/>
      <c r="EA625" s="68"/>
      <c r="EB625" s="68"/>
      <c r="EC625" s="68"/>
      <c r="ED625" s="68"/>
      <c r="EE625" s="68"/>
      <c r="EF625" s="68"/>
      <c r="EG625" s="68"/>
      <c r="EH625" s="68"/>
      <c r="EI625" s="68"/>
      <c r="EJ625" s="68"/>
      <c r="EK625" s="68"/>
      <c r="EL625" s="68"/>
      <c r="EM625" s="68"/>
      <c r="EN625" s="68"/>
      <c r="EO625" s="68"/>
      <c r="EP625" s="68"/>
      <c r="EQ625" s="68"/>
      <c r="ER625" s="68"/>
      <c r="ES625" s="68"/>
      <c r="ET625" s="68"/>
      <c r="EU625" s="68"/>
      <c r="EV625" s="68"/>
      <c r="EW625" s="68"/>
      <c r="EX625" s="68"/>
      <c r="EY625" s="68"/>
      <c r="EZ625" s="68"/>
      <c r="FA625" s="68"/>
      <c r="FB625" s="68"/>
      <c r="FC625" s="68"/>
      <c r="FD625" s="68"/>
      <c r="FE625" s="68"/>
      <c r="FF625" s="68"/>
      <c r="FG625" s="68"/>
      <c r="FH625" s="68"/>
      <c r="FI625" s="68"/>
      <c r="FJ625" s="68"/>
      <c r="FK625" s="68"/>
      <c r="FL625" s="68"/>
      <c r="FM625" s="68"/>
      <c r="FN625" s="68"/>
      <c r="FO625" s="68"/>
      <c r="FP625" s="68"/>
      <c r="FQ625" s="68"/>
      <c r="FR625" s="68"/>
      <c r="FS625" s="68"/>
      <c r="FT625" s="68"/>
      <c r="FU625" s="68"/>
      <c r="FV625" s="68"/>
      <c r="FW625" s="68"/>
      <c r="FX625" s="68"/>
      <c r="FY625" s="68"/>
      <c r="FZ625" s="68"/>
      <c r="GA625" s="68"/>
      <c r="GB625" s="68"/>
      <c r="GC625" s="68"/>
      <c r="GD625" s="68"/>
      <c r="GE625" s="68"/>
      <c r="GF625" s="68"/>
      <c r="GG625" s="68"/>
      <c r="GH625" s="68"/>
      <c r="GI625" s="68"/>
      <c r="GJ625" s="68"/>
      <c r="GK625" s="68"/>
      <c r="GL625" s="68"/>
      <c r="GM625" s="68"/>
      <c r="GN625" s="68"/>
      <c r="GO625" s="68"/>
      <c r="GP625" s="68"/>
      <c r="GQ625" s="68"/>
      <c r="GR625" s="68"/>
      <c r="GS625" s="68"/>
      <c r="GT625" s="68"/>
      <c r="GU625" s="68"/>
      <c r="GV625" s="68"/>
      <c r="GW625" s="68"/>
      <c r="GX625" s="68"/>
      <c r="GY625" s="68"/>
      <c r="GZ625" s="68"/>
      <c r="HA625" s="68"/>
      <c r="HB625" s="68"/>
      <c r="HC625" s="68"/>
      <c r="HD625" s="68"/>
      <c r="HE625" s="68"/>
      <c r="HF625" s="68"/>
      <c r="HG625" s="68"/>
      <c r="HH625" s="68"/>
      <c r="HI625" s="68"/>
    </row>
    <row r="626" spans="1:218" s="10" customFormat="1" ht="23.25" hidden="1" customHeight="1" x14ac:dyDescent="0.2">
      <c r="A626" s="309" t="s">
        <v>78</v>
      </c>
      <c r="B626" s="309"/>
      <c r="C626" s="309"/>
      <c r="D626" s="309"/>
      <c r="E626" s="309"/>
      <c r="F626" s="309"/>
      <c r="G626" s="309"/>
      <c r="H626" s="309"/>
      <c r="I626" s="309"/>
      <c r="J626" s="309"/>
      <c r="K626" s="309"/>
      <c r="L626" s="309"/>
      <c r="M626" s="309"/>
      <c r="N626" s="309"/>
      <c r="O626" s="309"/>
      <c r="P626" s="309"/>
      <c r="Q626" s="309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  <c r="AC626" s="309"/>
      <c r="AD626" s="309"/>
      <c r="AE626" s="309"/>
      <c r="AF626" s="309"/>
      <c r="AG626" s="309"/>
      <c r="AH626" s="309"/>
      <c r="AI626" s="309"/>
      <c r="AJ626" s="309"/>
      <c r="AK626" s="309"/>
      <c r="AL626" s="309"/>
      <c r="AM626" s="309"/>
      <c r="AN626" s="309"/>
      <c r="AO626" s="309"/>
      <c r="AP626" s="309"/>
      <c r="AQ626" s="309"/>
      <c r="AR626" s="309"/>
      <c r="AS626" s="309"/>
      <c r="AT626" s="309"/>
      <c r="AU626" s="309"/>
      <c r="AV626" s="309"/>
      <c r="AW626" s="309"/>
      <c r="AX626" s="309"/>
      <c r="AY626" s="309"/>
      <c r="AZ626" s="309"/>
      <c r="BA626" s="309"/>
      <c r="BB626" s="309"/>
      <c r="BC626" s="309"/>
      <c r="BD626" s="309"/>
      <c r="BE626" s="309"/>
      <c r="BF626" s="309"/>
      <c r="BG626" s="309"/>
      <c r="BH626" s="309"/>
      <c r="BI626" s="309"/>
      <c r="BJ626" s="309"/>
      <c r="BK626" s="309"/>
      <c r="BL626" s="309"/>
      <c r="BM626" s="309"/>
      <c r="BN626" s="309"/>
      <c r="BO626" s="309"/>
      <c r="BP626" s="309" t="s">
        <v>79</v>
      </c>
      <c r="BQ626" s="309"/>
      <c r="BR626" s="309"/>
      <c r="BS626" s="309"/>
      <c r="BT626" s="309"/>
      <c r="BU626" s="309"/>
      <c r="BV626" s="309"/>
      <c r="BW626" s="309"/>
      <c r="BX626" s="309"/>
      <c r="BY626" s="309"/>
      <c r="BZ626" s="309"/>
      <c r="CA626" s="309"/>
      <c r="CB626" s="309"/>
      <c r="CC626" s="309"/>
      <c r="CD626" s="309"/>
      <c r="CE626" s="309"/>
      <c r="CF626" s="309"/>
      <c r="CG626" s="309"/>
      <c r="CH626" s="309"/>
      <c r="CI626" s="309"/>
      <c r="CJ626" s="309"/>
      <c r="CK626" s="309"/>
      <c r="CL626" s="309"/>
      <c r="CM626" s="309"/>
      <c r="CN626" s="309"/>
      <c r="CO626" s="309"/>
      <c r="CP626" s="309"/>
      <c r="CQ626" s="309"/>
      <c r="CR626" s="309"/>
      <c r="CS626" s="309"/>
      <c r="CT626" s="309"/>
      <c r="CU626" s="309"/>
      <c r="CV626" s="309"/>
      <c r="CW626" s="309"/>
      <c r="CX626" s="309"/>
      <c r="CY626" s="309"/>
      <c r="CZ626" s="309"/>
      <c r="DA626" s="309"/>
      <c r="DB626" s="309"/>
      <c r="DC626" s="309"/>
      <c r="DD626" s="309"/>
      <c r="DE626" s="309"/>
      <c r="DF626" s="309"/>
      <c r="DG626" s="309"/>
      <c r="DH626" s="309"/>
      <c r="DI626" s="309"/>
      <c r="DJ626" s="309"/>
      <c r="DK626" s="309"/>
      <c r="DL626" s="309"/>
      <c r="DM626" s="309"/>
      <c r="DN626" s="309"/>
      <c r="DO626" s="309"/>
      <c r="DP626" s="309"/>
      <c r="DQ626" s="309"/>
      <c r="DR626" s="309"/>
      <c r="DS626" s="309"/>
      <c r="DT626" s="309"/>
      <c r="DU626" s="309"/>
      <c r="DV626" s="309"/>
      <c r="DW626" s="309"/>
      <c r="DX626" s="309"/>
      <c r="DY626" s="309"/>
      <c r="DZ626" s="309"/>
      <c r="EA626" s="309"/>
      <c r="EB626" s="309"/>
      <c r="EC626" s="309"/>
      <c r="ED626" s="309"/>
      <c r="EE626" s="309"/>
      <c r="EF626" s="309"/>
      <c r="EG626" s="309"/>
      <c r="EH626" s="309"/>
      <c r="EI626" s="309"/>
      <c r="EJ626" s="309"/>
      <c r="EK626" s="309"/>
      <c r="EL626" s="309"/>
      <c r="EM626" s="309"/>
      <c r="EN626" s="309"/>
      <c r="EO626" s="309"/>
      <c r="EP626" s="309"/>
      <c r="EQ626" s="309"/>
      <c r="ER626" s="309"/>
      <c r="ES626" s="309"/>
      <c r="ET626" s="309"/>
      <c r="EU626" s="309"/>
      <c r="EV626" s="309"/>
      <c r="EW626" s="309"/>
      <c r="EX626" s="309"/>
      <c r="EY626" s="309"/>
      <c r="EZ626" s="309"/>
      <c r="FA626" s="309"/>
      <c r="FB626" s="309"/>
      <c r="FC626" s="309"/>
      <c r="FD626" s="309"/>
      <c r="FE626" s="309"/>
      <c r="FF626" s="309"/>
      <c r="FG626" s="309"/>
      <c r="FH626" s="309"/>
      <c r="FI626" s="309"/>
      <c r="FJ626" s="309"/>
      <c r="FK626" s="309"/>
      <c r="FL626" s="309"/>
      <c r="FM626" s="309"/>
      <c r="FN626" s="309"/>
      <c r="FO626" s="309"/>
      <c r="FP626" s="309"/>
      <c r="FQ626" s="309"/>
      <c r="FR626" s="309"/>
      <c r="FS626" s="309"/>
      <c r="FT626" s="309"/>
      <c r="FU626" s="309"/>
      <c r="FV626" s="309"/>
      <c r="FW626" s="309"/>
      <c r="FX626" s="309"/>
      <c r="FY626" s="309"/>
      <c r="FZ626" s="309"/>
      <c r="GA626" s="309"/>
      <c r="GB626" s="309"/>
      <c r="GC626" s="309"/>
      <c r="GD626" s="309"/>
      <c r="GE626" s="309"/>
      <c r="GF626" s="309"/>
      <c r="GG626" s="309"/>
      <c r="GH626" s="309"/>
      <c r="GI626" s="309"/>
      <c r="GJ626" s="309"/>
      <c r="GK626" s="309"/>
      <c r="GL626" s="309"/>
      <c r="GM626" s="309"/>
      <c r="GN626" s="309"/>
      <c r="GO626" s="309"/>
      <c r="GP626" s="309"/>
      <c r="GQ626" s="309"/>
      <c r="GR626" s="309"/>
      <c r="GS626" s="309"/>
      <c r="GT626" s="309"/>
      <c r="GU626" s="227" t="s">
        <v>80</v>
      </c>
      <c r="GV626" s="227"/>
      <c r="GW626" s="227"/>
      <c r="GX626" s="227"/>
      <c r="GY626" s="227"/>
      <c r="GZ626" s="227"/>
      <c r="HA626" s="227"/>
      <c r="HB626" s="227"/>
      <c r="HC626" s="227"/>
      <c r="HD626" s="227"/>
      <c r="HE626" s="227"/>
      <c r="HF626" s="227"/>
      <c r="HG626" s="227"/>
      <c r="HH626" s="227"/>
      <c r="HI626" s="227"/>
      <c r="HJ626" s="227"/>
    </row>
    <row r="627" spans="1:218" s="10" customFormat="1" ht="12.75" hidden="1" customHeight="1" x14ac:dyDescent="0.2">
      <c r="A627" s="314">
        <v>1</v>
      </c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  <c r="U627" s="314"/>
      <c r="V627" s="314"/>
      <c r="W627" s="314"/>
      <c r="X627" s="314"/>
      <c r="Y627" s="314"/>
      <c r="Z627" s="314"/>
      <c r="AA627" s="314"/>
      <c r="AB627" s="314"/>
      <c r="AC627" s="314"/>
      <c r="AD627" s="314"/>
      <c r="AE627" s="314"/>
      <c r="AF627" s="314"/>
      <c r="AG627" s="314"/>
      <c r="AH627" s="314"/>
      <c r="AI627" s="314"/>
      <c r="AJ627" s="314"/>
      <c r="AK627" s="314"/>
      <c r="AL627" s="314"/>
      <c r="AM627" s="314"/>
      <c r="AN627" s="314"/>
      <c r="AO627" s="314"/>
      <c r="AP627" s="314"/>
      <c r="AQ627" s="314"/>
      <c r="AR627" s="314"/>
      <c r="AS627" s="314"/>
      <c r="AT627" s="314"/>
      <c r="AU627" s="314"/>
      <c r="AV627" s="314"/>
      <c r="AW627" s="314"/>
      <c r="AX627" s="314"/>
      <c r="AY627" s="314"/>
      <c r="AZ627" s="314"/>
      <c r="BA627" s="314"/>
      <c r="BB627" s="314"/>
      <c r="BC627" s="314"/>
      <c r="BD627" s="314"/>
      <c r="BE627" s="314"/>
      <c r="BF627" s="314"/>
      <c r="BG627" s="314"/>
      <c r="BH627" s="314"/>
      <c r="BI627" s="314"/>
      <c r="BJ627" s="314"/>
      <c r="BK627" s="314"/>
      <c r="BL627" s="314"/>
      <c r="BM627" s="314"/>
      <c r="BN627" s="314"/>
      <c r="BO627" s="314"/>
      <c r="BP627" s="309">
        <v>2</v>
      </c>
      <c r="BQ627" s="309"/>
      <c r="BR627" s="309"/>
      <c r="BS627" s="309"/>
      <c r="BT627" s="309"/>
      <c r="BU627" s="309"/>
      <c r="BV627" s="309"/>
      <c r="BW627" s="309"/>
      <c r="BX627" s="309"/>
      <c r="BY627" s="309"/>
      <c r="BZ627" s="309"/>
      <c r="CA627" s="309"/>
      <c r="CB627" s="309"/>
      <c r="CC627" s="309"/>
      <c r="CD627" s="309"/>
      <c r="CE627" s="309"/>
      <c r="CF627" s="309"/>
      <c r="CG627" s="309"/>
      <c r="CH627" s="309"/>
      <c r="CI627" s="309"/>
      <c r="CJ627" s="309"/>
      <c r="CK627" s="309"/>
      <c r="CL627" s="309"/>
      <c r="CM627" s="309"/>
      <c r="CN627" s="309"/>
      <c r="CO627" s="309"/>
      <c r="CP627" s="309"/>
      <c r="CQ627" s="309"/>
      <c r="CR627" s="309"/>
      <c r="CS627" s="309"/>
      <c r="CT627" s="309"/>
      <c r="CU627" s="309"/>
      <c r="CV627" s="309"/>
      <c r="CW627" s="309"/>
      <c r="CX627" s="309"/>
      <c r="CY627" s="309"/>
      <c r="CZ627" s="309"/>
      <c r="DA627" s="309"/>
      <c r="DB627" s="309"/>
      <c r="DC627" s="309"/>
      <c r="DD627" s="309"/>
      <c r="DE627" s="309"/>
      <c r="DF627" s="309"/>
      <c r="DG627" s="309"/>
      <c r="DH627" s="309"/>
      <c r="DI627" s="309"/>
      <c r="DJ627" s="309"/>
      <c r="DK627" s="309"/>
      <c r="DL627" s="309"/>
      <c r="DM627" s="309"/>
      <c r="DN627" s="309"/>
      <c r="DO627" s="309"/>
      <c r="DP627" s="309"/>
      <c r="DQ627" s="309"/>
      <c r="DR627" s="309"/>
      <c r="DS627" s="309"/>
      <c r="DT627" s="309"/>
      <c r="DU627" s="309"/>
      <c r="DV627" s="309"/>
      <c r="DW627" s="309"/>
      <c r="DX627" s="309"/>
      <c r="DY627" s="309"/>
      <c r="DZ627" s="309"/>
      <c r="EA627" s="309"/>
      <c r="EB627" s="309"/>
      <c r="EC627" s="309"/>
      <c r="ED627" s="309"/>
      <c r="EE627" s="309"/>
      <c r="EF627" s="309"/>
      <c r="EG627" s="309"/>
      <c r="EH627" s="309"/>
      <c r="EI627" s="309"/>
      <c r="EJ627" s="309"/>
      <c r="EK627" s="309"/>
      <c r="EL627" s="309"/>
      <c r="EM627" s="309"/>
      <c r="EN627" s="309"/>
      <c r="EO627" s="309"/>
      <c r="EP627" s="309"/>
      <c r="EQ627" s="309"/>
      <c r="ER627" s="309"/>
      <c r="ES627" s="309"/>
      <c r="ET627" s="309"/>
      <c r="EU627" s="309"/>
      <c r="EV627" s="309"/>
      <c r="EW627" s="309"/>
      <c r="EX627" s="309"/>
      <c r="EY627" s="309"/>
      <c r="EZ627" s="309"/>
      <c r="FA627" s="309"/>
      <c r="FB627" s="309"/>
      <c r="FC627" s="309"/>
      <c r="FD627" s="309"/>
      <c r="FE627" s="309"/>
      <c r="FF627" s="309"/>
      <c r="FG627" s="309"/>
      <c r="FH627" s="309"/>
      <c r="FI627" s="309"/>
      <c r="FJ627" s="309"/>
      <c r="FK627" s="309"/>
      <c r="FL627" s="309"/>
      <c r="FM627" s="309"/>
      <c r="FN627" s="309"/>
      <c r="FO627" s="309"/>
      <c r="FP627" s="309"/>
      <c r="FQ627" s="309"/>
      <c r="FR627" s="309"/>
      <c r="FS627" s="309"/>
      <c r="FT627" s="309"/>
      <c r="FU627" s="309"/>
      <c r="FV627" s="309"/>
      <c r="FW627" s="309"/>
      <c r="FX627" s="309"/>
      <c r="FY627" s="309"/>
      <c r="FZ627" s="309"/>
      <c r="GA627" s="309"/>
      <c r="GB627" s="309"/>
      <c r="GC627" s="309"/>
      <c r="GD627" s="309"/>
      <c r="GE627" s="309"/>
      <c r="GF627" s="309"/>
      <c r="GG627" s="309"/>
      <c r="GH627" s="309"/>
      <c r="GI627" s="309"/>
      <c r="GJ627" s="309"/>
      <c r="GK627" s="309"/>
      <c r="GL627" s="309"/>
      <c r="GM627" s="309"/>
      <c r="GN627" s="309"/>
      <c r="GO627" s="309"/>
      <c r="GP627" s="309"/>
      <c r="GQ627" s="309"/>
      <c r="GR627" s="309"/>
      <c r="GS627" s="309"/>
      <c r="GT627" s="309"/>
      <c r="GU627" s="217">
        <v>3</v>
      </c>
      <c r="GV627" s="217"/>
      <c r="GW627" s="217"/>
      <c r="GX627" s="217"/>
      <c r="GY627" s="217"/>
      <c r="GZ627" s="217"/>
      <c r="HA627" s="217"/>
      <c r="HB627" s="217"/>
      <c r="HC627" s="217"/>
      <c r="HD627" s="217"/>
      <c r="HE627" s="217"/>
      <c r="HF627" s="217"/>
      <c r="HG627" s="217"/>
      <c r="HH627" s="217"/>
      <c r="HI627" s="217"/>
      <c r="HJ627" s="217"/>
    </row>
    <row r="628" spans="1:218" s="22" customFormat="1" ht="24.75" hidden="1" customHeight="1" x14ac:dyDescent="0.25">
      <c r="A628" s="321" t="s">
        <v>137</v>
      </c>
      <c r="B628" s="321"/>
      <c r="C628" s="321"/>
      <c r="D628" s="321"/>
      <c r="E628" s="321"/>
      <c r="F628" s="321"/>
      <c r="G628" s="321"/>
      <c r="H628" s="321"/>
      <c r="I628" s="321"/>
      <c r="J628" s="321"/>
      <c r="K628" s="321"/>
      <c r="L628" s="321"/>
      <c r="M628" s="321"/>
      <c r="N628" s="321"/>
      <c r="O628" s="321"/>
      <c r="P628" s="321"/>
      <c r="Q628" s="321"/>
      <c r="R628" s="321"/>
      <c r="S628" s="321"/>
      <c r="T628" s="321"/>
      <c r="U628" s="321"/>
      <c r="V628" s="321"/>
      <c r="W628" s="321"/>
      <c r="X628" s="321"/>
      <c r="Y628" s="321"/>
      <c r="Z628" s="321"/>
      <c r="AA628" s="321"/>
      <c r="AB628" s="321"/>
      <c r="AC628" s="321"/>
      <c r="AD628" s="321"/>
      <c r="AE628" s="321"/>
      <c r="AF628" s="321"/>
      <c r="AG628" s="321"/>
      <c r="AH628" s="321"/>
      <c r="AI628" s="321"/>
      <c r="AJ628" s="321"/>
      <c r="AK628" s="321"/>
      <c r="AL628" s="321"/>
      <c r="AM628" s="321"/>
      <c r="AN628" s="321"/>
      <c r="AO628" s="321"/>
      <c r="AP628" s="321"/>
      <c r="AQ628" s="321"/>
      <c r="AR628" s="321"/>
      <c r="AS628" s="321"/>
      <c r="AT628" s="321"/>
      <c r="AU628" s="321"/>
      <c r="AV628" s="321"/>
      <c r="AW628" s="321"/>
      <c r="AX628" s="321"/>
      <c r="AY628" s="321"/>
      <c r="AZ628" s="321"/>
      <c r="BA628" s="321"/>
      <c r="BB628" s="321"/>
      <c r="BC628" s="321"/>
      <c r="BD628" s="321"/>
      <c r="BE628" s="321"/>
      <c r="BF628" s="321"/>
      <c r="BG628" s="321"/>
      <c r="BH628" s="321"/>
      <c r="BI628" s="321"/>
      <c r="BJ628" s="321"/>
      <c r="BK628" s="321"/>
      <c r="BL628" s="321"/>
      <c r="BM628" s="321"/>
      <c r="BN628" s="321"/>
      <c r="BO628" s="321"/>
      <c r="BP628" s="322" t="s">
        <v>187</v>
      </c>
      <c r="BQ628" s="322"/>
      <c r="BR628" s="322"/>
      <c r="BS628" s="322"/>
      <c r="BT628" s="322"/>
      <c r="BU628" s="322"/>
      <c r="BV628" s="322"/>
      <c r="BW628" s="322"/>
      <c r="BX628" s="322"/>
      <c r="BY628" s="322"/>
      <c r="BZ628" s="322"/>
      <c r="CA628" s="322"/>
      <c r="CB628" s="322"/>
      <c r="CC628" s="322"/>
      <c r="CD628" s="322"/>
      <c r="CE628" s="322"/>
      <c r="CF628" s="322"/>
      <c r="CG628" s="322"/>
      <c r="CH628" s="322"/>
      <c r="CI628" s="322"/>
      <c r="CJ628" s="322"/>
      <c r="CK628" s="322"/>
      <c r="CL628" s="322"/>
      <c r="CM628" s="322"/>
      <c r="CN628" s="322"/>
      <c r="CO628" s="322"/>
      <c r="CP628" s="322"/>
      <c r="CQ628" s="322"/>
      <c r="CR628" s="322"/>
      <c r="CS628" s="322"/>
      <c r="CT628" s="322"/>
      <c r="CU628" s="322"/>
      <c r="CV628" s="322"/>
      <c r="CW628" s="322"/>
      <c r="CX628" s="322"/>
      <c r="CY628" s="322"/>
      <c r="CZ628" s="322"/>
      <c r="DA628" s="322"/>
      <c r="DB628" s="322"/>
      <c r="DC628" s="322"/>
      <c r="DD628" s="322"/>
      <c r="DE628" s="322"/>
      <c r="DF628" s="322"/>
      <c r="DG628" s="322"/>
      <c r="DH628" s="322"/>
      <c r="DI628" s="322"/>
      <c r="DJ628" s="322"/>
      <c r="DK628" s="322"/>
      <c r="DL628" s="322"/>
      <c r="DM628" s="322"/>
      <c r="DN628" s="322"/>
      <c r="DO628" s="322"/>
      <c r="DP628" s="322"/>
      <c r="DQ628" s="322"/>
      <c r="DR628" s="322"/>
      <c r="DS628" s="322"/>
      <c r="DT628" s="322"/>
      <c r="DU628" s="322"/>
      <c r="DV628" s="322"/>
      <c r="DW628" s="322"/>
      <c r="DX628" s="322"/>
      <c r="DY628" s="322"/>
      <c r="DZ628" s="322"/>
      <c r="EA628" s="322"/>
      <c r="EB628" s="322"/>
      <c r="EC628" s="322"/>
      <c r="ED628" s="322"/>
      <c r="EE628" s="322"/>
      <c r="EF628" s="322"/>
      <c r="EG628" s="322"/>
      <c r="EH628" s="322"/>
      <c r="EI628" s="322"/>
      <c r="EJ628" s="322"/>
      <c r="EK628" s="322"/>
      <c r="EL628" s="322"/>
      <c r="EM628" s="322"/>
      <c r="EN628" s="322"/>
      <c r="EO628" s="322"/>
      <c r="EP628" s="322"/>
      <c r="EQ628" s="322"/>
      <c r="ER628" s="322"/>
      <c r="ES628" s="322"/>
      <c r="ET628" s="322"/>
      <c r="EU628" s="322"/>
      <c r="EV628" s="322"/>
      <c r="EW628" s="322"/>
      <c r="EX628" s="322"/>
      <c r="EY628" s="322"/>
      <c r="EZ628" s="322"/>
      <c r="FA628" s="322"/>
      <c r="FB628" s="322"/>
      <c r="FC628" s="322"/>
      <c r="FD628" s="322"/>
      <c r="FE628" s="322"/>
      <c r="FF628" s="322"/>
      <c r="FG628" s="322"/>
      <c r="FH628" s="322"/>
      <c r="FI628" s="322"/>
      <c r="FJ628" s="322"/>
      <c r="FK628" s="322"/>
      <c r="FL628" s="322"/>
      <c r="FM628" s="322"/>
      <c r="FN628" s="322"/>
      <c r="FO628" s="322"/>
      <c r="FP628" s="322"/>
      <c r="FQ628" s="322"/>
      <c r="FR628" s="322"/>
      <c r="FS628" s="322"/>
      <c r="FT628" s="322"/>
      <c r="FU628" s="322"/>
      <c r="FV628" s="322"/>
      <c r="FW628" s="322"/>
      <c r="FX628" s="322"/>
      <c r="FY628" s="322"/>
      <c r="FZ628" s="322"/>
      <c r="GA628" s="322"/>
      <c r="GB628" s="322"/>
      <c r="GC628" s="322"/>
      <c r="GD628" s="322"/>
      <c r="GE628" s="322"/>
      <c r="GF628" s="322"/>
      <c r="GG628" s="322"/>
      <c r="GH628" s="322"/>
      <c r="GI628" s="322"/>
      <c r="GJ628" s="322"/>
      <c r="GK628" s="322"/>
      <c r="GL628" s="322"/>
      <c r="GM628" s="322"/>
      <c r="GN628" s="322"/>
      <c r="GO628" s="322"/>
      <c r="GP628" s="322"/>
      <c r="GQ628" s="322"/>
      <c r="GR628" s="322"/>
      <c r="GS628" s="322"/>
      <c r="GT628" s="322"/>
      <c r="GU628" s="323"/>
      <c r="GV628" s="323"/>
      <c r="GW628" s="323"/>
      <c r="GX628" s="323"/>
      <c r="GY628" s="323"/>
      <c r="GZ628" s="323"/>
      <c r="HA628" s="323"/>
      <c r="HB628" s="323"/>
      <c r="HC628" s="323"/>
      <c r="HD628" s="323"/>
      <c r="HE628" s="323"/>
      <c r="HF628" s="323"/>
      <c r="HG628" s="323"/>
      <c r="HH628" s="323"/>
      <c r="HI628" s="323"/>
      <c r="HJ628" s="323"/>
    </row>
    <row r="629" spans="1:218" s="10" customFormat="1" ht="14.25" hidden="1" customHeight="1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  <c r="BO629" s="45"/>
      <c r="BP629" s="36"/>
      <c r="BQ629" s="36"/>
      <c r="BR629" s="36"/>
      <c r="BS629" s="36"/>
      <c r="BT629" s="36"/>
      <c r="BU629" s="36"/>
      <c r="BV629" s="36"/>
      <c r="BW629" s="36"/>
      <c r="BX629" s="36"/>
      <c r="BY629" s="36"/>
      <c r="BZ629" s="36"/>
      <c r="CA629" s="36"/>
      <c r="CB629" s="36"/>
      <c r="CC629" s="36"/>
      <c r="CD629" s="36"/>
      <c r="CE629" s="36"/>
      <c r="CF629" s="36"/>
      <c r="CG629" s="36"/>
      <c r="CH629" s="36"/>
      <c r="CI629" s="36"/>
      <c r="CJ629" s="36"/>
      <c r="CK629" s="36"/>
      <c r="CL629" s="36"/>
      <c r="CM629" s="36"/>
      <c r="CN629" s="36"/>
      <c r="CO629" s="36"/>
      <c r="CP629" s="36"/>
      <c r="CQ629" s="36"/>
      <c r="CR629" s="36"/>
      <c r="CS629" s="36"/>
      <c r="CT629" s="36"/>
      <c r="CU629" s="36"/>
      <c r="CV629" s="36"/>
      <c r="CW629" s="36"/>
      <c r="CX629" s="36"/>
      <c r="CY629" s="36"/>
      <c r="CZ629" s="36"/>
      <c r="DA629" s="36"/>
      <c r="DB629" s="36"/>
      <c r="DC629" s="36"/>
      <c r="DD629" s="36"/>
      <c r="DE629" s="36"/>
      <c r="DF629" s="36"/>
      <c r="DG629" s="36"/>
      <c r="DH629" s="36"/>
      <c r="DI629" s="36"/>
      <c r="DJ629" s="36"/>
      <c r="DK629" s="36"/>
      <c r="DL629" s="36"/>
      <c r="DM629" s="36"/>
      <c r="DN629" s="36"/>
      <c r="DO629" s="36"/>
      <c r="DP629" s="36"/>
      <c r="DQ629" s="36"/>
      <c r="DR629" s="36"/>
      <c r="DS629" s="36"/>
      <c r="DT629" s="36"/>
      <c r="DU629" s="36"/>
      <c r="DV629" s="36"/>
      <c r="DW629" s="36"/>
      <c r="DX629" s="36"/>
      <c r="DY629" s="36"/>
      <c r="DZ629" s="36"/>
      <c r="EA629" s="36"/>
      <c r="EB629" s="36"/>
      <c r="EC629" s="36"/>
      <c r="ED629" s="36"/>
      <c r="EE629" s="36"/>
      <c r="EF629" s="36"/>
      <c r="EG629" s="36"/>
      <c r="EH629" s="36"/>
      <c r="EI629" s="36"/>
      <c r="EJ629" s="36"/>
      <c r="EK629" s="36"/>
      <c r="EL629" s="36"/>
      <c r="EM629" s="36"/>
      <c r="EN629" s="36"/>
      <c r="EO629" s="36"/>
      <c r="EP629" s="36"/>
      <c r="EQ629" s="36"/>
      <c r="ER629" s="36"/>
      <c r="ES629" s="36"/>
      <c r="ET629" s="36"/>
      <c r="EU629" s="36"/>
      <c r="EV629" s="36"/>
      <c r="EW629" s="36"/>
      <c r="EX629" s="36"/>
      <c r="EY629" s="36"/>
      <c r="EZ629" s="36"/>
      <c r="FA629" s="36"/>
      <c r="FB629" s="36"/>
      <c r="FC629" s="36"/>
      <c r="FD629" s="36"/>
      <c r="FE629" s="36"/>
      <c r="FF629" s="36"/>
      <c r="FG629" s="36"/>
      <c r="FH629" s="36"/>
      <c r="FI629" s="36"/>
      <c r="FJ629" s="36"/>
      <c r="FK629" s="36"/>
      <c r="FL629" s="36"/>
      <c r="FM629" s="36"/>
      <c r="FN629" s="36"/>
      <c r="FO629" s="36"/>
      <c r="FP629" s="36"/>
      <c r="FQ629" s="36"/>
      <c r="FR629" s="36"/>
      <c r="FS629" s="36"/>
      <c r="FT629" s="36"/>
      <c r="FU629" s="36"/>
      <c r="FV629" s="36"/>
      <c r="FW629" s="36"/>
      <c r="FX629" s="36"/>
      <c r="FY629" s="36"/>
      <c r="FZ629" s="36"/>
      <c r="GA629" s="36"/>
      <c r="GB629" s="36"/>
      <c r="GC629" s="36"/>
      <c r="GD629" s="36"/>
      <c r="GE629" s="36"/>
      <c r="GF629" s="36"/>
      <c r="GG629" s="36"/>
      <c r="GH629" s="36"/>
      <c r="GI629" s="36"/>
      <c r="GJ629" s="36"/>
      <c r="GK629" s="36"/>
      <c r="GL629" s="36"/>
      <c r="GM629" s="36"/>
      <c r="GN629" s="36"/>
      <c r="GO629" s="36"/>
      <c r="GP629" s="36"/>
      <c r="GQ629" s="36"/>
      <c r="GR629" s="36"/>
      <c r="GS629" s="36"/>
      <c r="GT629" s="36"/>
      <c r="GU629" s="38"/>
      <c r="GV629" s="38"/>
      <c r="GW629" s="38"/>
      <c r="GX629" s="38"/>
      <c r="GY629" s="38"/>
      <c r="GZ629" s="38"/>
      <c r="HA629" s="38"/>
      <c r="HB629" s="38"/>
      <c r="HC629" s="38"/>
      <c r="HD629" s="38"/>
      <c r="HE629" s="38"/>
      <c r="HF629" s="38"/>
      <c r="HG629" s="38"/>
      <c r="HH629" s="38"/>
      <c r="HI629" s="38"/>
      <c r="HJ629" s="38"/>
    </row>
    <row r="630" spans="1:218" ht="12" hidden="1" customHeight="1" x14ac:dyDescent="0.25">
      <c r="A630" s="366" t="s">
        <v>145</v>
      </c>
      <c r="B630" s="366"/>
      <c r="C630" s="366"/>
      <c r="D630" s="366"/>
      <c r="E630" s="366"/>
      <c r="F630" s="366"/>
      <c r="G630" s="366"/>
      <c r="H630" s="366"/>
      <c r="I630" s="366"/>
      <c r="J630" s="366"/>
      <c r="K630" s="366"/>
      <c r="L630" s="366"/>
      <c r="M630" s="366"/>
      <c r="N630" s="366"/>
      <c r="O630" s="366"/>
      <c r="P630" s="366"/>
      <c r="Q630" s="366"/>
      <c r="R630" s="366"/>
      <c r="S630" s="366"/>
      <c r="T630" s="366"/>
      <c r="U630" s="366"/>
      <c r="V630" s="366"/>
      <c r="W630" s="366"/>
      <c r="X630" s="366"/>
      <c r="Y630" s="366"/>
      <c r="Z630" s="366"/>
      <c r="AA630" s="366"/>
      <c r="AB630" s="366"/>
      <c r="AC630" s="366"/>
      <c r="AD630" s="366"/>
      <c r="AE630" s="366"/>
      <c r="AF630" s="366"/>
      <c r="AG630" s="366"/>
      <c r="AH630" s="366"/>
      <c r="AI630" s="366"/>
      <c r="AJ630" s="366"/>
      <c r="AK630" s="366"/>
      <c r="AL630" s="366"/>
      <c r="AM630" s="366"/>
      <c r="AN630" s="366"/>
      <c r="AO630" s="366"/>
      <c r="AP630" s="366"/>
      <c r="AQ630" s="366"/>
      <c r="AR630" s="366"/>
      <c r="AS630" s="366"/>
      <c r="AT630" s="366"/>
      <c r="AU630" s="366"/>
      <c r="AV630" s="366"/>
      <c r="AW630" s="366"/>
      <c r="AX630" s="366"/>
      <c r="AY630" s="366"/>
      <c r="AZ630" s="366"/>
      <c r="BA630" s="366"/>
      <c r="BB630" s="366"/>
      <c r="BC630" s="366"/>
      <c r="BD630" s="366"/>
      <c r="BE630" s="366"/>
      <c r="BF630" s="366"/>
      <c r="BG630" s="366"/>
      <c r="BH630" s="366"/>
      <c r="BI630" s="366"/>
      <c r="BJ630" s="366"/>
      <c r="BK630" s="366"/>
      <c r="BL630" s="366"/>
      <c r="BM630" s="366"/>
      <c r="BN630" s="366"/>
      <c r="BO630" s="366"/>
      <c r="BP630" s="366"/>
      <c r="BQ630" s="366"/>
      <c r="BR630" s="366"/>
      <c r="BS630" s="366"/>
      <c r="BT630" s="366"/>
      <c r="BU630" s="366"/>
      <c r="BV630" s="366"/>
      <c r="BW630" s="366"/>
      <c r="BX630" s="366"/>
      <c r="BY630" s="366"/>
      <c r="BZ630" s="366"/>
      <c r="CA630" s="366"/>
      <c r="CB630" s="366"/>
      <c r="CC630" s="366"/>
      <c r="CD630" s="366"/>
      <c r="CE630" s="366"/>
      <c r="CF630" s="366"/>
      <c r="CG630" s="366"/>
      <c r="CH630" s="366"/>
      <c r="CI630" s="366"/>
      <c r="CJ630" s="366"/>
      <c r="CK630" s="366"/>
      <c r="CL630" s="366"/>
      <c r="CM630" s="366"/>
      <c r="CN630" s="366"/>
      <c r="CO630" s="366"/>
      <c r="CP630" s="366"/>
      <c r="CQ630" s="366"/>
      <c r="CR630" s="366"/>
      <c r="CS630" s="366"/>
      <c r="CT630" s="366"/>
      <c r="CU630" s="366"/>
      <c r="CV630" s="366"/>
      <c r="CW630" s="366"/>
      <c r="CX630" s="366"/>
      <c r="CY630" s="366"/>
      <c r="CZ630" s="366"/>
      <c r="DA630" s="366"/>
      <c r="DB630" s="366"/>
      <c r="DC630" s="366"/>
      <c r="DD630" s="366"/>
      <c r="DE630" s="366"/>
      <c r="DF630" s="366"/>
      <c r="DG630" s="366"/>
      <c r="DH630" s="366"/>
      <c r="DI630" s="366"/>
      <c r="DJ630" s="366"/>
      <c r="DK630" s="366"/>
      <c r="DL630" s="366"/>
      <c r="DM630" s="366"/>
      <c r="DN630" s="366"/>
      <c r="DO630" s="366"/>
      <c r="DP630" s="366"/>
      <c r="DQ630" s="366"/>
      <c r="DR630" s="366"/>
      <c r="DS630" s="366"/>
      <c r="DT630" s="366"/>
      <c r="DU630" s="366"/>
      <c r="DV630" s="366"/>
      <c r="DW630" s="366"/>
      <c r="DX630" s="366"/>
      <c r="DY630" s="366"/>
      <c r="DZ630" s="366"/>
      <c r="EA630" s="366"/>
      <c r="EB630" s="366"/>
      <c r="EC630" s="366"/>
      <c r="ED630" s="366"/>
      <c r="EE630" s="366"/>
      <c r="EF630" s="366"/>
      <c r="EG630" s="366"/>
      <c r="EH630" s="366"/>
      <c r="EI630" s="366"/>
      <c r="EJ630" s="366"/>
      <c r="EK630" s="366"/>
      <c r="EL630" s="366"/>
      <c r="EM630" s="366"/>
      <c r="EN630" s="366"/>
      <c r="EO630" s="366"/>
      <c r="EP630" s="366"/>
      <c r="EQ630" s="366"/>
      <c r="ER630" s="366"/>
      <c r="ES630" s="366"/>
      <c r="ET630" s="366"/>
      <c r="EU630" s="366"/>
      <c r="EV630" s="366"/>
      <c r="EW630" s="366"/>
      <c r="EX630" s="366"/>
      <c r="EY630" s="366"/>
      <c r="EZ630" s="366"/>
      <c r="FA630" s="366"/>
      <c r="FB630" s="366"/>
      <c r="FC630" s="366"/>
      <c r="FD630" s="366"/>
      <c r="FE630" s="366"/>
      <c r="FF630" s="366"/>
      <c r="FG630" s="366"/>
      <c r="FH630" s="366"/>
      <c r="FI630" s="366"/>
      <c r="FJ630" s="366"/>
      <c r="FK630" s="366"/>
      <c r="FL630" s="366"/>
      <c r="FM630" s="366"/>
      <c r="FN630" s="366"/>
      <c r="FO630" s="366"/>
      <c r="FP630" s="366"/>
      <c r="FQ630" s="366"/>
      <c r="FR630" s="366"/>
      <c r="FS630" s="366"/>
      <c r="FT630" s="366"/>
      <c r="FU630" s="366"/>
      <c r="FV630" s="366"/>
      <c r="FW630" s="366"/>
      <c r="FX630" s="366"/>
      <c r="FY630" s="366"/>
      <c r="FZ630" s="366"/>
      <c r="GA630" s="366"/>
      <c r="GB630" s="366"/>
      <c r="GC630" s="366"/>
      <c r="GD630" s="366"/>
      <c r="GE630" s="366"/>
      <c r="GF630" s="366"/>
      <c r="GG630" s="366"/>
      <c r="GH630" s="366"/>
      <c r="GI630" s="366"/>
      <c r="GJ630" s="366"/>
      <c r="GK630" s="366"/>
      <c r="GL630" s="366"/>
      <c r="GM630" s="366"/>
      <c r="GN630" s="366"/>
      <c r="GO630" s="366"/>
      <c r="GP630" s="366"/>
      <c r="GQ630" s="366"/>
      <c r="GR630" s="366"/>
      <c r="GS630" s="366"/>
      <c r="GT630" s="366"/>
      <c r="GU630" s="366"/>
      <c r="GV630" s="366"/>
      <c r="GW630" s="366"/>
      <c r="GX630" s="366"/>
      <c r="GY630" s="366"/>
      <c r="GZ630" s="366"/>
      <c r="HA630" s="366"/>
      <c r="HB630" s="366"/>
      <c r="HC630" s="366"/>
      <c r="HD630" s="366"/>
      <c r="HE630" s="366"/>
      <c r="HF630" s="366"/>
      <c r="HG630" s="366"/>
      <c r="HH630" s="366"/>
      <c r="HI630" s="366"/>
    </row>
    <row r="631" spans="1:218" ht="12" hidden="1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</row>
    <row r="632" spans="1:218" ht="12" hidden="1" customHeight="1" x14ac:dyDescent="0.25">
      <c r="A632" s="355" t="s">
        <v>24</v>
      </c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  <c r="AM632" s="355"/>
      <c r="AN632" s="355"/>
      <c r="AO632" s="355"/>
      <c r="AP632" s="355"/>
      <c r="AQ632" s="355"/>
      <c r="AR632" s="355"/>
      <c r="AS632" s="355"/>
      <c r="AT632" s="355"/>
      <c r="AU632" s="355"/>
      <c r="AV632" s="355"/>
      <c r="AW632" s="356" t="s">
        <v>126</v>
      </c>
      <c r="AX632" s="356"/>
      <c r="AY632" s="356"/>
      <c r="AZ632" s="356"/>
      <c r="BA632" s="356"/>
      <c r="BB632" s="356"/>
      <c r="BC632" s="356"/>
      <c r="BD632" s="356"/>
      <c r="BE632" s="356"/>
      <c r="BF632" s="356"/>
      <c r="BG632" s="356"/>
      <c r="BH632" s="356"/>
      <c r="BI632" s="356"/>
      <c r="BJ632" s="356"/>
      <c r="BK632" s="356"/>
      <c r="BL632" s="356"/>
      <c r="BM632" s="356"/>
      <c r="BN632" s="356"/>
      <c r="BO632" s="356"/>
      <c r="BP632" s="356"/>
      <c r="BQ632" s="356"/>
      <c r="BR632" s="356"/>
      <c r="BS632" s="356"/>
      <c r="BT632" s="356"/>
      <c r="BU632" s="356"/>
      <c r="BV632" s="356"/>
      <c r="BW632" s="356"/>
      <c r="BX632" s="356"/>
      <c r="BY632" s="356"/>
      <c r="BZ632" s="356"/>
      <c r="CA632" s="356"/>
      <c r="CB632" s="356"/>
      <c r="CC632" s="356"/>
      <c r="CD632" s="356"/>
      <c r="CE632" s="356"/>
      <c r="CF632" s="356"/>
      <c r="CG632" s="356"/>
      <c r="CH632" s="356"/>
      <c r="CI632" s="356"/>
      <c r="CJ632" s="356"/>
      <c r="CK632" s="356"/>
      <c r="CL632" s="356"/>
      <c r="CM632" s="356"/>
      <c r="CN632" s="356"/>
      <c r="CO632" s="356"/>
      <c r="CP632" s="356"/>
      <c r="CQ632" s="356"/>
      <c r="CR632" s="356"/>
      <c r="CS632" s="356"/>
      <c r="CT632" s="356"/>
      <c r="CU632" s="356"/>
      <c r="CV632" s="356"/>
      <c r="CW632" s="356"/>
      <c r="CX632" s="356"/>
      <c r="CY632" s="356"/>
      <c r="CZ632" s="356"/>
      <c r="DA632" s="356"/>
      <c r="DB632" s="356"/>
      <c r="DC632" s="356"/>
      <c r="DD632" s="356"/>
      <c r="DE632" s="356"/>
      <c r="DF632" s="356"/>
      <c r="DG632" s="356"/>
      <c r="DH632" s="356"/>
      <c r="DI632" s="356"/>
      <c r="DJ632" s="356"/>
      <c r="DK632" s="356"/>
      <c r="DL632" s="356"/>
      <c r="DM632" s="356"/>
      <c r="DN632" s="356"/>
      <c r="DO632" s="356"/>
      <c r="DP632" s="356"/>
      <c r="DQ632" s="356"/>
      <c r="DR632" s="356"/>
      <c r="DS632" s="356"/>
      <c r="DT632" s="356"/>
      <c r="DU632" s="356"/>
      <c r="DV632" s="356"/>
      <c r="DW632" s="356"/>
      <c r="DX632" s="356"/>
      <c r="DY632" s="356"/>
      <c r="DZ632" s="356"/>
      <c r="EA632" s="356"/>
      <c r="EB632" s="356"/>
      <c r="EC632" s="356"/>
      <c r="ED632" s="356"/>
      <c r="EE632" s="356"/>
      <c r="EF632" s="356"/>
      <c r="EG632" s="356"/>
      <c r="EH632" s="356"/>
      <c r="EI632" s="356"/>
      <c r="EJ632" s="356"/>
      <c r="EK632" s="356"/>
      <c r="EL632" s="356"/>
      <c r="EM632" s="356"/>
      <c r="EN632" s="356"/>
      <c r="EO632" s="356"/>
      <c r="EP632" s="356"/>
      <c r="EQ632" s="356"/>
      <c r="ER632" s="356"/>
      <c r="ES632" s="356"/>
      <c r="ET632" s="356"/>
      <c r="EU632" s="356"/>
      <c r="EV632" s="356"/>
      <c r="EW632" s="356"/>
      <c r="EX632" s="356"/>
      <c r="EY632" s="356"/>
      <c r="EZ632" s="356"/>
      <c r="FA632" s="356"/>
      <c r="FB632" s="356"/>
      <c r="FC632" s="356"/>
      <c r="FD632" s="356"/>
      <c r="FE632" s="356"/>
      <c r="FF632" s="356"/>
      <c r="FG632" s="356"/>
      <c r="FH632" s="356"/>
      <c r="FI632" s="356"/>
      <c r="FJ632" s="356"/>
      <c r="FK632" s="356"/>
      <c r="FL632" s="356"/>
      <c r="FM632" s="356"/>
      <c r="FN632" s="356"/>
      <c r="FO632" s="356"/>
      <c r="FP632" s="357" t="s">
        <v>181</v>
      </c>
      <c r="FQ632" s="357"/>
      <c r="FR632" s="357"/>
      <c r="FS632" s="357"/>
      <c r="FT632" s="357"/>
      <c r="FU632" s="357"/>
      <c r="FV632" s="357"/>
      <c r="FW632" s="357"/>
      <c r="FX632" s="357"/>
      <c r="FY632" s="357"/>
      <c r="FZ632" s="357"/>
      <c r="GA632" s="357"/>
      <c r="GB632" s="357"/>
      <c r="GC632" s="357"/>
      <c r="GD632" s="357"/>
      <c r="GE632" s="357"/>
      <c r="GF632" s="357"/>
      <c r="GG632" s="357"/>
      <c r="GH632" s="357"/>
      <c r="GI632" s="357"/>
      <c r="GJ632" s="357"/>
      <c r="GK632" s="357"/>
      <c r="GL632" s="357"/>
      <c r="GM632" s="357"/>
      <c r="GN632" s="357"/>
      <c r="GO632" s="357"/>
      <c r="GP632" s="357"/>
      <c r="GQ632" s="357"/>
      <c r="GR632" s="357"/>
      <c r="GS632" s="357"/>
      <c r="GT632" s="357"/>
      <c r="GU632" s="357"/>
      <c r="GV632" s="357"/>
      <c r="GW632" s="357"/>
      <c r="GX632" s="357"/>
      <c r="GY632" s="357"/>
      <c r="GZ632" s="358"/>
      <c r="HA632" s="359" t="s">
        <v>149</v>
      </c>
      <c r="HB632" s="359"/>
      <c r="HC632" s="359"/>
      <c r="HD632" s="359"/>
      <c r="HE632" s="359"/>
      <c r="HF632" s="359"/>
      <c r="HG632" s="359"/>
      <c r="HH632" s="359"/>
      <c r="HI632" s="359"/>
    </row>
    <row r="633" spans="1:218" ht="12" hidden="1" customHeight="1" x14ac:dyDescent="0.25">
      <c r="A633" s="360" t="s">
        <v>25</v>
      </c>
      <c r="B633" s="360"/>
      <c r="C633" s="360"/>
      <c r="D633" s="360"/>
      <c r="E633" s="360"/>
      <c r="F633" s="360"/>
      <c r="G633" s="360"/>
      <c r="H633" s="360"/>
      <c r="I633" s="360"/>
      <c r="J633" s="360"/>
      <c r="K633" s="360"/>
      <c r="L633" s="360"/>
      <c r="M633" s="360"/>
      <c r="N633" s="360"/>
      <c r="O633" s="360"/>
      <c r="P633" s="360"/>
      <c r="Q633" s="360"/>
      <c r="R633" s="360"/>
      <c r="S633" s="360"/>
      <c r="T633" s="360"/>
      <c r="U633" s="360"/>
      <c r="V633" s="360"/>
      <c r="W633" s="360"/>
      <c r="X633" s="360"/>
      <c r="Y633" s="360"/>
      <c r="Z633" s="360"/>
      <c r="AA633" s="360"/>
      <c r="AB633" s="360"/>
      <c r="AC633" s="360"/>
      <c r="AD633" s="360"/>
      <c r="AE633" s="360"/>
      <c r="AF633" s="360"/>
      <c r="AG633" s="360"/>
      <c r="AH633" s="360"/>
      <c r="AI633" s="360"/>
      <c r="AJ633" s="360"/>
      <c r="AK633" s="360"/>
      <c r="AL633" s="360"/>
      <c r="AM633" s="360"/>
      <c r="AN633" s="360"/>
      <c r="AO633" s="360"/>
      <c r="AP633" s="360"/>
      <c r="AQ633" s="360"/>
      <c r="AR633" s="360"/>
      <c r="AS633" s="360"/>
      <c r="AT633" s="360"/>
      <c r="AU633" s="360"/>
      <c r="AV633" s="360"/>
      <c r="AW633" s="360"/>
      <c r="AX633" s="360"/>
      <c r="AY633" s="360"/>
      <c r="AZ633" s="360"/>
      <c r="BA633" s="360"/>
      <c r="BB633" s="360"/>
      <c r="BC633" s="360"/>
      <c r="BD633" s="360"/>
      <c r="BE633" s="360"/>
      <c r="BF633" s="360"/>
      <c r="BG633" s="360"/>
      <c r="BH633" s="361" t="s">
        <v>26</v>
      </c>
      <c r="BI633" s="361"/>
      <c r="BJ633" s="361"/>
      <c r="BK633" s="361"/>
      <c r="BL633" s="361"/>
      <c r="BM633" s="361"/>
      <c r="BN633" s="361"/>
      <c r="BO633" s="361"/>
      <c r="BP633" s="361"/>
      <c r="BQ633" s="361"/>
      <c r="BR633" s="361"/>
      <c r="BS633" s="361"/>
      <c r="BT633" s="361"/>
      <c r="BU633" s="361"/>
      <c r="BV633" s="361"/>
      <c r="BW633" s="361"/>
      <c r="BX633" s="361"/>
      <c r="BY633" s="361"/>
      <c r="BZ633" s="361"/>
      <c r="CA633" s="361"/>
      <c r="CB633" s="361"/>
      <c r="CC633" s="361"/>
      <c r="CD633" s="361"/>
      <c r="CE633" s="361"/>
      <c r="CF633" s="361"/>
      <c r="CG633" s="361"/>
      <c r="CH633" s="361"/>
      <c r="CI633" s="361"/>
      <c r="CJ633" s="361"/>
      <c r="CK633" s="361"/>
      <c r="CL633" s="361"/>
      <c r="CM633" s="361"/>
      <c r="CN633" s="361"/>
      <c r="CO633" s="361"/>
      <c r="CP633" s="361"/>
      <c r="CQ633" s="361"/>
      <c r="CR633" s="361"/>
      <c r="CS633" s="361"/>
      <c r="CT633" s="361"/>
      <c r="CU633" s="361"/>
      <c r="CV633" s="361"/>
      <c r="CW633" s="361"/>
      <c r="CX633" s="361"/>
      <c r="CY633" s="361"/>
      <c r="CZ633" s="361"/>
      <c r="DA633" s="361"/>
      <c r="DB633" s="361"/>
      <c r="DC633" s="361"/>
      <c r="DD633" s="361"/>
      <c r="DE633" s="361"/>
      <c r="DF633" s="361"/>
      <c r="DG633" s="361"/>
      <c r="DH633" s="361"/>
      <c r="DI633" s="361"/>
      <c r="DJ633" s="361"/>
      <c r="DK633" s="361"/>
      <c r="DL633" s="361"/>
      <c r="DM633" s="361"/>
      <c r="DN633" s="361"/>
      <c r="DO633" s="361"/>
      <c r="DP633" s="361"/>
      <c r="DQ633" s="361"/>
      <c r="DR633" s="361"/>
      <c r="DS633" s="361"/>
      <c r="DT633" s="361"/>
      <c r="DU633" s="361"/>
      <c r="DV633" s="361"/>
      <c r="DW633" s="361"/>
      <c r="DX633" s="361"/>
      <c r="DY633" s="361"/>
      <c r="DZ633" s="361"/>
      <c r="EA633" s="361"/>
      <c r="EB633" s="361"/>
      <c r="EC633" s="361"/>
      <c r="ED633" s="361"/>
      <c r="EE633" s="361"/>
      <c r="EF633" s="361"/>
      <c r="EG633" s="361"/>
      <c r="EH633" s="361"/>
      <c r="EI633" s="361"/>
      <c r="EJ633" s="361"/>
      <c r="EK633" s="361"/>
      <c r="EL633" s="361"/>
      <c r="EM633" s="361"/>
      <c r="EN633" s="361"/>
      <c r="EO633" s="361"/>
      <c r="EP633" s="361"/>
      <c r="EQ633" s="361"/>
      <c r="ER633" s="361"/>
      <c r="ES633" s="361"/>
      <c r="ET633" s="361"/>
      <c r="EU633" s="361"/>
      <c r="EV633" s="361"/>
      <c r="EW633" s="361"/>
      <c r="EX633" s="361"/>
      <c r="EY633" s="361"/>
      <c r="EZ633" s="361"/>
      <c r="FA633" s="361"/>
      <c r="FB633" s="361"/>
      <c r="FC633" s="361"/>
      <c r="FD633" s="361"/>
      <c r="FE633" s="361"/>
      <c r="FF633" s="361"/>
      <c r="FG633" s="361"/>
      <c r="FH633" s="361"/>
      <c r="FI633" s="361"/>
      <c r="FJ633" s="361"/>
      <c r="FK633" s="361"/>
      <c r="FL633" s="361"/>
      <c r="FM633" s="361"/>
      <c r="FN633" s="361"/>
      <c r="FO633" s="361"/>
      <c r="FP633" s="357" t="s">
        <v>134</v>
      </c>
      <c r="FQ633" s="357"/>
      <c r="FR633" s="357"/>
      <c r="FS633" s="357"/>
      <c r="FT633" s="357"/>
      <c r="FU633" s="357"/>
      <c r="FV633" s="357"/>
      <c r="FW633" s="357"/>
      <c r="FX633" s="357"/>
      <c r="FY633" s="357"/>
      <c r="FZ633" s="357"/>
      <c r="GA633" s="357"/>
      <c r="GB633" s="357"/>
      <c r="GC633" s="357"/>
      <c r="GD633" s="357"/>
      <c r="GE633" s="357"/>
      <c r="GF633" s="357"/>
      <c r="GG633" s="357"/>
      <c r="GH633" s="357"/>
      <c r="GI633" s="357"/>
      <c r="GJ633" s="357"/>
      <c r="GK633" s="357"/>
      <c r="GL633" s="357"/>
      <c r="GM633" s="357"/>
      <c r="GN633" s="357"/>
      <c r="GO633" s="357"/>
      <c r="GP633" s="357"/>
      <c r="GQ633" s="357"/>
      <c r="GR633" s="357"/>
      <c r="GS633" s="357"/>
      <c r="GT633" s="357"/>
      <c r="GU633" s="357"/>
      <c r="GV633" s="357"/>
      <c r="GW633" s="357"/>
      <c r="GX633" s="357"/>
      <c r="GY633" s="357"/>
      <c r="GZ633" s="358"/>
      <c r="HA633" s="359"/>
      <c r="HB633" s="359"/>
      <c r="HC633" s="359"/>
      <c r="HD633" s="359"/>
      <c r="HE633" s="359"/>
      <c r="HF633" s="359"/>
      <c r="HG633" s="359"/>
      <c r="HH633" s="359"/>
      <c r="HI633" s="359"/>
    </row>
    <row r="634" spans="1:218" ht="12" hidden="1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357" t="s">
        <v>133</v>
      </c>
      <c r="FQ634" s="357"/>
      <c r="FR634" s="357"/>
      <c r="FS634" s="357"/>
      <c r="FT634" s="357"/>
      <c r="FU634" s="357"/>
      <c r="FV634" s="357"/>
      <c r="FW634" s="357"/>
      <c r="FX634" s="357"/>
      <c r="FY634" s="357"/>
      <c r="FZ634" s="357"/>
      <c r="GA634" s="357"/>
      <c r="GB634" s="357"/>
      <c r="GC634" s="357"/>
      <c r="GD634" s="357"/>
      <c r="GE634" s="357"/>
      <c r="GF634" s="357"/>
      <c r="GG634" s="357"/>
      <c r="GH634" s="357"/>
      <c r="GI634" s="357"/>
      <c r="GJ634" s="357"/>
      <c r="GK634" s="357"/>
      <c r="GL634" s="357"/>
      <c r="GM634" s="357"/>
      <c r="GN634" s="357"/>
      <c r="GO634" s="357"/>
      <c r="GP634" s="357"/>
      <c r="GQ634" s="357"/>
      <c r="GR634" s="357"/>
      <c r="GS634" s="357"/>
      <c r="GT634" s="357"/>
      <c r="GU634" s="357"/>
      <c r="GV634" s="357"/>
      <c r="GW634" s="357"/>
      <c r="GX634" s="357"/>
      <c r="GY634" s="357"/>
      <c r="GZ634" s="358"/>
      <c r="HA634" s="7"/>
      <c r="HB634" s="7"/>
      <c r="HC634" s="7"/>
      <c r="HD634" s="7"/>
      <c r="HE634" s="7"/>
      <c r="HF634" s="7"/>
      <c r="HG634" s="7"/>
      <c r="HH634" s="7"/>
      <c r="HI634" s="7"/>
    </row>
    <row r="635" spans="1:218" ht="12" hidden="1" customHeight="1" x14ac:dyDescent="0.25">
      <c r="A635" s="7" t="s">
        <v>27</v>
      </c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</row>
    <row r="636" spans="1:218" ht="12" hidden="1" customHeight="1" x14ac:dyDescent="0.25">
      <c r="A636" s="7" t="s">
        <v>28</v>
      </c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33.75" hidden="1" customHeight="1" x14ac:dyDescent="0.25">
      <c r="A638" s="297" t="s">
        <v>29</v>
      </c>
      <c r="B638" s="298"/>
      <c r="C638" s="298"/>
      <c r="D638" s="298"/>
      <c r="E638" s="298"/>
      <c r="F638" s="298"/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  <c r="X638" s="298"/>
      <c r="Y638" s="299"/>
      <c r="Z638" s="297" t="s">
        <v>30</v>
      </c>
      <c r="AA638" s="298"/>
      <c r="AB638" s="298"/>
      <c r="AC638" s="298"/>
      <c r="AD638" s="298"/>
      <c r="AE638" s="298"/>
      <c r="AF638" s="298"/>
      <c r="AG638" s="298"/>
      <c r="AH638" s="298"/>
      <c r="AI638" s="298"/>
      <c r="AJ638" s="298"/>
      <c r="AK638" s="298"/>
      <c r="AL638" s="298"/>
      <c r="AM638" s="298"/>
      <c r="AN638" s="298"/>
      <c r="AO638" s="298"/>
      <c r="AP638" s="298"/>
      <c r="AQ638" s="298"/>
      <c r="AR638" s="298"/>
      <c r="AS638" s="298"/>
      <c r="AT638" s="298"/>
      <c r="AU638" s="298"/>
      <c r="AV638" s="298"/>
      <c r="AW638" s="298"/>
      <c r="AX638" s="298"/>
      <c r="AY638" s="298"/>
      <c r="AZ638" s="298"/>
      <c r="BA638" s="298"/>
      <c r="BB638" s="298"/>
      <c r="BC638" s="298"/>
      <c r="BD638" s="298"/>
      <c r="BE638" s="298"/>
      <c r="BF638" s="298"/>
      <c r="BG638" s="298"/>
      <c r="BH638" s="298"/>
      <c r="BI638" s="298"/>
      <c r="BJ638" s="298"/>
      <c r="BK638" s="298"/>
      <c r="BL638" s="298"/>
      <c r="BM638" s="298"/>
      <c r="BN638" s="298"/>
      <c r="BO638" s="298"/>
      <c r="BP638" s="298"/>
      <c r="BQ638" s="298"/>
      <c r="BR638" s="299"/>
      <c r="BS638" s="297" t="s">
        <v>31</v>
      </c>
      <c r="BT638" s="298"/>
      <c r="BU638" s="298"/>
      <c r="BV638" s="298"/>
      <c r="BW638" s="298"/>
      <c r="BX638" s="298"/>
      <c r="BY638" s="298"/>
      <c r="BZ638" s="298"/>
      <c r="CA638" s="298"/>
      <c r="CB638" s="298"/>
      <c r="CC638" s="298"/>
      <c r="CD638" s="298"/>
      <c r="CE638" s="298"/>
      <c r="CF638" s="298"/>
      <c r="CG638" s="299"/>
      <c r="CH638" s="306" t="s">
        <v>32</v>
      </c>
      <c r="CI638" s="307"/>
      <c r="CJ638" s="307"/>
      <c r="CK638" s="307"/>
      <c r="CL638" s="307"/>
      <c r="CM638" s="307"/>
      <c r="CN638" s="307"/>
      <c r="CO638" s="307"/>
      <c r="CP638" s="307"/>
      <c r="CQ638" s="307"/>
      <c r="CR638" s="307"/>
      <c r="CS638" s="307"/>
      <c r="CT638" s="307"/>
      <c r="CU638" s="307"/>
      <c r="CV638" s="307"/>
      <c r="CW638" s="307"/>
      <c r="CX638" s="307"/>
      <c r="CY638" s="307"/>
      <c r="CZ638" s="307"/>
      <c r="DA638" s="307"/>
      <c r="DB638" s="307"/>
      <c r="DC638" s="307"/>
      <c r="DD638" s="307"/>
      <c r="DE638" s="307"/>
      <c r="DF638" s="307"/>
      <c r="DG638" s="307"/>
      <c r="DH638" s="307"/>
      <c r="DI638" s="307"/>
      <c r="DJ638" s="307"/>
      <c r="DK638" s="307"/>
      <c r="DL638" s="307"/>
      <c r="DM638" s="307"/>
      <c r="DN638" s="307"/>
      <c r="DO638" s="307"/>
      <c r="DP638" s="307"/>
      <c r="DQ638" s="307"/>
      <c r="DR638" s="307"/>
      <c r="DS638" s="307"/>
      <c r="DT638" s="307"/>
      <c r="DU638" s="307"/>
      <c r="DV638" s="307"/>
      <c r="DW638" s="307"/>
      <c r="DX638" s="307"/>
      <c r="DY638" s="307"/>
      <c r="DZ638" s="307"/>
      <c r="EA638" s="307"/>
      <c r="EB638" s="307"/>
      <c r="EC638" s="307"/>
      <c r="ED638" s="307"/>
      <c r="EE638" s="307"/>
      <c r="EF638" s="307"/>
      <c r="EG638" s="307"/>
      <c r="EH638" s="307"/>
      <c r="EI638" s="307"/>
      <c r="EJ638" s="307"/>
      <c r="EK638" s="307"/>
      <c r="EL638" s="307"/>
      <c r="EM638" s="307"/>
      <c r="EN638" s="307"/>
      <c r="EO638" s="307"/>
      <c r="EP638" s="307"/>
      <c r="EQ638" s="307"/>
      <c r="ER638" s="307"/>
      <c r="ES638" s="307"/>
      <c r="ET638" s="307"/>
      <c r="EU638" s="307"/>
      <c r="EV638" s="307"/>
      <c r="EW638" s="307"/>
      <c r="EX638" s="307"/>
      <c r="EY638" s="307"/>
      <c r="EZ638" s="307"/>
      <c r="FA638" s="307"/>
      <c r="FB638" s="307"/>
      <c r="FC638" s="307"/>
      <c r="FD638" s="307"/>
      <c r="FE638" s="307"/>
      <c r="FF638" s="307"/>
      <c r="FG638" s="307"/>
      <c r="FH638" s="307"/>
      <c r="FI638" s="307"/>
      <c r="FJ638" s="307"/>
      <c r="FK638" s="307"/>
      <c r="FL638" s="307"/>
      <c r="FM638" s="307"/>
      <c r="FN638" s="307"/>
      <c r="FO638" s="307"/>
      <c r="FP638" s="307"/>
      <c r="FQ638" s="307"/>
      <c r="FR638" s="307"/>
      <c r="FS638" s="307"/>
      <c r="FT638" s="308"/>
      <c r="FU638" s="306" t="s">
        <v>33</v>
      </c>
      <c r="FV638" s="307"/>
      <c r="FW638" s="307"/>
      <c r="FX638" s="307"/>
      <c r="FY638" s="307"/>
      <c r="FZ638" s="307"/>
      <c r="GA638" s="307"/>
      <c r="GB638" s="307"/>
      <c r="GC638" s="307"/>
      <c r="GD638" s="307"/>
      <c r="GE638" s="307"/>
      <c r="GF638" s="307"/>
      <c r="GG638" s="307"/>
      <c r="GH638" s="307"/>
      <c r="GI638" s="307"/>
      <c r="GJ638" s="307"/>
      <c r="GK638" s="307"/>
      <c r="GL638" s="307"/>
      <c r="GM638" s="307"/>
      <c r="GN638" s="307"/>
      <c r="GO638" s="307"/>
      <c r="GP638" s="307"/>
      <c r="GQ638" s="307"/>
      <c r="GR638" s="307"/>
      <c r="GS638" s="307"/>
      <c r="GT638" s="307"/>
      <c r="GU638" s="307"/>
      <c r="GV638" s="307"/>
      <c r="GW638" s="307"/>
      <c r="GX638" s="307"/>
      <c r="GY638" s="307"/>
      <c r="GZ638" s="307"/>
      <c r="HA638" s="307"/>
      <c r="HB638" s="307"/>
      <c r="HC638" s="307"/>
      <c r="HD638" s="307"/>
      <c r="HE638" s="307"/>
      <c r="HF638" s="307"/>
      <c r="HG638" s="308"/>
      <c r="HH638" s="12"/>
      <c r="HI638" s="12"/>
    </row>
    <row r="639" spans="1:218" ht="30.75" hidden="1" customHeight="1" x14ac:dyDescent="0.25">
      <c r="A639" s="300"/>
      <c r="B639" s="301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2"/>
      <c r="Z639" s="300"/>
      <c r="AA639" s="301"/>
      <c r="AB639" s="301"/>
      <c r="AC639" s="301"/>
      <c r="AD639" s="301"/>
      <c r="AE639" s="301"/>
      <c r="AF639" s="301"/>
      <c r="AG639" s="301"/>
      <c r="AH639" s="301"/>
      <c r="AI639" s="301"/>
      <c r="AJ639" s="301"/>
      <c r="AK639" s="301"/>
      <c r="AL639" s="301"/>
      <c r="AM639" s="301"/>
      <c r="AN639" s="301"/>
      <c r="AO639" s="301"/>
      <c r="AP639" s="301"/>
      <c r="AQ639" s="301"/>
      <c r="AR639" s="301"/>
      <c r="AS639" s="301"/>
      <c r="AT639" s="301"/>
      <c r="AU639" s="301"/>
      <c r="AV639" s="301"/>
      <c r="AW639" s="301"/>
      <c r="AX639" s="301"/>
      <c r="AY639" s="301"/>
      <c r="AZ639" s="301"/>
      <c r="BA639" s="301"/>
      <c r="BB639" s="301"/>
      <c r="BC639" s="301"/>
      <c r="BD639" s="301"/>
      <c r="BE639" s="301"/>
      <c r="BF639" s="301"/>
      <c r="BG639" s="301"/>
      <c r="BH639" s="301"/>
      <c r="BI639" s="301"/>
      <c r="BJ639" s="301"/>
      <c r="BK639" s="301"/>
      <c r="BL639" s="301"/>
      <c r="BM639" s="301"/>
      <c r="BN639" s="301"/>
      <c r="BO639" s="301"/>
      <c r="BP639" s="301"/>
      <c r="BQ639" s="301"/>
      <c r="BR639" s="302"/>
      <c r="BS639" s="300"/>
      <c r="BT639" s="301"/>
      <c r="BU639" s="301"/>
      <c r="BV639" s="301"/>
      <c r="BW639" s="301"/>
      <c r="BX639" s="301"/>
      <c r="BY639" s="301"/>
      <c r="BZ639" s="301"/>
      <c r="CA639" s="301"/>
      <c r="CB639" s="301"/>
      <c r="CC639" s="301"/>
      <c r="CD639" s="301"/>
      <c r="CE639" s="301"/>
      <c r="CF639" s="301"/>
      <c r="CG639" s="302"/>
      <c r="CH639" s="297" t="s">
        <v>34</v>
      </c>
      <c r="CI639" s="298"/>
      <c r="CJ639" s="298"/>
      <c r="CK639" s="298"/>
      <c r="CL639" s="298"/>
      <c r="CM639" s="298"/>
      <c r="CN639" s="298"/>
      <c r="CO639" s="298"/>
      <c r="CP639" s="298"/>
      <c r="CQ639" s="298"/>
      <c r="CR639" s="298"/>
      <c r="CS639" s="298"/>
      <c r="CT639" s="298"/>
      <c r="CU639" s="298"/>
      <c r="CV639" s="298"/>
      <c r="CW639" s="298"/>
      <c r="CX639" s="298"/>
      <c r="CY639" s="298"/>
      <c r="CZ639" s="298"/>
      <c r="DA639" s="298"/>
      <c r="DB639" s="298"/>
      <c r="DC639" s="298"/>
      <c r="DD639" s="298"/>
      <c r="DE639" s="298"/>
      <c r="DF639" s="298"/>
      <c r="DG639" s="298"/>
      <c r="DH639" s="298"/>
      <c r="DI639" s="298"/>
      <c r="DJ639" s="298"/>
      <c r="DK639" s="298"/>
      <c r="DL639" s="298"/>
      <c r="DM639" s="298"/>
      <c r="DN639" s="298"/>
      <c r="DO639" s="298"/>
      <c r="DP639" s="298"/>
      <c r="DQ639" s="298"/>
      <c r="DR639" s="298"/>
      <c r="DS639" s="298"/>
      <c r="DT639" s="298"/>
      <c r="DU639" s="298"/>
      <c r="DV639" s="298"/>
      <c r="DW639" s="298"/>
      <c r="DX639" s="298"/>
      <c r="DY639" s="298"/>
      <c r="DZ639" s="298"/>
      <c r="EA639" s="298"/>
      <c r="EB639" s="298"/>
      <c r="EC639" s="298"/>
      <c r="ED639" s="298"/>
      <c r="EE639" s="298"/>
      <c r="EF639" s="298"/>
      <c r="EG639" s="298"/>
      <c r="EH639" s="298"/>
      <c r="EI639" s="298"/>
      <c r="EJ639" s="298"/>
      <c r="EK639" s="298"/>
      <c r="EL639" s="298"/>
      <c r="EM639" s="298"/>
      <c r="EN639" s="298"/>
      <c r="EO639" s="298"/>
      <c r="EP639" s="298"/>
      <c r="EQ639" s="298"/>
      <c r="ER639" s="298"/>
      <c r="ES639" s="298"/>
      <c r="ET639" s="298"/>
      <c r="EU639" s="298"/>
      <c r="EV639" s="298"/>
      <c r="EW639" s="298"/>
      <c r="EX639" s="298"/>
      <c r="EY639" s="298"/>
      <c r="EZ639" s="298"/>
      <c r="FA639" s="298"/>
      <c r="FB639" s="299"/>
      <c r="FC639" s="297" t="s">
        <v>35</v>
      </c>
      <c r="FD639" s="298"/>
      <c r="FE639" s="298"/>
      <c r="FF639" s="298"/>
      <c r="FG639" s="298"/>
      <c r="FH639" s="298"/>
      <c r="FI639" s="298"/>
      <c r="FJ639" s="298"/>
      <c r="FK639" s="298"/>
      <c r="FL639" s="298"/>
      <c r="FM639" s="298"/>
      <c r="FN639" s="298"/>
      <c r="FO639" s="298"/>
      <c r="FP639" s="298"/>
      <c r="FQ639" s="298"/>
      <c r="FR639" s="298"/>
      <c r="FS639" s="298"/>
      <c r="FT639" s="299"/>
      <c r="FU639" s="362">
        <v>20</v>
      </c>
      <c r="FV639" s="363"/>
      <c r="FW639" s="363"/>
      <c r="FX639" s="363"/>
      <c r="FY639" s="232" t="s">
        <v>182</v>
      </c>
      <c r="FZ639" s="232"/>
      <c r="GA639" s="232"/>
      <c r="GB639" s="232"/>
      <c r="GC639" s="364" t="s">
        <v>36</v>
      </c>
      <c r="GD639" s="364"/>
      <c r="GE639" s="364"/>
      <c r="GF639" s="364"/>
      <c r="GG639" s="365"/>
      <c r="GH639" s="362">
        <v>20</v>
      </c>
      <c r="GI639" s="363"/>
      <c r="GJ639" s="363"/>
      <c r="GK639" s="363"/>
      <c r="GL639" s="232" t="s">
        <v>206</v>
      </c>
      <c r="GM639" s="232"/>
      <c r="GN639" s="232"/>
      <c r="GO639" s="232"/>
      <c r="GP639" s="364" t="s">
        <v>36</v>
      </c>
      <c r="GQ639" s="364"/>
      <c r="GR639" s="364"/>
      <c r="GS639" s="364"/>
      <c r="GT639" s="365"/>
      <c r="GU639" s="362">
        <v>20</v>
      </c>
      <c r="GV639" s="363"/>
      <c r="GW639" s="363"/>
      <c r="GX639" s="363"/>
      <c r="GY639" s="232" t="s">
        <v>207</v>
      </c>
      <c r="GZ639" s="232"/>
      <c r="HA639" s="232"/>
      <c r="HB639" s="232"/>
      <c r="HC639" s="364" t="s">
        <v>36</v>
      </c>
      <c r="HD639" s="364"/>
      <c r="HE639" s="364"/>
      <c r="HF639" s="364"/>
      <c r="HG639" s="365"/>
      <c r="HH639" s="12"/>
      <c r="HI639" s="12"/>
    </row>
    <row r="640" spans="1:218" ht="12" hidden="1" customHeight="1" x14ac:dyDescent="0.25">
      <c r="A640" s="300"/>
      <c r="B640" s="301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2"/>
      <c r="Z640" s="303"/>
      <c r="AA640" s="304"/>
      <c r="AB640" s="304"/>
      <c r="AC640" s="304"/>
      <c r="AD640" s="304"/>
      <c r="AE640" s="304"/>
      <c r="AF640" s="304"/>
      <c r="AG640" s="304"/>
      <c r="AH640" s="304"/>
      <c r="AI640" s="304"/>
      <c r="AJ640" s="304"/>
      <c r="AK640" s="304"/>
      <c r="AL640" s="304"/>
      <c r="AM640" s="304"/>
      <c r="AN640" s="304"/>
      <c r="AO640" s="304"/>
      <c r="AP640" s="304"/>
      <c r="AQ640" s="304"/>
      <c r="AR640" s="304"/>
      <c r="AS640" s="304"/>
      <c r="AT640" s="304"/>
      <c r="AU640" s="304"/>
      <c r="AV640" s="304"/>
      <c r="AW640" s="304"/>
      <c r="AX640" s="304"/>
      <c r="AY640" s="304"/>
      <c r="AZ640" s="304"/>
      <c r="BA640" s="304"/>
      <c r="BB640" s="304"/>
      <c r="BC640" s="304"/>
      <c r="BD640" s="304"/>
      <c r="BE640" s="304"/>
      <c r="BF640" s="304"/>
      <c r="BG640" s="304"/>
      <c r="BH640" s="304"/>
      <c r="BI640" s="304"/>
      <c r="BJ640" s="304"/>
      <c r="BK640" s="304"/>
      <c r="BL640" s="304"/>
      <c r="BM640" s="304"/>
      <c r="BN640" s="304"/>
      <c r="BO640" s="304"/>
      <c r="BP640" s="304"/>
      <c r="BQ640" s="304"/>
      <c r="BR640" s="305"/>
      <c r="BS640" s="303"/>
      <c r="BT640" s="304"/>
      <c r="BU640" s="304"/>
      <c r="BV640" s="304"/>
      <c r="BW640" s="304"/>
      <c r="BX640" s="304"/>
      <c r="BY640" s="304"/>
      <c r="BZ640" s="304"/>
      <c r="CA640" s="304"/>
      <c r="CB640" s="304"/>
      <c r="CC640" s="304"/>
      <c r="CD640" s="304"/>
      <c r="CE640" s="304"/>
      <c r="CF640" s="304"/>
      <c r="CG640" s="305"/>
      <c r="CH640" s="300"/>
      <c r="CI640" s="301"/>
      <c r="CJ640" s="301"/>
      <c r="CK640" s="301"/>
      <c r="CL640" s="301"/>
      <c r="CM640" s="301"/>
      <c r="CN640" s="301"/>
      <c r="CO640" s="301"/>
      <c r="CP640" s="301"/>
      <c r="CQ640" s="301"/>
      <c r="CR640" s="301"/>
      <c r="CS640" s="301"/>
      <c r="CT640" s="301"/>
      <c r="CU640" s="301"/>
      <c r="CV640" s="301"/>
      <c r="CW640" s="301"/>
      <c r="CX640" s="301"/>
      <c r="CY640" s="301"/>
      <c r="CZ640" s="301"/>
      <c r="DA640" s="301"/>
      <c r="DB640" s="301"/>
      <c r="DC640" s="301"/>
      <c r="DD640" s="301"/>
      <c r="DE640" s="301"/>
      <c r="DF640" s="301"/>
      <c r="DG640" s="301"/>
      <c r="DH640" s="301"/>
      <c r="DI640" s="301"/>
      <c r="DJ640" s="301"/>
      <c r="DK640" s="301"/>
      <c r="DL640" s="301"/>
      <c r="DM640" s="301"/>
      <c r="DN640" s="301"/>
      <c r="DO640" s="301"/>
      <c r="DP640" s="301"/>
      <c r="DQ640" s="301"/>
      <c r="DR640" s="301"/>
      <c r="DS640" s="301"/>
      <c r="DT640" s="301"/>
      <c r="DU640" s="301"/>
      <c r="DV640" s="301"/>
      <c r="DW640" s="301"/>
      <c r="DX640" s="301"/>
      <c r="DY640" s="301"/>
      <c r="DZ640" s="301"/>
      <c r="EA640" s="301"/>
      <c r="EB640" s="301"/>
      <c r="EC640" s="301"/>
      <c r="ED640" s="301"/>
      <c r="EE640" s="301"/>
      <c r="EF640" s="301"/>
      <c r="EG640" s="301"/>
      <c r="EH640" s="301"/>
      <c r="EI640" s="301"/>
      <c r="EJ640" s="301"/>
      <c r="EK640" s="301"/>
      <c r="EL640" s="301"/>
      <c r="EM640" s="301"/>
      <c r="EN640" s="301"/>
      <c r="EO640" s="301"/>
      <c r="EP640" s="301"/>
      <c r="EQ640" s="301"/>
      <c r="ER640" s="301"/>
      <c r="ES640" s="301"/>
      <c r="ET640" s="301"/>
      <c r="EU640" s="301"/>
      <c r="EV640" s="301"/>
      <c r="EW640" s="301"/>
      <c r="EX640" s="301"/>
      <c r="EY640" s="301"/>
      <c r="EZ640" s="301"/>
      <c r="FA640" s="301"/>
      <c r="FB640" s="302"/>
      <c r="FC640" s="303"/>
      <c r="FD640" s="304"/>
      <c r="FE640" s="304"/>
      <c r="FF640" s="304"/>
      <c r="FG640" s="304"/>
      <c r="FH640" s="304"/>
      <c r="FI640" s="304"/>
      <c r="FJ640" s="304"/>
      <c r="FK640" s="304"/>
      <c r="FL640" s="304"/>
      <c r="FM640" s="304"/>
      <c r="FN640" s="304"/>
      <c r="FO640" s="304"/>
      <c r="FP640" s="304"/>
      <c r="FQ640" s="304"/>
      <c r="FR640" s="304"/>
      <c r="FS640" s="304"/>
      <c r="FT640" s="305"/>
      <c r="FU640" s="315" t="s">
        <v>37</v>
      </c>
      <c r="FV640" s="316"/>
      <c r="FW640" s="316"/>
      <c r="FX640" s="316"/>
      <c r="FY640" s="316"/>
      <c r="FZ640" s="316"/>
      <c r="GA640" s="316"/>
      <c r="GB640" s="316"/>
      <c r="GC640" s="316"/>
      <c r="GD640" s="316"/>
      <c r="GE640" s="316"/>
      <c r="GF640" s="316"/>
      <c r="GG640" s="317"/>
      <c r="GH640" s="315" t="s">
        <v>38</v>
      </c>
      <c r="GI640" s="316"/>
      <c r="GJ640" s="316"/>
      <c r="GK640" s="316"/>
      <c r="GL640" s="316"/>
      <c r="GM640" s="316"/>
      <c r="GN640" s="316"/>
      <c r="GO640" s="316"/>
      <c r="GP640" s="316"/>
      <c r="GQ640" s="316"/>
      <c r="GR640" s="316"/>
      <c r="GS640" s="316"/>
      <c r="GT640" s="317"/>
      <c r="GU640" s="315" t="s">
        <v>39</v>
      </c>
      <c r="GV640" s="316"/>
      <c r="GW640" s="316"/>
      <c r="GX640" s="316"/>
      <c r="GY640" s="316"/>
      <c r="GZ640" s="316"/>
      <c r="HA640" s="316"/>
      <c r="HB640" s="316"/>
      <c r="HC640" s="316"/>
      <c r="HD640" s="316"/>
      <c r="HE640" s="316"/>
      <c r="HF640" s="316"/>
      <c r="HG640" s="317"/>
      <c r="HH640" s="12"/>
      <c r="HI640" s="12"/>
    </row>
    <row r="641" spans="1:217" ht="12" hidden="1" customHeight="1" x14ac:dyDescent="0.25">
      <c r="A641" s="300"/>
      <c r="B641" s="301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2"/>
      <c r="Z641" s="14"/>
      <c r="AA641" s="239"/>
      <c r="AB641" s="239"/>
      <c r="AC641" s="239"/>
      <c r="AD641" s="239"/>
      <c r="AE641" s="239"/>
      <c r="AF641" s="239"/>
      <c r="AG641" s="239"/>
      <c r="AH641" s="239"/>
      <c r="AI641" s="239"/>
      <c r="AJ641" s="239"/>
      <c r="AK641" s="239"/>
      <c r="AL641" s="239"/>
      <c r="AM641" s="239"/>
      <c r="AN641" s="15"/>
      <c r="AO641" s="14"/>
      <c r="AP641" s="239"/>
      <c r="AQ641" s="239"/>
      <c r="AR641" s="239"/>
      <c r="AS641" s="239"/>
      <c r="AT641" s="239"/>
      <c r="AU641" s="239"/>
      <c r="AV641" s="239"/>
      <c r="AW641" s="239"/>
      <c r="AX641" s="239"/>
      <c r="AY641" s="239"/>
      <c r="AZ641" s="239"/>
      <c r="BA641" s="239"/>
      <c r="BB641" s="239"/>
      <c r="BC641" s="15"/>
      <c r="BD641" s="14"/>
      <c r="BE641" s="239"/>
      <c r="BF641" s="239"/>
      <c r="BG641" s="239"/>
      <c r="BH641" s="239"/>
      <c r="BI641" s="239"/>
      <c r="BJ641" s="239"/>
      <c r="BK641" s="239"/>
      <c r="BL641" s="239"/>
      <c r="BM641" s="239"/>
      <c r="BN641" s="239"/>
      <c r="BO641" s="239"/>
      <c r="BP641" s="239"/>
      <c r="BQ641" s="239"/>
      <c r="BR641" s="15"/>
      <c r="BS641" s="16"/>
      <c r="BT641" s="239"/>
      <c r="BU641" s="239"/>
      <c r="BV641" s="239"/>
      <c r="BW641" s="239"/>
      <c r="BX641" s="239"/>
      <c r="BY641" s="239"/>
      <c r="BZ641" s="239"/>
      <c r="CA641" s="239"/>
      <c r="CB641" s="239"/>
      <c r="CC641" s="239"/>
      <c r="CD641" s="239"/>
      <c r="CE641" s="239"/>
      <c r="CF641" s="239"/>
      <c r="CG641" s="15"/>
      <c r="CH641" s="300"/>
      <c r="CI641" s="301"/>
      <c r="CJ641" s="301"/>
      <c r="CK641" s="301"/>
      <c r="CL641" s="301"/>
      <c r="CM641" s="301"/>
      <c r="CN641" s="301"/>
      <c r="CO641" s="301"/>
      <c r="CP641" s="301"/>
      <c r="CQ641" s="301"/>
      <c r="CR641" s="301"/>
      <c r="CS641" s="301"/>
      <c r="CT641" s="301"/>
      <c r="CU641" s="301"/>
      <c r="CV641" s="301"/>
      <c r="CW641" s="301"/>
      <c r="CX641" s="301"/>
      <c r="CY641" s="301"/>
      <c r="CZ641" s="301"/>
      <c r="DA641" s="301"/>
      <c r="DB641" s="301"/>
      <c r="DC641" s="301"/>
      <c r="DD641" s="301"/>
      <c r="DE641" s="301"/>
      <c r="DF641" s="301"/>
      <c r="DG641" s="301"/>
      <c r="DH641" s="301"/>
      <c r="DI641" s="301"/>
      <c r="DJ641" s="301"/>
      <c r="DK641" s="301"/>
      <c r="DL641" s="301"/>
      <c r="DM641" s="301"/>
      <c r="DN641" s="301"/>
      <c r="DO641" s="301"/>
      <c r="DP641" s="301"/>
      <c r="DQ641" s="301"/>
      <c r="DR641" s="301"/>
      <c r="DS641" s="301"/>
      <c r="DT641" s="301"/>
      <c r="DU641" s="301"/>
      <c r="DV641" s="301"/>
      <c r="DW641" s="301"/>
      <c r="DX641" s="301"/>
      <c r="DY641" s="301"/>
      <c r="DZ641" s="301"/>
      <c r="EA641" s="301"/>
      <c r="EB641" s="301"/>
      <c r="EC641" s="301"/>
      <c r="ED641" s="301"/>
      <c r="EE641" s="301"/>
      <c r="EF641" s="301"/>
      <c r="EG641" s="301"/>
      <c r="EH641" s="301"/>
      <c r="EI641" s="301"/>
      <c r="EJ641" s="301"/>
      <c r="EK641" s="301"/>
      <c r="EL641" s="301"/>
      <c r="EM641" s="301"/>
      <c r="EN641" s="301"/>
      <c r="EO641" s="301"/>
      <c r="EP641" s="301"/>
      <c r="EQ641" s="301"/>
      <c r="ER641" s="301"/>
      <c r="ES641" s="301"/>
      <c r="ET641" s="301"/>
      <c r="EU641" s="301"/>
      <c r="EV641" s="301"/>
      <c r="EW641" s="301"/>
      <c r="EX641" s="301"/>
      <c r="EY641" s="301"/>
      <c r="EZ641" s="301"/>
      <c r="FA641" s="301"/>
      <c r="FB641" s="302"/>
      <c r="FC641" s="297" t="s">
        <v>58</v>
      </c>
      <c r="FD641" s="298"/>
      <c r="FE641" s="298"/>
      <c r="FF641" s="298"/>
      <c r="FG641" s="298"/>
      <c r="FH641" s="298"/>
      <c r="FI641" s="298"/>
      <c r="FJ641" s="298"/>
      <c r="FK641" s="298"/>
      <c r="FL641" s="298"/>
      <c r="FM641" s="299"/>
      <c r="FN641" s="297" t="s">
        <v>41</v>
      </c>
      <c r="FO641" s="298"/>
      <c r="FP641" s="298"/>
      <c r="FQ641" s="298"/>
      <c r="FR641" s="298"/>
      <c r="FS641" s="298"/>
      <c r="FT641" s="299"/>
      <c r="FU641" s="315"/>
      <c r="FV641" s="316"/>
      <c r="FW641" s="316"/>
      <c r="FX641" s="316"/>
      <c r="FY641" s="316"/>
      <c r="FZ641" s="316"/>
      <c r="GA641" s="316"/>
      <c r="GB641" s="316"/>
      <c r="GC641" s="316"/>
      <c r="GD641" s="316"/>
      <c r="GE641" s="316"/>
      <c r="GF641" s="316"/>
      <c r="GG641" s="317"/>
      <c r="GH641" s="315"/>
      <c r="GI641" s="316"/>
      <c r="GJ641" s="316"/>
      <c r="GK641" s="316"/>
      <c r="GL641" s="316"/>
      <c r="GM641" s="316"/>
      <c r="GN641" s="316"/>
      <c r="GO641" s="316"/>
      <c r="GP641" s="316"/>
      <c r="GQ641" s="316"/>
      <c r="GR641" s="316"/>
      <c r="GS641" s="316"/>
      <c r="GT641" s="317"/>
      <c r="GU641" s="315"/>
      <c r="GV641" s="316"/>
      <c r="GW641" s="316"/>
      <c r="GX641" s="316"/>
      <c r="GY641" s="316"/>
      <c r="GZ641" s="316"/>
      <c r="HA641" s="316"/>
      <c r="HB641" s="316"/>
      <c r="HC641" s="316"/>
      <c r="HD641" s="316"/>
      <c r="HE641" s="316"/>
      <c r="HF641" s="316"/>
      <c r="HG641" s="317"/>
      <c r="HH641" s="12"/>
      <c r="HI641" s="12"/>
    </row>
    <row r="642" spans="1:217" ht="12" hidden="1" customHeight="1" x14ac:dyDescent="0.25">
      <c r="A642" s="303"/>
      <c r="B642" s="304"/>
      <c r="C642" s="304"/>
      <c r="D642" s="304"/>
      <c r="E642" s="304"/>
      <c r="F642" s="304"/>
      <c r="G642" s="304"/>
      <c r="H642" s="304"/>
      <c r="I642" s="304"/>
      <c r="J642" s="304"/>
      <c r="K642" s="304"/>
      <c r="L642" s="304"/>
      <c r="M642" s="304"/>
      <c r="N642" s="304"/>
      <c r="O642" s="304"/>
      <c r="P642" s="304"/>
      <c r="Q642" s="304"/>
      <c r="R642" s="304"/>
      <c r="S642" s="304"/>
      <c r="T642" s="304"/>
      <c r="U642" s="304"/>
      <c r="V642" s="304"/>
      <c r="W642" s="304"/>
      <c r="X642" s="304"/>
      <c r="Y642" s="305"/>
      <c r="Z642" s="318" t="s">
        <v>42</v>
      </c>
      <c r="AA642" s="319"/>
      <c r="AB642" s="319"/>
      <c r="AC642" s="319"/>
      <c r="AD642" s="319"/>
      <c r="AE642" s="319"/>
      <c r="AF642" s="319"/>
      <c r="AG642" s="319"/>
      <c r="AH642" s="319"/>
      <c r="AI642" s="319"/>
      <c r="AJ642" s="319"/>
      <c r="AK642" s="319"/>
      <c r="AL642" s="319"/>
      <c r="AM642" s="319"/>
      <c r="AN642" s="320"/>
      <c r="AO642" s="318" t="s">
        <v>42</v>
      </c>
      <c r="AP642" s="319"/>
      <c r="AQ642" s="319"/>
      <c r="AR642" s="319"/>
      <c r="AS642" s="319"/>
      <c r="AT642" s="319"/>
      <c r="AU642" s="319"/>
      <c r="AV642" s="319"/>
      <c r="AW642" s="319"/>
      <c r="AX642" s="319"/>
      <c r="AY642" s="319"/>
      <c r="AZ642" s="319"/>
      <c r="BA642" s="319"/>
      <c r="BB642" s="319"/>
      <c r="BC642" s="320"/>
      <c r="BD642" s="318" t="s">
        <v>42</v>
      </c>
      <c r="BE642" s="319"/>
      <c r="BF642" s="319"/>
      <c r="BG642" s="319"/>
      <c r="BH642" s="319"/>
      <c r="BI642" s="319"/>
      <c r="BJ642" s="319"/>
      <c r="BK642" s="319"/>
      <c r="BL642" s="319"/>
      <c r="BM642" s="319"/>
      <c r="BN642" s="319"/>
      <c r="BO642" s="319"/>
      <c r="BP642" s="319"/>
      <c r="BQ642" s="319"/>
      <c r="BR642" s="320"/>
      <c r="BS642" s="318" t="s">
        <v>42</v>
      </c>
      <c r="BT642" s="319"/>
      <c r="BU642" s="319"/>
      <c r="BV642" s="319"/>
      <c r="BW642" s="319"/>
      <c r="BX642" s="319"/>
      <c r="BY642" s="319"/>
      <c r="BZ642" s="319"/>
      <c r="CA642" s="319"/>
      <c r="CB642" s="319"/>
      <c r="CC642" s="319"/>
      <c r="CD642" s="319"/>
      <c r="CE642" s="319"/>
      <c r="CF642" s="319"/>
      <c r="CG642" s="320"/>
      <c r="CH642" s="303"/>
      <c r="CI642" s="304"/>
      <c r="CJ642" s="304"/>
      <c r="CK642" s="304"/>
      <c r="CL642" s="304"/>
      <c r="CM642" s="304"/>
      <c r="CN642" s="304"/>
      <c r="CO642" s="304"/>
      <c r="CP642" s="304"/>
      <c r="CQ642" s="304"/>
      <c r="CR642" s="304"/>
      <c r="CS642" s="304"/>
      <c r="CT642" s="304"/>
      <c r="CU642" s="304"/>
      <c r="CV642" s="304"/>
      <c r="CW642" s="304"/>
      <c r="CX642" s="304"/>
      <c r="CY642" s="304"/>
      <c r="CZ642" s="304"/>
      <c r="DA642" s="304"/>
      <c r="DB642" s="304"/>
      <c r="DC642" s="304"/>
      <c r="DD642" s="304"/>
      <c r="DE642" s="304"/>
      <c r="DF642" s="304"/>
      <c r="DG642" s="304"/>
      <c r="DH642" s="304"/>
      <c r="DI642" s="304"/>
      <c r="DJ642" s="304"/>
      <c r="DK642" s="304"/>
      <c r="DL642" s="304"/>
      <c r="DM642" s="304"/>
      <c r="DN642" s="304"/>
      <c r="DO642" s="304"/>
      <c r="DP642" s="304"/>
      <c r="DQ642" s="304"/>
      <c r="DR642" s="304"/>
      <c r="DS642" s="304"/>
      <c r="DT642" s="304"/>
      <c r="DU642" s="304"/>
      <c r="DV642" s="304"/>
      <c r="DW642" s="304"/>
      <c r="DX642" s="304"/>
      <c r="DY642" s="304"/>
      <c r="DZ642" s="304"/>
      <c r="EA642" s="304"/>
      <c r="EB642" s="304"/>
      <c r="EC642" s="304"/>
      <c r="ED642" s="304"/>
      <c r="EE642" s="304"/>
      <c r="EF642" s="304"/>
      <c r="EG642" s="304"/>
      <c r="EH642" s="304"/>
      <c r="EI642" s="304"/>
      <c r="EJ642" s="304"/>
      <c r="EK642" s="304"/>
      <c r="EL642" s="304"/>
      <c r="EM642" s="304"/>
      <c r="EN642" s="304"/>
      <c r="EO642" s="304"/>
      <c r="EP642" s="304"/>
      <c r="EQ642" s="304"/>
      <c r="ER642" s="304"/>
      <c r="ES642" s="304"/>
      <c r="ET642" s="304"/>
      <c r="EU642" s="304"/>
      <c r="EV642" s="304"/>
      <c r="EW642" s="304"/>
      <c r="EX642" s="304"/>
      <c r="EY642" s="304"/>
      <c r="EZ642" s="304"/>
      <c r="FA642" s="304"/>
      <c r="FB642" s="305"/>
      <c r="FC642" s="303"/>
      <c r="FD642" s="304"/>
      <c r="FE642" s="304"/>
      <c r="FF642" s="304"/>
      <c r="FG642" s="304"/>
      <c r="FH642" s="304"/>
      <c r="FI642" s="304"/>
      <c r="FJ642" s="304"/>
      <c r="FK642" s="304"/>
      <c r="FL642" s="304"/>
      <c r="FM642" s="305"/>
      <c r="FN642" s="303"/>
      <c r="FO642" s="304"/>
      <c r="FP642" s="304"/>
      <c r="FQ642" s="304"/>
      <c r="FR642" s="304"/>
      <c r="FS642" s="304"/>
      <c r="FT642" s="305"/>
      <c r="FU642" s="318"/>
      <c r="FV642" s="319"/>
      <c r="FW642" s="319"/>
      <c r="FX642" s="319"/>
      <c r="FY642" s="319"/>
      <c r="FZ642" s="319"/>
      <c r="GA642" s="319"/>
      <c r="GB642" s="319"/>
      <c r="GC642" s="319"/>
      <c r="GD642" s="319"/>
      <c r="GE642" s="319"/>
      <c r="GF642" s="319"/>
      <c r="GG642" s="320"/>
      <c r="GH642" s="318"/>
      <c r="GI642" s="319"/>
      <c r="GJ642" s="319"/>
      <c r="GK642" s="319"/>
      <c r="GL642" s="319"/>
      <c r="GM642" s="319"/>
      <c r="GN642" s="319"/>
      <c r="GO642" s="319"/>
      <c r="GP642" s="319"/>
      <c r="GQ642" s="319"/>
      <c r="GR642" s="319"/>
      <c r="GS642" s="319"/>
      <c r="GT642" s="320"/>
      <c r="GU642" s="318"/>
      <c r="GV642" s="319"/>
      <c r="GW642" s="319"/>
      <c r="GX642" s="319"/>
      <c r="GY642" s="319"/>
      <c r="GZ642" s="319"/>
      <c r="HA642" s="319"/>
      <c r="HB642" s="319"/>
      <c r="HC642" s="319"/>
      <c r="HD642" s="319"/>
      <c r="HE642" s="319"/>
      <c r="HF642" s="319"/>
      <c r="HG642" s="320"/>
      <c r="HH642" s="12"/>
      <c r="HI642" s="12"/>
    </row>
    <row r="643" spans="1:217" ht="12.75" hidden="1" customHeight="1" x14ac:dyDescent="0.25">
      <c r="A643" s="310">
        <v>1</v>
      </c>
      <c r="B643" s="311"/>
      <c r="C643" s="311"/>
      <c r="D643" s="311"/>
      <c r="E643" s="311"/>
      <c r="F643" s="311"/>
      <c r="G643" s="311"/>
      <c r="H643" s="311"/>
      <c r="I643" s="311"/>
      <c r="J643" s="311"/>
      <c r="K643" s="311"/>
      <c r="L643" s="311"/>
      <c r="M643" s="311"/>
      <c r="N643" s="311"/>
      <c r="O643" s="311"/>
      <c r="P643" s="311"/>
      <c r="Q643" s="311"/>
      <c r="R643" s="311"/>
      <c r="S643" s="311"/>
      <c r="T643" s="311"/>
      <c r="U643" s="311"/>
      <c r="V643" s="311"/>
      <c r="W643" s="311"/>
      <c r="X643" s="311"/>
      <c r="Y643" s="312"/>
      <c r="Z643" s="310">
        <v>2</v>
      </c>
      <c r="AA643" s="311"/>
      <c r="AB643" s="311"/>
      <c r="AC643" s="311"/>
      <c r="AD643" s="311"/>
      <c r="AE643" s="311"/>
      <c r="AF643" s="311"/>
      <c r="AG643" s="311"/>
      <c r="AH643" s="311"/>
      <c r="AI643" s="311"/>
      <c r="AJ643" s="311"/>
      <c r="AK643" s="311"/>
      <c r="AL643" s="311"/>
      <c r="AM643" s="311"/>
      <c r="AN643" s="312"/>
      <c r="AO643" s="310">
        <v>2</v>
      </c>
      <c r="AP643" s="311"/>
      <c r="AQ643" s="311"/>
      <c r="AR643" s="311"/>
      <c r="AS643" s="311"/>
      <c r="AT643" s="311"/>
      <c r="AU643" s="311"/>
      <c r="AV643" s="311"/>
      <c r="AW643" s="311"/>
      <c r="AX643" s="311"/>
      <c r="AY643" s="311"/>
      <c r="AZ643" s="311"/>
      <c r="BA643" s="311"/>
      <c r="BB643" s="311"/>
      <c r="BC643" s="312"/>
      <c r="BD643" s="310">
        <v>2</v>
      </c>
      <c r="BE643" s="311"/>
      <c r="BF643" s="311"/>
      <c r="BG643" s="311"/>
      <c r="BH643" s="311"/>
      <c r="BI643" s="311"/>
      <c r="BJ643" s="311"/>
      <c r="BK643" s="311"/>
      <c r="BL643" s="311"/>
      <c r="BM643" s="311"/>
      <c r="BN643" s="311"/>
      <c r="BO643" s="311"/>
      <c r="BP643" s="311"/>
      <c r="BQ643" s="311"/>
      <c r="BR643" s="312"/>
      <c r="BS643" s="310">
        <v>5</v>
      </c>
      <c r="BT643" s="311"/>
      <c r="BU643" s="311"/>
      <c r="BV643" s="311"/>
      <c r="BW643" s="311"/>
      <c r="BX643" s="311"/>
      <c r="BY643" s="311"/>
      <c r="BZ643" s="311"/>
      <c r="CA643" s="311"/>
      <c r="CB643" s="311"/>
      <c r="CC643" s="311"/>
      <c r="CD643" s="311"/>
      <c r="CE643" s="311"/>
      <c r="CF643" s="311"/>
      <c r="CG643" s="312"/>
      <c r="CH643" s="310">
        <v>7</v>
      </c>
      <c r="CI643" s="311"/>
      <c r="CJ643" s="311"/>
      <c r="CK643" s="311"/>
      <c r="CL643" s="311"/>
      <c r="CM643" s="311"/>
      <c r="CN643" s="311"/>
      <c r="CO643" s="311"/>
      <c r="CP643" s="311"/>
      <c r="CQ643" s="311"/>
      <c r="CR643" s="311"/>
      <c r="CS643" s="311"/>
      <c r="CT643" s="311"/>
      <c r="CU643" s="311"/>
      <c r="CV643" s="311"/>
      <c r="CW643" s="311"/>
      <c r="CX643" s="311"/>
      <c r="CY643" s="311"/>
      <c r="CZ643" s="311"/>
      <c r="DA643" s="311"/>
      <c r="DB643" s="311"/>
      <c r="DC643" s="311"/>
      <c r="DD643" s="311"/>
      <c r="DE643" s="311"/>
      <c r="DF643" s="311"/>
      <c r="DG643" s="311"/>
      <c r="DH643" s="311"/>
      <c r="DI643" s="311"/>
      <c r="DJ643" s="311"/>
      <c r="DK643" s="311"/>
      <c r="DL643" s="311"/>
      <c r="DM643" s="311"/>
      <c r="DN643" s="311"/>
      <c r="DO643" s="311"/>
      <c r="DP643" s="311"/>
      <c r="DQ643" s="311"/>
      <c r="DR643" s="311"/>
      <c r="DS643" s="311"/>
      <c r="DT643" s="311"/>
      <c r="DU643" s="311"/>
      <c r="DV643" s="311"/>
      <c r="DW643" s="311"/>
      <c r="DX643" s="311"/>
      <c r="DY643" s="311"/>
      <c r="DZ643" s="311"/>
      <c r="EA643" s="311"/>
      <c r="EB643" s="311"/>
      <c r="EC643" s="311"/>
      <c r="ED643" s="311"/>
      <c r="EE643" s="311"/>
      <c r="EF643" s="311"/>
      <c r="EG643" s="311"/>
      <c r="EH643" s="311"/>
      <c r="EI643" s="311"/>
      <c r="EJ643" s="311"/>
      <c r="EK643" s="311"/>
      <c r="EL643" s="311"/>
      <c r="EM643" s="311"/>
      <c r="EN643" s="311"/>
      <c r="EO643" s="311"/>
      <c r="EP643" s="311"/>
      <c r="EQ643" s="311"/>
      <c r="ER643" s="311"/>
      <c r="ES643" s="311"/>
      <c r="ET643" s="311"/>
      <c r="EU643" s="311"/>
      <c r="EV643" s="311"/>
      <c r="EW643" s="311"/>
      <c r="EX643" s="311"/>
      <c r="EY643" s="311"/>
      <c r="EZ643" s="311"/>
      <c r="FA643" s="311"/>
      <c r="FB643" s="312"/>
      <c r="FC643" s="310">
        <v>8</v>
      </c>
      <c r="FD643" s="311"/>
      <c r="FE643" s="311"/>
      <c r="FF643" s="311"/>
      <c r="FG643" s="311"/>
      <c r="FH643" s="311"/>
      <c r="FI643" s="311"/>
      <c r="FJ643" s="311"/>
      <c r="FK643" s="311"/>
      <c r="FL643" s="311"/>
      <c r="FM643" s="312"/>
      <c r="FN643" s="310">
        <v>9</v>
      </c>
      <c r="FO643" s="311"/>
      <c r="FP643" s="311"/>
      <c r="FQ643" s="311"/>
      <c r="FR643" s="311"/>
      <c r="FS643" s="311"/>
      <c r="FT643" s="312"/>
      <c r="FU643" s="310">
        <v>10</v>
      </c>
      <c r="FV643" s="311"/>
      <c r="FW643" s="311"/>
      <c r="FX643" s="311"/>
      <c r="FY643" s="311"/>
      <c r="FZ643" s="311"/>
      <c r="GA643" s="311"/>
      <c r="GB643" s="311"/>
      <c r="GC643" s="311"/>
      <c r="GD643" s="311"/>
      <c r="GE643" s="311"/>
      <c r="GF643" s="311"/>
      <c r="GG643" s="312"/>
      <c r="GH643" s="310">
        <v>11</v>
      </c>
      <c r="GI643" s="311"/>
      <c r="GJ643" s="311"/>
      <c r="GK643" s="311"/>
      <c r="GL643" s="311"/>
      <c r="GM643" s="311"/>
      <c r="GN643" s="311"/>
      <c r="GO643" s="311"/>
      <c r="GP643" s="311"/>
      <c r="GQ643" s="311"/>
      <c r="GR643" s="311"/>
      <c r="GS643" s="311"/>
      <c r="GT643" s="312"/>
      <c r="GU643" s="310">
        <v>12</v>
      </c>
      <c r="GV643" s="311"/>
      <c r="GW643" s="311"/>
      <c r="GX643" s="311"/>
      <c r="GY643" s="311"/>
      <c r="GZ643" s="311"/>
      <c r="HA643" s="311"/>
      <c r="HB643" s="311"/>
      <c r="HC643" s="311"/>
      <c r="HD643" s="311"/>
      <c r="HE643" s="311"/>
      <c r="HF643" s="311"/>
      <c r="HG643" s="312"/>
      <c r="HH643" s="17"/>
      <c r="HI643" s="17"/>
    </row>
    <row r="644" spans="1:217" s="89" customFormat="1" ht="27.75" hidden="1" customHeight="1" x14ac:dyDescent="0.25">
      <c r="A644" s="278" t="s">
        <v>296</v>
      </c>
      <c r="B644" s="279"/>
      <c r="C644" s="279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  <c r="O644" s="279"/>
      <c r="P644" s="279"/>
      <c r="Q644" s="279"/>
      <c r="R644" s="279"/>
      <c r="S644" s="279"/>
      <c r="T644" s="279"/>
      <c r="U644" s="279"/>
      <c r="V644" s="279"/>
      <c r="W644" s="279"/>
      <c r="X644" s="279"/>
      <c r="Y644" s="280"/>
      <c r="Z644" s="287" t="s">
        <v>221</v>
      </c>
      <c r="AA644" s="288"/>
      <c r="AB644" s="288"/>
      <c r="AC644" s="288"/>
      <c r="AD644" s="288"/>
      <c r="AE644" s="288"/>
      <c r="AF644" s="288"/>
      <c r="AG644" s="288"/>
      <c r="AH644" s="288"/>
      <c r="AI644" s="288"/>
      <c r="AJ644" s="288"/>
      <c r="AK644" s="288"/>
      <c r="AL644" s="288"/>
      <c r="AM644" s="288"/>
      <c r="AN644" s="289"/>
      <c r="AO644" s="287" t="s">
        <v>43</v>
      </c>
      <c r="AP644" s="288"/>
      <c r="AQ644" s="288"/>
      <c r="AR644" s="288"/>
      <c r="AS644" s="288"/>
      <c r="AT644" s="288"/>
      <c r="AU644" s="288"/>
      <c r="AV644" s="288"/>
      <c r="AW644" s="288"/>
      <c r="AX644" s="288"/>
      <c r="AY644" s="288"/>
      <c r="AZ644" s="288"/>
      <c r="BA644" s="288"/>
      <c r="BB644" s="288"/>
      <c r="BC644" s="289"/>
      <c r="BD644" s="287" t="s">
        <v>118</v>
      </c>
      <c r="BE644" s="288"/>
      <c r="BF644" s="288"/>
      <c r="BG644" s="288"/>
      <c r="BH644" s="288"/>
      <c r="BI644" s="288"/>
      <c r="BJ644" s="288"/>
      <c r="BK644" s="288"/>
      <c r="BL644" s="288"/>
      <c r="BM644" s="288"/>
      <c r="BN644" s="288"/>
      <c r="BO644" s="288"/>
      <c r="BP644" s="288"/>
      <c r="BQ644" s="288"/>
      <c r="BR644" s="289"/>
      <c r="BS644" s="287" t="s">
        <v>276</v>
      </c>
      <c r="BT644" s="288"/>
      <c r="BU644" s="288"/>
      <c r="BV644" s="288"/>
      <c r="BW644" s="288"/>
      <c r="BX644" s="288"/>
      <c r="BY644" s="288"/>
      <c r="BZ644" s="288"/>
      <c r="CA644" s="288"/>
      <c r="CB644" s="288"/>
      <c r="CC644" s="288"/>
      <c r="CD644" s="288"/>
      <c r="CE644" s="288"/>
      <c r="CF644" s="288"/>
      <c r="CG644" s="289"/>
      <c r="CH644" s="235" t="s">
        <v>127</v>
      </c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36"/>
      <c r="DW644" s="236"/>
      <c r="DX644" s="236"/>
      <c r="DY644" s="236"/>
      <c r="DZ644" s="236"/>
      <c r="EA644" s="236"/>
      <c r="EB644" s="236"/>
      <c r="EC644" s="236"/>
      <c r="ED644" s="236"/>
      <c r="EE644" s="236"/>
      <c r="EF644" s="236"/>
      <c r="EG644" s="236"/>
      <c r="EH644" s="236"/>
      <c r="EI644" s="236"/>
      <c r="EJ644" s="236"/>
      <c r="EK644" s="236"/>
      <c r="EL644" s="236"/>
      <c r="EM644" s="236"/>
      <c r="EN644" s="236"/>
      <c r="EO644" s="236"/>
      <c r="EP644" s="236"/>
      <c r="EQ644" s="236"/>
      <c r="ER644" s="236"/>
      <c r="ES644" s="236"/>
      <c r="ET644" s="236"/>
      <c r="EU644" s="236"/>
      <c r="EV644" s="236"/>
      <c r="EW644" s="236"/>
      <c r="EX644" s="236"/>
      <c r="EY644" s="236"/>
      <c r="EZ644" s="236"/>
      <c r="FA644" s="236"/>
      <c r="FB644" s="237"/>
      <c r="FC644" s="227" t="s">
        <v>45</v>
      </c>
      <c r="FD644" s="227"/>
      <c r="FE644" s="227"/>
      <c r="FF644" s="227"/>
      <c r="FG644" s="227"/>
      <c r="FH644" s="227"/>
      <c r="FI644" s="227"/>
      <c r="FJ644" s="227"/>
      <c r="FK644" s="227"/>
      <c r="FL644" s="227"/>
      <c r="FM644" s="227"/>
      <c r="FN644" s="228" t="s">
        <v>46</v>
      </c>
      <c r="FO644" s="228"/>
      <c r="FP644" s="228"/>
      <c r="FQ644" s="228"/>
      <c r="FR644" s="228"/>
      <c r="FS644" s="228"/>
      <c r="FT644" s="228"/>
      <c r="FU644" s="217">
        <v>100</v>
      </c>
      <c r="FV644" s="217"/>
      <c r="FW644" s="217"/>
      <c r="FX644" s="217"/>
      <c r="FY644" s="217"/>
      <c r="FZ644" s="217"/>
      <c r="GA644" s="217"/>
      <c r="GB644" s="217"/>
      <c r="GC644" s="217"/>
      <c r="GD644" s="217"/>
      <c r="GE644" s="217"/>
      <c r="GF644" s="217"/>
      <c r="GG644" s="217"/>
      <c r="GH644" s="296">
        <f t="shared" ref="GH644:GH691" si="19">FU644</f>
        <v>100</v>
      </c>
      <c r="GI644" s="296"/>
      <c r="GJ644" s="296"/>
      <c r="GK644" s="296"/>
      <c r="GL644" s="296"/>
      <c r="GM644" s="296"/>
      <c r="GN644" s="296"/>
      <c r="GO644" s="296"/>
      <c r="GP644" s="296"/>
      <c r="GQ644" s="296"/>
      <c r="GR644" s="296"/>
      <c r="GS644" s="296"/>
      <c r="GT644" s="296"/>
      <c r="GU644" s="296">
        <f t="shared" ref="GU644:GU691" si="20">GH644</f>
        <v>100</v>
      </c>
      <c r="GV644" s="296"/>
      <c r="GW644" s="296"/>
      <c r="GX644" s="296"/>
      <c r="GY644" s="296"/>
      <c r="GZ644" s="296"/>
      <c r="HA644" s="296"/>
      <c r="HB644" s="296"/>
      <c r="HC644" s="296"/>
      <c r="HD644" s="296"/>
      <c r="HE644" s="296"/>
      <c r="HF644" s="296"/>
      <c r="HG644" s="296"/>
      <c r="HH644" s="17"/>
      <c r="HI644" s="17"/>
    </row>
    <row r="645" spans="1:217" s="89" customFormat="1" ht="27" hidden="1" customHeight="1" x14ac:dyDescent="0.25">
      <c r="A645" s="281"/>
      <c r="B645" s="282"/>
      <c r="C645" s="282"/>
      <c r="D645" s="282"/>
      <c r="E645" s="282"/>
      <c r="F645" s="282"/>
      <c r="G645" s="282"/>
      <c r="H645" s="282"/>
      <c r="I645" s="282"/>
      <c r="J645" s="282"/>
      <c r="K645" s="282"/>
      <c r="L645" s="282"/>
      <c r="M645" s="282"/>
      <c r="N645" s="282"/>
      <c r="O645" s="282"/>
      <c r="P645" s="282"/>
      <c r="Q645" s="282"/>
      <c r="R645" s="282"/>
      <c r="S645" s="282"/>
      <c r="T645" s="282"/>
      <c r="U645" s="282"/>
      <c r="V645" s="282"/>
      <c r="W645" s="282"/>
      <c r="X645" s="282"/>
      <c r="Y645" s="283"/>
      <c r="Z645" s="290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2"/>
      <c r="AO645" s="290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2"/>
      <c r="BD645" s="290"/>
      <c r="BE645" s="291"/>
      <c r="BF645" s="291"/>
      <c r="BG645" s="291"/>
      <c r="BH645" s="291"/>
      <c r="BI645" s="291"/>
      <c r="BJ645" s="291"/>
      <c r="BK645" s="291"/>
      <c r="BL645" s="291"/>
      <c r="BM645" s="291"/>
      <c r="BN645" s="291"/>
      <c r="BO645" s="291"/>
      <c r="BP645" s="291"/>
      <c r="BQ645" s="291"/>
      <c r="BR645" s="292"/>
      <c r="BS645" s="290"/>
      <c r="BT645" s="291"/>
      <c r="BU645" s="291"/>
      <c r="BV645" s="291"/>
      <c r="BW645" s="291"/>
      <c r="BX645" s="291"/>
      <c r="BY645" s="291"/>
      <c r="BZ645" s="291"/>
      <c r="CA645" s="291"/>
      <c r="CB645" s="291"/>
      <c r="CC645" s="291"/>
      <c r="CD645" s="291"/>
      <c r="CE645" s="291"/>
      <c r="CF645" s="291"/>
      <c r="CG645" s="292"/>
      <c r="CH645" s="235" t="s">
        <v>128</v>
      </c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36"/>
      <c r="DW645" s="236"/>
      <c r="DX645" s="236"/>
      <c r="DY645" s="236"/>
      <c r="DZ645" s="236"/>
      <c r="EA645" s="236"/>
      <c r="EB645" s="236"/>
      <c r="EC645" s="236"/>
      <c r="ED645" s="236"/>
      <c r="EE645" s="236"/>
      <c r="EF645" s="236"/>
      <c r="EG645" s="236"/>
      <c r="EH645" s="236"/>
      <c r="EI645" s="236"/>
      <c r="EJ645" s="236"/>
      <c r="EK645" s="236"/>
      <c r="EL645" s="236"/>
      <c r="EM645" s="236"/>
      <c r="EN645" s="236"/>
      <c r="EO645" s="236"/>
      <c r="EP645" s="236"/>
      <c r="EQ645" s="236"/>
      <c r="ER645" s="236"/>
      <c r="ES645" s="236"/>
      <c r="ET645" s="236"/>
      <c r="EU645" s="236"/>
      <c r="EV645" s="236"/>
      <c r="EW645" s="236"/>
      <c r="EX645" s="236"/>
      <c r="EY645" s="236"/>
      <c r="EZ645" s="236"/>
      <c r="FA645" s="236"/>
      <c r="FB645" s="84"/>
      <c r="FC645" s="227" t="s">
        <v>45</v>
      </c>
      <c r="FD645" s="227"/>
      <c r="FE645" s="227"/>
      <c r="FF645" s="227"/>
      <c r="FG645" s="227"/>
      <c r="FH645" s="227"/>
      <c r="FI645" s="227"/>
      <c r="FJ645" s="227"/>
      <c r="FK645" s="227"/>
      <c r="FL645" s="227"/>
      <c r="FM645" s="227"/>
      <c r="FN645" s="228" t="s">
        <v>46</v>
      </c>
      <c r="FO645" s="228"/>
      <c r="FP645" s="228"/>
      <c r="FQ645" s="228"/>
      <c r="FR645" s="228"/>
      <c r="FS645" s="228"/>
      <c r="FT645" s="228"/>
      <c r="FU645" s="217"/>
      <c r="FV645" s="217"/>
      <c r="FW645" s="217"/>
      <c r="FX645" s="217"/>
      <c r="FY645" s="217"/>
      <c r="FZ645" s="217"/>
      <c r="GA645" s="217"/>
      <c r="GB645" s="217"/>
      <c r="GC645" s="217"/>
      <c r="GD645" s="217"/>
      <c r="GE645" s="217"/>
      <c r="GF645" s="217"/>
      <c r="GG645" s="217"/>
      <c r="GH645" s="296">
        <f t="shared" si="19"/>
        <v>0</v>
      </c>
      <c r="GI645" s="296"/>
      <c r="GJ645" s="296"/>
      <c r="GK645" s="296"/>
      <c r="GL645" s="296"/>
      <c r="GM645" s="296"/>
      <c r="GN645" s="296"/>
      <c r="GO645" s="296"/>
      <c r="GP645" s="296"/>
      <c r="GQ645" s="296"/>
      <c r="GR645" s="296"/>
      <c r="GS645" s="296"/>
      <c r="GT645" s="296"/>
      <c r="GU645" s="296">
        <f t="shared" si="20"/>
        <v>0</v>
      </c>
      <c r="GV645" s="296"/>
      <c r="GW645" s="296"/>
      <c r="GX645" s="296"/>
      <c r="GY645" s="296"/>
      <c r="GZ645" s="296"/>
      <c r="HA645" s="296"/>
      <c r="HB645" s="296"/>
      <c r="HC645" s="296"/>
      <c r="HD645" s="296"/>
      <c r="HE645" s="296"/>
      <c r="HF645" s="296"/>
      <c r="HG645" s="296"/>
      <c r="HH645" s="17"/>
      <c r="HI645" s="17"/>
    </row>
    <row r="646" spans="1:217" s="89" customFormat="1" ht="24.75" hidden="1" customHeight="1" x14ac:dyDescent="0.25">
      <c r="A646" s="284"/>
      <c r="B646" s="285"/>
      <c r="C646" s="285"/>
      <c r="D646" s="285"/>
      <c r="E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6"/>
      <c r="Z646" s="293"/>
      <c r="AA646" s="294"/>
      <c r="AB646" s="294"/>
      <c r="AC646" s="294"/>
      <c r="AD646" s="294"/>
      <c r="AE646" s="294"/>
      <c r="AF646" s="294"/>
      <c r="AG646" s="294"/>
      <c r="AH646" s="294"/>
      <c r="AI646" s="294"/>
      <c r="AJ646" s="294"/>
      <c r="AK646" s="294"/>
      <c r="AL646" s="294"/>
      <c r="AM646" s="294"/>
      <c r="AN646" s="295"/>
      <c r="AO646" s="293"/>
      <c r="AP646" s="294"/>
      <c r="AQ646" s="294"/>
      <c r="AR646" s="294"/>
      <c r="AS646" s="294"/>
      <c r="AT646" s="294"/>
      <c r="AU646" s="294"/>
      <c r="AV646" s="294"/>
      <c r="AW646" s="294"/>
      <c r="AX646" s="294"/>
      <c r="AY646" s="294"/>
      <c r="AZ646" s="294"/>
      <c r="BA646" s="294"/>
      <c r="BB646" s="294"/>
      <c r="BC646" s="295"/>
      <c r="BD646" s="293"/>
      <c r="BE646" s="294"/>
      <c r="BF646" s="294"/>
      <c r="BG646" s="294"/>
      <c r="BH646" s="294"/>
      <c r="BI646" s="294"/>
      <c r="BJ646" s="294"/>
      <c r="BK646" s="294"/>
      <c r="BL646" s="294"/>
      <c r="BM646" s="294"/>
      <c r="BN646" s="294"/>
      <c r="BO646" s="294"/>
      <c r="BP646" s="294"/>
      <c r="BQ646" s="294"/>
      <c r="BR646" s="295"/>
      <c r="BS646" s="293"/>
      <c r="BT646" s="294"/>
      <c r="BU646" s="294"/>
      <c r="BV646" s="294"/>
      <c r="BW646" s="294"/>
      <c r="BX646" s="294"/>
      <c r="BY646" s="294"/>
      <c r="BZ646" s="294"/>
      <c r="CA646" s="294"/>
      <c r="CB646" s="294"/>
      <c r="CC646" s="294"/>
      <c r="CD646" s="294"/>
      <c r="CE646" s="294"/>
      <c r="CF646" s="294"/>
      <c r="CG646" s="295"/>
      <c r="CH646" s="235" t="s">
        <v>129</v>
      </c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36"/>
      <c r="DW646" s="236"/>
      <c r="DX646" s="236"/>
      <c r="DY646" s="236"/>
      <c r="DZ646" s="236"/>
      <c r="EA646" s="236"/>
      <c r="EB646" s="236"/>
      <c r="EC646" s="236"/>
      <c r="ED646" s="236"/>
      <c r="EE646" s="236"/>
      <c r="EF646" s="236"/>
      <c r="EG646" s="236"/>
      <c r="EH646" s="236"/>
      <c r="EI646" s="236"/>
      <c r="EJ646" s="236"/>
      <c r="EK646" s="236"/>
      <c r="EL646" s="236"/>
      <c r="EM646" s="236"/>
      <c r="EN646" s="236"/>
      <c r="EO646" s="236"/>
      <c r="EP646" s="236"/>
      <c r="EQ646" s="236"/>
      <c r="ER646" s="236"/>
      <c r="ES646" s="236"/>
      <c r="ET646" s="236"/>
      <c r="EU646" s="236"/>
      <c r="EV646" s="236"/>
      <c r="EW646" s="236"/>
      <c r="EX646" s="236"/>
      <c r="EY646" s="236"/>
      <c r="EZ646" s="236"/>
      <c r="FA646" s="236"/>
      <c r="FB646" s="237"/>
      <c r="FC646" s="227" t="s">
        <v>45</v>
      </c>
      <c r="FD646" s="227"/>
      <c r="FE646" s="227"/>
      <c r="FF646" s="227"/>
      <c r="FG646" s="227"/>
      <c r="FH646" s="227"/>
      <c r="FI646" s="227"/>
      <c r="FJ646" s="227"/>
      <c r="FK646" s="227"/>
      <c r="FL646" s="227"/>
      <c r="FM646" s="227"/>
      <c r="FN646" s="228" t="s">
        <v>46</v>
      </c>
      <c r="FO646" s="228"/>
      <c r="FP646" s="228"/>
      <c r="FQ646" s="228"/>
      <c r="FR646" s="228"/>
      <c r="FS646" s="228"/>
      <c r="FT646" s="228"/>
      <c r="FU646" s="217">
        <v>100</v>
      </c>
      <c r="FV646" s="217"/>
      <c r="FW646" s="217"/>
      <c r="FX646" s="217"/>
      <c r="FY646" s="217"/>
      <c r="FZ646" s="217"/>
      <c r="GA646" s="217"/>
      <c r="GB646" s="217"/>
      <c r="GC646" s="217"/>
      <c r="GD646" s="217"/>
      <c r="GE646" s="217"/>
      <c r="GF646" s="217"/>
      <c r="GG646" s="217"/>
      <c r="GH646" s="296">
        <f t="shared" si="19"/>
        <v>100</v>
      </c>
      <c r="GI646" s="296"/>
      <c r="GJ646" s="296"/>
      <c r="GK646" s="296"/>
      <c r="GL646" s="296"/>
      <c r="GM646" s="296"/>
      <c r="GN646" s="296"/>
      <c r="GO646" s="296"/>
      <c r="GP646" s="296"/>
      <c r="GQ646" s="296"/>
      <c r="GR646" s="296"/>
      <c r="GS646" s="296"/>
      <c r="GT646" s="296"/>
      <c r="GU646" s="296">
        <f t="shared" si="20"/>
        <v>100</v>
      </c>
      <c r="GV646" s="296"/>
      <c r="GW646" s="296"/>
      <c r="GX646" s="296"/>
      <c r="GY646" s="296"/>
      <c r="GZ646" s="296"/>
      <c r="HA646" s="296"/>
      <c r="HB646" s="296"/>
      <c r="HC646" s="296"/>
      <c r="HD646" s="296"/>
      <c r="HE646" s="296"/>
      <c r="HF646" s="296"/>
      <c r="HG646" s="296"/>
      <c r="HH646" s="17"/>
      <c r="HI646" s="17"/>
    </row>
    <row r="647" spans="1:217" s="89" customFormat="1" ht="24" hidden="1" customHeight="1" x14ac:dyDescent="0.25">
      <c r="A647" s="278" t="s">
        <v>297</v>
      </c>
      <c r="B647" s="279"/>
      <c r="C647" s="279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  <c r="O647" s="279"/>
      <c r="P647" s="279"/>
      <c r="Q647" s="279"/>
      <c r="R647" s="279"/>
      <c r="S647" s="279"/>
      <c r="T647" s="279"/>
      <c r="U647" s="279"/>
      <c r="V647" s="279"/>
      <c r="W647" s="279"/>
      <c r="X647" s="279"/>
      <c r="Y647" s="280"/>
      <c r="Z647" s="287" t="s">
        <v>221</v>
      </c>
      <c r="AA647" s="288"/>
      <c r="AB647" s="288"/>
      <c r="AC647" s="288"/>
      <c r="AD647" s="288"/>
      <c r="AE647" s="288"/>
      <c r="AF647" s="288"/>
      <c r="AG647" s="288"/>
      <c r="AH647" s="288"/>
      <c r="AI647" s="288"/>
      <c r="AJ647" s="288"/>
      <c r="AK647" s="288"/>
      <c r="AL647" s="288"/>
      <c r="AM647" s="288"/>
      <c r="AN647" s="289"/>
      <c r="AO647" s="287" t="s">
        <v>43</v>
      </c>
      <c r="AP647" s="288"/>
      <c r="AQ647" s="288"/>
      <c r="AR647" s="288"/>
      <c r="AS647" s="288"/>
      <c r="AT647" s="288"/>
      <c r="AU647" s="288"/>
      <c r="AV647" s="288"/>
      <c r="AW647" s="288"/>
      <c r="AX647" s="288"/>
      <c r="AY647" s="288"/>
      <c r="AZ647" s="288"/>
      <c r="BA647" s="288"/>
      <c r="BB647" s="288"/>
      <c r="BC647" s="289"/>
      <c r="BD647" s="287" t="s">
        <v>118</v>
      </c>
      <c r="BE647" s="288"/>
      <c r="BF647" s="288"/>
      <c r="BG647" s="288"/>
      <c r="BH647" s="288"/>
      <c r="BI647" s="288"/>
      <c r="BJ647" s="288"/>
      <c r="BK647" s="288"/>
      <c r="BL647" s="288"/>
      <c r="BM647" s="288"/>
      <c r="BN647" s="288"/>
      <c r="BO647" s="288"/>
      <c r="BP647" s="288"/>
      <c r="BQ647" s="288"/>
      <c r="BR647" s="289"/>
      <c r="BS647" s="287" t="s">
        <v>117</v>
      </c>
      <c r="BT647" s="288"/>
      <c r="BU647" s="288"/>
      <c r="BV647" s="288"/>
      <c r="BW647" s="288"/>
      <c r="BX647" s="288"/>
      <c r="BY647" s="288"/>
      <c r="BZ647" s="288"/>
      <c r="CA647" s="288"/>
      <c r="CB647" s="288"/>
      <c r="CC647" s="288"/>
      <c r="CD647" s="288"/>
      <c r="CE647" s="288"/>
      <c r="CF647" s="288"/>
      <c r="CG647" s="289"/>
      <c r="CH647" s="235" t="s">
        <v>127</v>
      </c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36"/>
      <c r="DW647" s="236"/>
      <c r="DX647" s="236"/>
      <c r="DY647" s="236"/>
      <c r="DZ647" s="236"/>
      <c r="EA647" s="236"/>
      <c r="EB647" s="236"/>
      <c r="EC647" s="236"/>
      <c r="ED647" s="236"/>
      <c r="EE647" s="236"/>
      <c r="EF647" s="236"/>
      <c r="EG647" s="236"/>
      <c r="EH647" s="236"/>
      <c r="EI647" s="236"/>
      <c r="EJ647" s="236"/>
      <c r="EK647" s="236"/>
      <c r="EL647" s="236"/>
      <c r="EM647" s="236"/>
      <c r="EN647" s="236"/>
      <c r="EO647" s="236"/>
      <c r="EP647" s="236"/>
      <c r="EQ647" s="236"/>
      <c r="ER647" s="236"/>
      <c r="ES647" s="236"/>
      <c r="ET647" s="236"/>
      <c r="EU647" s="236"/>
      <c r="EV647" s="236"/>
      <c r="EW647" s="236"/>
      <c r="EX647" s="236"/>
      <c r="EY647" s="236"/>
      <c r="EZ647" s="236"/>
      <c r="FA647" s="236"/>
      <c r="FB647" s="237"/>
      <c r="FC647" s="227" t="s">
        <v>45</v>
      </c>
      <c r="FD647" s="227"/>
      <c r="FE647" s="227"/>
      <c r="FF647" s="227"/>
      <c r="FG647" s="227"/>
      <c r="FH647" s="227"/>
      <c r="FI647" s="227"/>
      <c r="FJ647" s="227"/>
      <c r="FK647" s="227"/>
      <c r="FL647" s="227"/>
      <c r="FM647" s="227"/>
      <c r="FN647" s="228" t="s">
        <v>46</v>
      </c>
      <c r="FO647" s="228"/>
      <c r="FP647" s="228"/>
      <c r="FQ647" s="228"/>
      <c r="FR647" s="228"/>
      <c r="FS647" s="228"/>
      <c r="FT647" s="228"/>
      <c r="FU647" s="217">
        <v>100</v>
      </c>
      <c r="FV647" s="217"/>
      <c r="FW647" s="217"/>
      <c r="FX647" s="217"/>
      <c r="FY647" s="217"/>
      <c r="FZ647" s="217"/>
      <c r="GA647" s="217"/>
      <c r="GB647" s="217"/>
      <c r="GC647" s="217"/>
      <c r="GD647" s="217"/>
      <c r="GE647" s="217"/>
      <c r="GF647" s="217"/>
      <c r="GG647" s="217"/>
      <c r="GH647" s="296">
        <f t="shared" si="19"/>
        <v>100</v>
      </c>
      <c r="GI647" s="296"/>
      <c r="GJ647" s="296"/>
      <c r="GK647" s="296"/>
      <c r="GL647" s="296"/>
      <c r="GM647" s="296"/>
      <c r="GN647" s="296"/>
      <c r="GO647" s="296"/>
      <c r="GP647" s="296"/>
      <c r="GQ647" s="296"/>
      <c r="GR647" s="296"/>
      <c r="GS647" s="296"/>
      <c r="GT647" s="296"/>
      <c r="GU647" s="296">
        <f t="shared" si="20"/>
        <v>100</v>
      </c>
      <c r="GV647" s="296"/>
      <c r="GW647" s="296"/>
      <c r="GX647" s="296"/>
      <c r="GY647" s="296"/>
      <c r="GZ647" s="296"/>
      <c r="HA647" s="296"/>
      <c r="HB647" s="296"/>
      <c r="HC647" s="296"/>
      <c r="HD647" s="296"/>
      <c r="HE647" s="296"/>
      <c r="HF647" s="296"/>
      <c r="HG647" s="296"/>
      <c r="HH647" s="17"/>
      <c r="HI647" s="17"/>
    </row>
    <row r="648" spans="1:217" s="89" customFormat="1" ht="24" hidden="1" customHeight="1" x14ac:dyDescent="0.25">
      <c r="A648" s="281"/>
      <c r="B648" s="282"/>
      <c r="C648" s="282"/>
      <c r="D648" s="282"/>
      <c r="E648" s="282"/>
      <c r="F648" s="282"/>
      <c r="G648" s="282"/>
      <c r="H648" s="282"/>
      <c r="I648" s="282"/>
      <c r="J648" s="282"/>
      <c r="K648" s="282"/>
      <c r="L648" s="282"/>
      <c r="M648" s="282"/>
      <c r="N648" s="282"/>
      <c r="O648" s="282"/>
      <c r="P648" s="282"/>
      <c r="Q648" s="282"/>
      <c r="R648" s="282"/>
      <c r="S648" s="282"/>
      <c r="T648" s="282"/>
      <c r="U648" s="282"/>
      <c r="V648" s="282"/>
      <c r="W648" s="282"/>
      <c r="X648" s="282"/>
      <c r="Y648" s="283"/>
      <c r="Z648" s="290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2"/>
      <c r="AO648" s="290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2"/>
      <c r="BD648" s="290"/>
      <c r="BE648" s="291"/>
      <c r="BF648" s="291"/>
      <c r="BG648" s="291"/>
      <c r="BH648" s="291"/>
      <c r="BI648" s="291"/>
      <c r="BJ648" s="291"/>
      <c r="BK648" s="291"/>
      <c r="BL648" s="291"/>
      <c r="BM648" s="291"/>
      <c r="BN648" s="291"/>
      <c r="BO648" s="291"/>
      <c r="BP648" s="291"/>
      <c r="BQ648" s="291"/>
      <c r="BR648" s="292"/>
      <c r="BS648" s="290"/>
      <c r="BT648" s="291"/>
      <c r="BU648" s="291"/>
      <c r="BV648" s="291"/>
      <c r="BW648" s="291"/>
      <c r="BX648" s="291"/>
      <c r="BY648" s="291"/>
      <c r="BZ648" s="291"/>
      <c r="CA648" s="291"/>
      <c r="CB648" s="291"/>
      <c r="CC648" s="291"/>
      <c r="CD648" s="291"/>
      <c r="CE648" s="291"/>
      <c r="CF648" s="291"/>
      <c r="CG648" s="292"/>
      <c r="CH648" s="235" t="s">
        <v>128</v>
      </c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36"/>
      <c r="DW648" s="236"/>
      <c r="DX648" s="236"/>
      <c r="DY648" s="236"/>
      <c r="DZ648" s="236"/>
      <c r="EA648" s="236"/>
      <c r="EB648" s="236"/>
      <c r="EC648" s="236"/>
      <c r="ED648" s="236"/>
      <c r="EE648" s="236"/>
      <c r="EF648" s="236"/>
      <c r="EG648" s="236"/>
      <c r="EH648" s="236"/>
      <c r="EI648" s="236"/>
      <c r="EJ648" s="236"/>
      <c r="EK648" s="236"/>
      <c r="EL648" s="236"/>
      <c r="EM648" s="236"/>
      <c r="EN648" s="236"/>
      <c r="EO648" s="236"/>
      <c r="EP648" s="236"/>
      <c r="EQ648" s="236"/>
      <c r="ER648" s="236"/>
      <c r="ES648" s="236"/>
      <c r="ET648" s="236"/>
      <c r="EU648" s="236"/>
      <c r="EV648" s="236"/>
      <c r="EW648" s="236"/>
      <c r="EX648" s="236"/>
      <c r="EY648" s="236"/>
      <c r="EZ648" s="236"/>
      <c r="FA648" s="236"/>
      <c r="FB648" s="84"/>
      <c r="FC648" s="227" t="s">
        <v>45</v>
      </c>
      <c r="FD648" s="227"/>
      <c r="FE648" s="227"/>
      <c r="FF648" s="227"/>
      <c r="FG648" s="227"/>
      <c r="FH648" s="227"/>
      <c r="FI648" s="227"/>
      <c r="FJ648" s="227"/>
      <c r="FK648" s="227"/>
      <c r="FL648" s="227"/>
      <c r="FM648" s="227"/>
      <c r="FN648" s="228" t="s">
        <v>46</v>
      </c>
      <c r="FO648" s="228"/>
      <c r="FP648" s="228"/>
      <c r="FQ648" s="228"/>
      <c r="FR648" s="228"/>
      <c r="FS648" s="228"/>
      <c r="FT648" s="228"/>
      <c r="FU648" s="217"/>
      <c r="FV648" s="217"/>
      <c r="FW648" s="217"/>
      <c r="FX648" s="217"/>
      <c r="FY648" s="217"/>
      <c r="FZ648" s="217"/>
      <c r="GA648" s="217"/>
      <c r="GB648" s="217"/>
      <c r="GC648" s="217"/>
      <c r="GD648" s="217"/>
      <c r="GE648" s="217"/>
      <c r="GF648" s="217"/>
      <c r="GG648" s="217"/>
      <c r="GH648" s="296">
        <f t="shared" si="19"/>
        <v>0</v>
      </c>
      <c r="GI648" s="296"/>
      <c r="GJ648" s="296"/>
      <c r="GK648" s="296"/>
      <c r="GL648" s="296"/>
      <c r="GM648" s="296"/>
      <c r="GN648" s="296"/>
      <c r="GO648" s="296"/>
      <c r="GP648" s="296"/>
      <c r="GQ648" s="296"/>
      <c r="GR648" s="296"/>
      <c r="GS648" s="296"/>
      <c r="GT648" s="296"/>
      <c r="GU648" s="296">
        <f t="shared" si="20"/>
        <v>0</v>
      </c>
      <c r="GV648" s="296"/>
      <c r="GW648" s="296"/>
      <c r="GX648" s="296"/>
      <c r="GY648" s="296"/>
      <c r="GZ648" s="296"/>
      <c r="HA648" s="296"/>
      <c r="HB648" s="296"/>
      <c r="HC648" s="296"/>
      <c r="HD648" s="296"/>
      <c r="HE648" s="296"/>
      <c r="HF648" s="296"/>
      <c r="HG648" s="296"/>
      <c r="HH648" s="17"/>
      <c r="HI648" s="17"/>
    </row>
    <row r="649" spans="1:217" s="89" customFormat="1" ht="24" hidden="1" customHeight="1" x14ac:dyDescent="0.25">
      <c r="A649" s="284"/>
      <c r="B649" s="285"/>
      <c r="C649" s="285"/>
      <c r="D649" s="285"/>
      <c r="E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6"/>
      <c r="Z649" s="293"/>
      <c r="AA649" s="294"/>
      <c r="AB649" s="294"/>
      <c r="AC649" s="294"/>
      <c r="AD649" s="294"/>
      <c r="AE649" s="294"/>
      <c r="AF649" s="294"/>
      <c r="AG649" s="294"/>
      <c r="AH649" s="294"/>
      <c r="AI649" s="294"/>
      <c r="AJ649" s="294"/>
      <c r="AK649" s="294"/>
      <c r="AL649" s="294"/>
      <c r="AM649" s="294"/>
      <c r="AN649" s="295"/>
      <c r="AO649" s="293"/>
      <c r="AP649" s="294"/>
      <c r="AQ649" s="294"/>
      <c r="AR649" s="294"/>
      <c r="AS649" s="294"/>
      <c r="AT649" s="294"/>
      <c r="AU649" s="294"/>
      <c r="AV649" s="294"/>
      <c r="AW649" s="294"/>
      <c r="AX649" s="294"/>
      <c r="AY649" s="294"/>
      <c r="AZ649" s="294"/>
      <c r="BA649" s="294"/>
      <c r="BB649" s="294"/>
      <c r="BC649" s="295"/>
      <c r="BD649" s="293"/>
      <c r="BE649" s="294"/>
      <c r="BF649" s="294"/>
      <c r="BG649" s="294"/>
      <c r="BH649" s="294"/>
      <c r="BI649" s="294"/>
      <c r="BJ649" s="294"/>
      <c r="BK649" s="294"/>
      <c r="BL649" s="294"/>
      <c r="BM649" s="294"/>
      <c r="BN649" s="294"/>
      <c r="BO649" s="294"/>
      <c r="BP649" s="294"/>
      <c r="BQ649" s="294"/>
      <c r="BR649" s="295"/>
      <c r="BS649" s="293"/>
      <c r="BT649" s="294"/>
      <c r="BU649" s="294"/>
      <c r="BV649" s="294"/>
      <c r="BW649" s="294"/>
      <c r="BX649" s="294"/>
      <c r="BY649" s="294"/>
      <c r="BZ649" s="294"/>
      <c r="CA649" s="294"/>
      <c r="CB649" s="294"/>
      <c r="CC649" s="294"/>
      <c r="CD649" s="294"/>
      <c r="CE649" s="294"/>
      <c r="CF649" s="294"/>
      <c r="CG649" s="295"/>
      <c r="CH649" s="235" t="s">
        <v>129</v>
      </c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36"/>
      <c r="DW649" s="236"/>
      <c r="DX649" s="236"/>
      <c r="DY649" s="236"/>
      <c r="DZ649" s="236"/>
      <c r="EA649" s="236"/>
      <c r="EB649" s="236"/>
      <c r="EC649" s="236"/>
      <c r="ED649" s="236"/>
      <c r="EE649" s="236"/>
      <c r="EF649" s="236"/>
      <c r="EG649" s="236"/>
      <c r="EH649" s="236"/>
      <c r="EI649" s="236"/>
      <c r="EJ649" s="236"/>
      <c r="EK649" s="236"/>
      <c r="EL649" s="236"/>
      <c r="EM649" s="236"/>
      <c r="EN649" s="236"/>
      <c r="EO649" s="236"/>
      <c r="EP649" s="236"/>
      <c r="EQ649" s="236"/>
      <c r="ER649" s="236"/>
      <c r="ES649" s="236"/>
      <c r="ET649" s="236"/>
      <c r="EU649" s="236"/>
      <c r="EV649" s="236"/>
      <c r="EW649" s="236"/>
      <c r="EX649" s="236"/>
      <c r="EY649" s="236"/>
      <c r="EZ649" s="236"/>
      <c r="FA649" s="236"/>
      <c r="FB649" s="237"/>
      <c r="FC649" s="227" t="s">
        <v>45</v>
      </c>
      <c r="FD649" s="227"/>
      <c r="FE649" s="227"/>
      <c r="FF649" s="227"/>
      <c r="FG649" s="227"/>
      <c r="FH649" s="227"/>
      <c r="FI649" s="227"/>
      <c r="FJ649" s="227"/>
      <c r="FK649" s="227"/>
      <c r="FL649" s="227"/>
      <c r="FM649" s="227"/>
      <c r="FN649" s="228" t="s">
        <v>46</v>
      </c>
      <c r="FO649" s="228"/>
      <c r="FP649" s="228"/>
      <c r="FQ649" s="228"/>
      <c r="FR649" s="228"/>
      <c r="FS649" s="228"/>
      <c r="FT649" s="228"/>
      <c r="FU649" s="217">
        <v>100</v>
      </c>
      <c r="FV649" s="217"/>
      <c r="FW649" s="217"/>
      <c r="FX649" s="217"/>
      <c r="FY649" s="217"/>
      <c r="FZ649" s="217"/>
      <c r="GA649" s="217"/>
      <c r="GB649" s="217"/>
      <c r="GC649" s="217"/>
      <c r="GD649" s="217"/>
      <c r="GE649" s="217"/>
      <c r="GF649" s="217"/>
      <c r="GG649" s="217"/>
      <c r="GH649" s="296">
        <f t="shared" si="19"/>
        <v>100</v>
      </c>
      <c r="GI649" s="296"/>
      <c r="GJ649" s="296"/>
      <c r="GK649" s="296"/>
      <c r="GL649" s="296"/>
      <c r="GM649" s="296"/>
      <c r="GN649" s="296"/>
      <c r="GO649" s="296"/>
      <c r="GP649" s="296"/>
      <c r="GQ649" s="296"/>
      <c r="GR649" s="296"/>
      <c r="GS649" s="296"/>
      <c r="GT649" s="296"/>
      <c r="GU649" s="296">
        <f t="shared" si="20"/>
        <v>100</v>
      </c>
      <c r="GV649" s="296"/>
      <c r="GW649" s="296"/>
      <c r="GX649" s="296"/>
      <c r="GY649" s="296"/>
      <c r="GZ649" s="296"/>
      <c r="HA649" s="296"/>
      <c r="HB649" s="296"/>
      <c r="HC649" s="296"/>
      <c r="HD649" s="296"/>
      <c r="HE649" s="296"/>
      <c r="HF649" s="296"/>
      <c r="HG649" s="296"/>
      <c r="HH649" s="17"/>
      <c r="HI649" s="17"/>
    </row>
    <row r="650" spans="1:217" s="89" customFormat="1" ht="24.75" hidden="1" customHeight="1" x14ac:dyDescent="0.25">
      <c r="A650" s="278" t="s">
        <v>298</v>
      </c>
      <c r="B650" s="279"/>
      <c r="C650" s="279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  <c r="O650" s="279"/>
      <c r="P650" s="279"/>
      <c r="Q650" s="279"/>
      <c r="R650" s="279"/>
      <c r="S650" s="279"/>
      <c r="T650" s="279"/>
      <c r="U650" s="279"/>
      <c r="V650" s="279"/>
      <c r="W650" s="279"/>
      <c r="X650" s="279"/>
      <c r="Y650" s="280"/>
      <c r="Z650" s="287" t="s">
        <v>221</v>
      </c>
      <c r="AA650" s="288"/>
      <c r="AB650" s="288"/>
      <c r="AC650" s="288"/>
      <c r="AD650" s="288"/>
      <c r="AE650" s="288"/>
      <c r="AF650" s="288"/>
      <c r="AG650" s="288"/>
      <c r="AH650" s="288"/>
      <c r="AI650" s="288"/>
      <c r="AJ650" s="288"/>
      <c r="AK650" s="288"/>
      <c r="AL650" s="288"/>
      <c r="AM650" s="288"/>
      <c r="AN650" s="289"/>
      <c r="AO650" s="287" t="s">
        <v>43</v>
      </c>
      <c r="AP650" s="288"/>
      <c r="AQ650" s="288"/>
      <c r="AR650" s="288"/>
      <c r="AS650" s="288"/>
      <c r="AT650" s="288"/>
      <c r="AU650" s="288"/>
      <c r="AV650" s="288"/>
      <c r="AW650" s="288"/>
      <c r="AX650" s="288"/>
      <c r="AY650" s="288"/>
      <c r="AZ650" s="288"/>
      <c r="BA650" s="288"/>
      <c r="BB650" s="288"/>
      <c r="BC650" s="289"/>
      <c r="BD650" s="287" t="s">
        <v>118</v>
      </c>
      <c r="BE650" s="288"/>
      <c r="BF650" s="288"/>
      <c r="BG650" s="288"/>
      <c r="BH650" s="288"/>
      <c r="BI650" s="288"/>
      <c r="BJ650" s="288"/>
      <c r="BK650" s="288"/>
      <c r="BL650" s="288"/>
      <c r="BM650" s="288"/>
      <c r="BN650" s="288"/>
      <c r="BO650" s="288"/>
      <c r="BP650" s="288"/>
      <c r="BQ650" s="288"/>
      <c r="BR650" s="289"/>
      <c r="BS650" s="287" t="s">
        <v>279</v>
      </c>
      <c r="BT650" s="288"/>
      <c r="BU650" s="288"/>
      <c r="BV650" s="288"/>
      <c r="BW650" s="288"/>
      <c r="BX650" s="288"/>
      <c r="BY650" s="288"/>
      <c r="BZ650" s="288"/>
      <c r="CA650" s="288"/>
      <c r="CB650" s="288"/>
      <c r="CC650" s="288"/>
      <c r="CD650" s="288"/>
      <c r="CE650" s="288"/>
      <c r="CF650" s="288"/>
      <c r="CG650" s="289"/>
      <c r="CH650" s="235" t="s">
        <v>127</v>
      </c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36"/>
      <c r="DW650" s="236"/>
      <c r="DX650" s="236"/>
      <c r="DY650" s="236"/>
      <c r="DZ650" s="236"/>
      <c r="EA650" s="236"/>
      <c r="EB650" s="236"/>
      <c r="EC650" s="236"/>
      <c r="ED650" s="236"/>
      <c r="EE650" s="236"/>
      <c r="EF650" s="236"/>
      <c r="EG650" s="236"/>
      <c r="EH650" s="236"/>
      <c r="EI650" s="236"/>
      <c r="EJ650" s="236"/>
      <c r="EK650" s="236"/>
      <c r="EL650" s="236"/>
      <c r="EM650" s="236"/>
      <c r="EN650" s="236"/>
      <c r="EO650" s="236"/>
      <c r="EP650" s="236"/>
      <c r="EQ650" s="236"/>
      <c r="ER650" s="236"/>
      <c r="ES650" s="236"/>
      <c r="ET650" s="236"/>
      <c r="EU650" s="236"/>
      <c r="EV650" s="236"/>
      <c r="EW650" s="236"/>
      <c r="EX650" s="236"/>
      <c r="EY650" s="236"/>
      <c r="EZ650" s="236"/>
      <c r="FA650" s="236"/>
      <c r="FB650" s="237"/>
      <c r="FC650" s="227" t="s">
        <v>45</v>
      </c>
      <c r="FD650" s="227"/>
      <c r="FE650" s="227"/>
      <c r="FF650" s="227"/>
      <c r="FG650" s="227"/>
      <c r="FH650" s="227"/>
      <c r="FI650" s="227"/>
      <c r="FJ650" s="227"/>
      <c r="FK650" s="227"/>
      <c r="FL650" s="227"/>
      <c r="FM650" s="227"/>
      <c r="FN650" s="228" t="s">
        <v>46</v>
      </c>
      <c r="FO650" s="228"/>
      <c r="FP650" s="228"/>
      <c r="FQ650" s="228"/>
      <c r="FR650" s="228"/>
      <c r="FS650" s="228"/>
      <c r="FT650" s="228"/>
      <c r="FU650" s="217">
        <v>100</v>
      </c>
      <c r="FV650" s="217"/>
      <c r="FW650" s="217"/>
      <c r="FX650" s="217"/>
      <c r="FY650" s="217"/>
      <c r="FZ650" s="217"/>
      <c r="GA650" s="217"/>
      <c r="GB650" s="217"/>
      <c r="GC650" s="217"/>
      <c r="GD650" s="217"/>
      <c r="GE650" s="217"/>
      <c r="GF650" s="217"/>
      <c r="GG650" s="217"/>
      <c r="GH650" s="296">
        <f t="shared" si="19"/>
        <v>100</v>
      </c>
      <c r="GI650" s="296"/>
      <c r="GJ650" s="296"/>
      <c r="GK650" s="296"/>
      <c r="GL650" s="296"/>
      <c r="GM650" s="296"/>
      <c r="GN650" s="296"/>
      <c r="GO650" s="296"/>
      <c r="GP650" s="296"/>
      <c r="GQ650" s="296"/>
      <c r="GR650" s="296"/>
      <c r="GS650" s="296"/>
      <c r="GT650" s="296"/>
      <c r="GU650" s="296">
        <f t="shared" si="20"/>
        <v>100</v>
      </c>
      <c r="GV650" s="296"/>
      <c r="GW650" s="296"/>
      <c r="GX650" s="296"/>
      <c r="GY650" s="296"/>
      <c r="GZ650" s="296"/>
      <c r="HA650" s="296"/>
      <c r="HB650" s="296"/>
      <c r="HC650" s="296"/>
      <c r="HD650" s="296"/>
      <c r="HE650" s="296"/>
      <c r="HF650" s="296"/>
      <c r="HG650" s="296"/>
      <c r="HH650" s="17"/>
      <c r="HI650" s="17"/>
    </row>
    <row r="651" spans="1:217" s="89" customFormat="1" ht="24.75" hidden="1" customHeight="1" x14ac:dyDescent="0.25">
      <c r="A651" s="281"/>
      <c r="B651" s="282"/>
      <c r="C651" s="282"/>
      <c r="D651" s="282"/>
      <c r="E651" s="282"/>
      <c r="F651" s="282"/>
      <c r="G651" s="282"/>
      <c r="H651" s="282"/>
      <c r="I651" s="282"/>
      <c r="J651" s="282"/>
      <c r="K651" s="282"/>
      <c r="L651" s="282"/>
      <c r="M651" s="282"/>
      <c r="N651" s="282"/>
      <c r="O651" s="282"/>
      <c r="P651" s="282"/>
      <c r="Q651" s="282"/>
      <c r="R651" s="282"/>
      <c r="S651" s="282"/>
      <c r="T651" s="282"/>
      <c r="U651" s="282"/>
      <c r="V651" s="282"/>
      <c r="W651" s="282"/>
      <c r="X651" s="282"/>
      <c r="Y651" s="283"/>
      <c r="Z651" s="290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2"/>
      <c r="AO651" s="290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2"/>
      <c r="BD651" s="290"/>
      <c r="BE651" s="291"/>
      <c r="BF651" s="291"/>
      <c r="BG651" s="291"/>
      <c r="BH651" s="291"/>
      <c r="BI651" s="291"/>
      <c r="BJ651" s="291"/>
      <c r="BK651" s="291"/>
      <c r="BL651" s="291"/>
      <c r="BM651" s="291"/>
      <c r="BN651" s="291"/>
      <c r="BO651" s="291"/>
      <c r="BP651" s="291"/>
      <c r="BQ651" s="291"/>
      <c r="BR651" s="292"/>
      <c r="BS651" s="290"/>
      <c r="BT651" s="291"/>
      <c r="BU651" s="291"/>
      <c r="BV651" s="291"/>
      <c r="BW651" s="291"/>
      <c r="BX651" s="291"/>
      <c r="BY651" s="291"/>
      <c r="BZ651" s="291"/>
      <c r="CA651" s="291"/>
      <c r="CB651" s="291"/>
      <c r="CC651" s="291"/>
      <c r="CD651" s="291"/>
      <c r="CE651" s="291"/>
      <c r="CF651" s="291"/>
      <c r="CG651" s="292"/>
      <c r="CH651" s="235" t="s">
        <v>128</v>
      </c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36"/>
      <c r="DW651" s="236"/>
      <c r="DX651" s="236"/>
      <c r="DY651" s="236"/>
      <c r="DZ651" s="236"/>
      <c r="EA651" s="236"/>
      <c r="EB651" s="236"/>
      <c r="EC651" s="236"/>
      <c r="ED651" s="236"/>
      <c r="EE651" s="236"/>
      <c r="EF651" s="236"/>
      <c r="EG651" s="236"/>
      <c r="EH651" s="236"/>
      <c r="EI651" s="236"/>
      <c r="EJ651" s="236"/>
      <c r="EK651" s="236"/>
      <c r="EL651" s="236"/>
      <c r="EM651" s="236"/>
      <c r="EN651" s="236"/>
      <c r="EO651" s="236"/>
      <c r="EP651" s="236"/>
      <c r="EQ651" s="236"/>
      <c r="ER651" s="236"/>
      <c r="ES651" s="236"/>
      <c r="ET651" s="236"/>
      <c r="EU651" s="236"/>
      <c r="EV651" s="236"/>
      <c r="EW651" s="236"/>
      <c r="EX651" s="236"/>
      <c r="EY651" s="236"/>
      <c r="EZ651" s="236"/>
      <c r="FA651" s="236"/>
      <c r="FB651" s="84"/>
      <c r="FC651" s="227" t="s">
        <v>45</v>
      </c>
      <c r="FD651" s="227"/>
      <c r="FE651" s="227"/>
      <c r="FF651" s="227"/>
      <c r="FG651" s="227"/>
      <c r="FH651" s="227"/>
      <c r="FI651" s="227"/>
      <c r="FJ651" s="227"/>
      <c r="FK651" s="227"/>
      <c r="FL651" s="227"/>
      <c r="FM651" s="227"/>
      <c r="FN651" s="228" t="s">
        <v>46</v>
      </c>
      <c r="FO651" s="228"/>
      <c r="FP651" s="228"/>
      <c r="FQ651" s="228"/>
      <c r="FR651" s="228"/>
      <c r="FS651" s="228"/>
      <c r="FT651" s="228"/>
      <c r="FU651" s="217"/>
      <c r="FV651" s="217"/>
      <c r="FW651" s="217"/>
      <c r="FX651" s="217"/>
      <c r="FY651" s="217"/>
      <c r="FZ651" s="217"/>
      <c r="GA651" s="217"/>
      <c r="GB651" s="217"/>
      <c r="GC651" s="217"/>
      <c r="GD651" s="217"/>
      <c r="GE651" s="217"/>
      <c r="GF651" s="217"/>
      <c r="GG651" s="217"/>
      <c r="GH651" s="296">
        <f t="shared" si="19"/>
        <v>0</v>
      </c>
      <c r="GI651" s="296"/>
      <c r="GJ651" s="296"/>
      <c r="GK651" s="296"/>
      <c r="GL651" s="296"/>
      <c r="GM651" s="296"/>
      <c r="GN651" s="296"/>
      <c r="GO651" s="296"/>
      <c r="GP651" s="296"/>
      <c r="GQ651" s="296"/>
      <c r="GR651" s="296"/>
      <c r="GS651" s="296"/>
      <c r="GT651" s="296"/>
      <c r="GU651" s="296">
        <f t="shared" si="20"/>
        <v>0</v>
      </c>
      <c r="GV651" s="296"/>
      <c r="GW651" s="296"/>
      <c r="GX651" s="296"/>
      <c r="GY651" s="296"/>
      <c r="GZ651" s="296"/>
      <c r="HA651" s="296"/>
      <c r="HB651" s="296"/>
      <c r="HC651" s="296"/>
      <c r="HD651" s="296"/>
      <c r="HE651" s="296"/>
      <c r="HF651" s="296"/>
      <c r="HG651" s="296"/>
      <c r="HH651" s="17"/>
      <c r="HI651" s="17"/>
    </row>
    <row r="652" spans="1:217" s="89" customFormat="1" ht="24.75" hidden="1" customHeight="1" x14ac:dyDescent="0.25">
      <c r="A652" s="284"/>
      <c r="B652" s="285"/>
      <c r="C652" s="285"/>
      <c r="D652" s="285"/>
      <c r="E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6"/>
      <c r="Z652" s="293"/>
      <c r="AA652" s="294"/>
      <c r="AB652" s="294"/>
      <c r="AC652" s="294"/>
      <c r="AD652" s="294"/>
      <c r="AE652" s="294"/>
      <c r="AF652" s="294"/>
      <c r="AG652" s="294"/>
      <c r="AH652" s="294"/>
      <c r="AI652" s="294"/>
      <c r="AJ652" s="294"/>
      <c r="AK652" s="294"/>
      <c r="AL652" s="294"/>
      <c r="AM652" s="294"/>
      <c r="AN652" s="295"/>
      <c r="AO652" s="293"/>
      <c r="AP652" s="294"/>
      <c r="AQ652" s="294"/>
      <c r="AR652" s="294"/>
      <c r="AS652" s="294"/>
      <c r="AT652" s="294"/>
      <c r="AU652" s="294"/>
      <c r="AV652" s="294"/>
      <c r="AW652" s="294"/>
      <c r="AX652" s="294"/>
      <c r="AY652" s="294"/>
      <c r="AZ652" s="294"/>
      <c r="BA652" s="294"/>
      <c r="BB652" s="294"/>
      <c r="BC652" s="295"/>
      <c r="BD652" s="293"/>
      <c r="BE652" s="294"/>
      <c r="BF652" s="294"/>
      <c r="BG652" s="294"/>
      <c r="BH652" s="294"/>
      <c r="BI652" s="294"/>
      <c r="BJ652" s="294"/>
      <c r="BK652" s="294"/>
      <c r="BL652" s="294"/>
      <c r="BM652" s="294"/>
      <c r="BN652" s="294"/>
      <c r="BO652" s="294"/>
      <c r="BP652" s="294"/>
      <c r="BQ652" s="294"/>
      <c r="BR652" s="295"/>
      <c r="BS652" s="293"/>
      <c r="BT652" s="294"/>
      <c r="BU652" s="294"/>
      <c r="BV652" s="294"/>
      <c r="BW652" s="294"/>
      <c r="BX652" s="294"/>
      <c r="BY652" s="294"/>
      <c r="BZ652" s="294"/>
      <c r="CA652" s="294"/>
      <c r="CB652" s="294"/>
      <c r="CC652" s="294"/>
      <c r="CD652" s="294"/>
      <c r="CE652" s="294"/>
      <c r="CF652" s="294"/>
      <c r="CG652" s="295"/>
      <c r="CH652" s="235" t="s">
        <v>129</v>
      </c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36"/>
      <c r="DW652" s="236"/>
      <c r="DX652" s="236"/>
      <c r="DY652" s="236"/>
      <c r="DZ652" s="236"/>
      <c r="EA652" s="236"/>
      <c r="EB652" s="236"/>
      <c r="EC652" s="236"/>
      <c r="ED652" s="236"/>
      <c r="EE652" s="236"/>
      <c r="EF652" s="236"/>
      <c r="EG652" s="236"/>
      <c r="EH652" s="236"/>
      <c r="EI652" s="236"/>
      <c r="EJ652" s="236"/>
      <c r="EK652" s="236"/>
      <c r="EL652" s="236"/>
      <c r="EM652" s="236"/>
      <c r="EN652" s="236"/>
      <c r="EO652" s="236"/>
      <c r="EP652" s="236"/>
      <c r="EQ652" s="236"/>
      <c r="ER652" s="236"/>
      <c r="ES652" s="236"/>
      <c r="ET652" s="236"/>
      <c r="EU652" s="236"/>
      <c r="EV652" s="236"/>
      <c r="EW652" s="236"/>
      <c r="EX652" s="236"/>
      <c r="EY652" s="236"/>
      <c r="EZ652" s="236"/>
      <c r="FA652" s="236"/>
      <c r="FB652" s="237"/>
      <c r="FC652" s="227" t="s">
        <v>45</v>
      </c>
      <c r="FD652" s="227"/>
      <c r="FE652" s="227"/>
      <c r="FF652" s="227"/>
      <c r="FG652" s="227"/>
      <c r="FH652" s="227"/>
      <c r="FI652" s="227"/>
      <c r="FJ652" s="227"/>
      <c r="FK652" s="227"/>
      <c r="FL652" s="227"/>
      <c r="FM652" s="227"/>
      <c r="FN652" s="228" t="s">
        <v>46</v>
      </c>
      <c r="FO652" s="228"/>
      <c r="FP652" s="228"/>
      <c r="FQ652" s="228"/>
      <c r="FR652" s="228"/>
      <c r="FS652" s="228"/>
      <c r="FT652" s="228"/>
      <c r="FU652" s="217">
        <v>100</v>
      </c>
      <c r="FV652" s="217"/>
      <c r="FW652" s="217"/>
      <c r="FX652" s="217"/>
      <c r="FY652" s="217"/>
      <c r="FZ652" s="217"/>
      <c r="GA652" s="217"/>
      <c r="GB652" s="217"/>
      <c r="GC652" s="217"/>
      <c r="GD652" s="217"/>
      <c r="GE652" s="217"/>
      <c r="GF652" s="217"/>
      <c r="GG652" s="217"/>
      <c r="GH652" s="296">
        <f t="shared" si="19"/>
        <v>100</v>
      </c>
      <c r="GI652" s="296"/>
      <c r="GJ652" s="296"/>
      <c r="GK652" s="296"/>
      <c r="GL652" s="296"/>
      <c r="GM652" s="296"/>
      <c r="GN652" s="296"/>
      <c r="GO652" s="296"/>
      <c r="GP652" s="296"/>
      <c r="GQ652" s="296"/>
      <c r="GR652" s="296"/>
      <c r="GS652" s="296"/>
      <c r="GT652" s="296"/>
      <c r="GU652" s="296">
        <f t="shared" si="20"/>
        <v>100</v>
      </c>
      <c r="GV652" s="296"/>
      <c r="GW652" s="296"/>
      <c r="GX652" s="296"/>
      <c r="GY652" s="296"/>
      <c r="GZ652" s="296"/>
      <c r="HA652" s="296"/>
      <c r="HB652" s="296"/>
      <c r="HC652" s="296"/>
      <c r="HD652" s="296"/>
      <c r="HE652" s="296"/>
      <c r="HF652" s="296"/>
      <c r="HG652" s="296"/>
      <c r="HH652" s="17"/>
      <c r="HI652" s="17"/>
    </row>
    <row r="653" spans="1:217" s="89" customFormat="1" ht="25.5" hidden="1" customHeight="1" x14ac:dyDescent="0.25">
      <c r="A653" s="278" t="s">
        <v>299</v>
      </c>
      <c r="B653" s="279"/>
      <c r="C653" s="279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  <c r="O653" s="279"/>
      <c r="P653" s="279"/>
      <c r="Q653" s="279"/>
      <c r="R653" s="279"/>
      <c r="S653" s="279"/>
      <c r="T653" s="279"/>
      <c r="U653" s="279"/>
      <c r="V653" s="279"/>
      <c r="W653" s="279"/>
      <c r="X653" s="279"/>
      <c r="Y653" s="280"/>
      <c r="Z653" s="287" t="s">
        <v>130</v>
      </c>
      <c r="AA653" s="288"/>
      <c r="AB653" s="288"/>
      <c r="AC653" s="288"/>
      <c r="AD653" s="288"/>
      <c r="AE653" s="288"/>
      <c r="AF653" s="288"/>
      <c r="AG653" s="288"/>
      <c r="AH653" s="288"/>
      <c r="AI653" s="288"/>
      <c r="AJ653" s="288"/>
      <c r="AK653" s="288"/>
      <c r="AL653" s="288"/>
      <c r="AM653" s="288"/>
      <c r="AN653" s="289"/>
      <c r="AO653" s="287" t="s">
        <v>43</v>
      </c>
      <c r="AP653" s="288"/>
      <c r="AQ653" s="288"/>
      <c r="AR653" s="288"/>
      <c r="AS653" s="288"/>
      <c r="AT653" s="288"/>
      <c r="AU653" s="288"/>
      <c r="AV653" s="288"/>
      <c r="AW653" s="288"/>
      <c r="AX653" s="288"/>
      <c r="AY653" s="288"/>
      <c r="AZ653" s="288"/>
      <c r="BA653" s="288"/>
      <c r="BB653" s="288"/>
      <c r="BC653" s="289"/>
      <c r="BD653" s="287" t="s">
        <v>118</v>
      </c>
      <c r="BE653" s="288"/>
      <c r="BF653" s="288"/>
      <c r="BG653" s="288"/>
      <c r="BH653" s="288"/>
      <c r="BI653" s="288"/>
      <c r="BJ653" s="288"/>
      <c r="BK653" s="288"/>
      <c r="BL653" s="288"/>
      <c r="BM653" s="288"/>
      <c r="BN653" s="288"/>
      <c r="BO653" s="288"/>
      <c r="BP653" s="288"/>
      <c r="BQ653" s="288"/>
      <c r="BR653" s="289"/>
      <c r="BS653" s="287" t="s">
        <v>276</v>
      </c>
      <c r="BT653" s="288"/>
      <c r="BU653" s="288"/>
      <c r="BV653" s="288"/>
      <c r="BW653" s="288"/>
      <c r="BX653" s="288"/>
      <c r="BY653" s="288"/>
      <c r="BZ653" s="288"/>
      <c r="CA653" s="288"/>
      <c r="CB653" s="288"/>
      <c r="CC653" s="288"/>
      <c r="CD653" s="288"/>
      <c r="CE653" s="288"/>
      <c r="CF653" s="288"/>
      <c r="CG653" s="289"/>
      <c r="CH653" s="235" t="s">
        <v>127</v>
      </c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36"/>
      <c r="DW653" s="236"/>
      <c r="DX653" s="236"/>
      <c r="DY653" s="236"/>
      <c r="DZ653" s="236"/>
      <c r="EA653" s="236"/>
      <c r="EB653" s="236"/>
      <c r="EC653" s="236"/>
      <c r="ED653" s="236"/>
      <c r="EE653" s="236"/>
      <c r="EF653" s="236"/>
      <c r="EG653" s="236"/>
      <c r="EH653" s="236"/>
      <c r="EI653" s="236"/>
      <c r="EJ653" s="236"/>
      <c r="EK653" s="236"/>
      <c r="EL653" s="236"/>
      <c r="EM653" s="236"/>
      <c r="EN653" s="236"/>
      <c r="EO653" s="236"/>
      <c r="EP653" s="236"/>
      <c r="EQ653" s="236"/>
      <c r="ER653" s="236"/>
      <c r="ES653" s="236"/>
      <c r="ET653" s="236"/>
      <c r="EU653" s="236"/>
      <c r="EV653" s="236"/>
      <c r="EW653" s="236"/>
      <c r="EX653" s="236"/>
      <c r="EY653" s="236"/>
      <c r="EZ653" s="236"/>
      <c r="FA653" s="236"/>
      <c r="FB653" s="237"/>
      <c r="FC653" s="227" t="s">
        <v>45</v>
      </c>
      <c r="FD653" s="227"/>
      <c r="FE653" s="227"/>
      <c r="FF653" s="227"/>
      <c r="FG653" s="227"/>
      <c r="FH653" s="227"/>
      <c r="FI653" s="227"/>
      <c r="FJ653" s="227"/>
      <c r="FK653" s="227"/>
      <c r="FL653" s="227"/>
      <c r="FM653" s="227"/>
      <c r="FN653" s="228" t="s">
        <v>46</v>
      </c>
      <c r="FO653" s="228"/>
      <c r="FP653" s="228"/>
      <c r="FQ653" s="228"/>
      <c r="FR653" s="228"/>
      <c r="FS653" s="228"/>
      <c r="FT653" s="228"/>
      <c r="FU653" s="217">
        <v>100</v>
      </c>
      <c r="FV653" s="217"/>
      <c r="FW653" s="217"/>
      <c r="FX653" s="217"/>
      <c r="FY653" s="217"/>
      <c r="FZ653" s="217"/>
      <c r="GA653" s="217"/>
      <c r="GB653" s="217"/>
      <c r="GC653" s="217"/>
      <c r="GD653" s="217"/>
      <c r="GE653" s="217"/>
      <c r="GF653" s="217"/>
      <c r="GG653" s="217"/>
      <c r="GH653" s="296">
        <f t="shared" si="19"/>
        <v>100</v>
      </c>
      <c r="GI653" s="296"/>
      <c r="GJ653" s="296"/>
      <c r="GK653" s="296"/>
      <c r="GL653" s="296"/>
      <c r="GM653" s="296"/>
      <c r="GN653" s="296"/>
      <c r="GO653" s="296"/>
      <c r="GP653" s="296"/>
      <c r="GQ653" s="296"/>
      <c r="GR653" s="296"/>
      <c r="GS653" s="296"/>
      <c r="GT653" s="296"/>
      <c r="GU653" s="296">
        <f t="shared" si="20"/>
        <v>100</v>
      </c>
      <c r="GV653" s="296"/>
      <c r="GW653" s="296"/>
      <c r="GX653" s="296"/>
      <c r="GY653" s="296"/>
      <c r="GZ653" s="296"/>
      <c r="HA653" s="296"/>
      <c r="HB653" s="296"/>
      <c r="HC653" s="296"/>
      <c r="HD653" s="296"/>
      <c r="HE653" s="296"/>
      <c r="HF653" s="296"/>
      <c r="HG653" s="296"/>
      <c r="HH653" s="17"/>
      <c r="HI653" s="17"/>
    </row>
    <row r="654" spans="1:217" s="89" customFormat="1" ht="25.5" hidden="1" customHeight="1" x14ac:dyDescent="0.25">
      <c r="A654" s="281"/>
      <c r="B654" s="282"/>
      <c r="C654" s="282"/>
      <c r="D654" s="282"/>
      <c r="E654" s="282"/>
      <c r="F654" s="282"/>
      <c r="G654" s="282"/>
      <c r="H654" s="282"/>
      <c r="I654" s="282"/>
      <c r="J654" s="282"/>
      <c r="K654" s="282"/>
      <c r="L654" s="282"/>
      <c r="M654" s="282"/>
      <c r="N654" s="282"/>
      <c r="O654" s="282"/>
      <c r="P654" s="282"/>
      <c r="Q654" s="282"/>
      <c r="R654" s="282"/>
      <c r="S654" s="282"/>
      <c r="T654" s="282"/>
      <c r="U654" s="282"/>
      <c r="V654" s="282"/>
      <c r="W654" s="282"/>
      <c r="X654" s="282"/>
      <c r="Y654" s="283"/>
      <c r="Z654" s="290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2"/>
      <c r="AO654" s="290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2"/>
      <c r="BD654" s="290"/>
      <c r="BE654" s="291"/>
      <c r="BF654" s="291"/>
      <c r="BG654" s="291"/>
      <c r="BH654" s="291"/>
      <c r="BI654" s="291"/>
      <c r="BJ654" s="291"/>
      <c r="BK654" s="291"/>
      <c r="BL654" s="291"/>
      <c r="BM654" s="291"/>
      <c r="BN654" s="291"/>
      <c r="BO654" s="291"/>
      <c r="BP654" s="291"/>
      <c r="BQ654" s="291"/>
      <c r="BR654" s="292"/>
      <c r="BS654" s="290"/>
      <c r="BT654" s="291"/>
      <c r="BU654" s="291"/>
      <c r="BV654" s="291"/>
      <c r="BW654" s="291"/>
      <c r="BX654" s="291"/>
      <c r="BY654" s="291"/>
      <c r="BZ654" s="291"/>
      <c r="CA654" s="291"/>
      <c r="CB654" s="291"/>
      <c r="CC654" s="291"/>
      <c r="CD654" s="291"/>
      <c r="CE654" s="291"/>
      <c r="CF654" s="291"/>
      <c r="CG654" s="292"/>
      <c r="CH654" s="235" t="s">
        <v>128</v>
      </c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36"/>
      <c r="DW654" s="236"/>
      <c r="DX654" s="236"/>
      <c r="DY654" s="236"/>
      <c r="DZ654" s="236"/>
      <c r="EA654" s="236"/>
      <c r="EB654" s="236"/>
      <c r="EC654" s="236"/>
      <c r="ED654" s="236"/>
      <c r="EE654" s="236"/>
      <c r="EF654" s="236"/>
      <c r="EG654" s="236"/>
      <c r="EH654" s="236"/>
      <c r="EI654" s="236"/>
      <c r="EJ654" s="236"/>
      <c r="EK654" s="236"/>
      <c r="EL654" s="236"/>
      <c r="EM654" s="236"/>
      <c r="EN654" s="236"/>
      <c r="EO654" s="236"/>
      <c r="EP654" s="236"/>
      <c r="EQ654" s="236"/>
      <c r="ER654" s="236"/>
      <c r="ES654" s="236"/>
      <c r="ET654" s="236"/>
      <c r="EU654" s="236"/>
      <c r="EV654" s="236"/>
      <c r="EW654" s="236"/>
      <c r="EX654" s="236"/>
      <c r="EY654" s="236"/>
      <c r="EZ654" s="236"/>
      <c r="FA654" s="236"/>
      <c r="FB654" s="84"/>
      <c r="FC654" s="227" t="s">
        <v>45</v>
      </c>
      <c r="FD654" s="227"/>
      <c r="FE654" s="227"/>
      <c r="FF654" s="227"/>
      <c r="FG654" s="227"/>
      <c r="FH654" s="227"/>
      <c r="FI654" s="227"/>
      <c r="FJ654" s="227"/>
      <c r="FK654" s="227"/>
      <c r="FL654" s="227"/>
      <c r="FM654" s="227"/>
      <c r="FN654" s="228" t="s">
        <v>46</v>
      </c>
      <c r="FO654" s="228"/>
      <c r="FP654" s="228"/>
      <c r="FQ654" s="228"/>
      <c r="FR654" s="228"/>
      <c r="FS654" s="228"/>
      <c r="FT654" s="228"/>
      <c r="FU654" s="217"/>
      <c r="FV654" s="217"/>
      <c r="FW654" s="217"/>
      <c r="FX654" s="217"/>
      <c r="FY654" s="217"/>
      <c r="FZ654" s="217"/>
      <c r="GA654" s="217"/>
      <c r="GB654" s="217"/>
      <c r="GC654" s="217"/>
      <c r="GD654" s="217"/>
      <c r="GE654" s="217"/>
      <c r="GF654" s="217"/>
      <c r="GG654" s="217"/>
      <c r="GH654" s="296">
        <f t="shared" si="19"/>
        <v>0</v>
      </c>
      <c r="GI654" s="296"/>
      <c r="GJ654" s="296"/>
      <c r="GK654" s="296"/>
      <c r="GL654" s="296"/>
      <c r="GM654" s="296"/>
      <c r="GN654" s="296"/>
      <c r="GO654" s="296"/>
      <c r="GP654" s="296"/>
      <c r="GQ654" s="296"/>
      <c r="GR654" s="296"/>
      <c r="GS654" s="296"/>
      <c r="GT654" s="296"/>
      <c r="GU654" s="296">
        <f t="shared" si="20"/>
        <v>0</v>
      </c>
      <c r="GV654" s="296"/>
      <c r="GW654" s="296"/>
      <c r="GX654" s="296"/>
      <c r="GY654" s="296"/>
      <c r="GZ654" s="296"/>
      <c r="HA654" s="296"/>
      <c r="HB654" s="296"/>
      <c r="HC654" s="296"/>
      <c r="HD654" s="296"/>
      <c r="HE654" s="296"/>
      <c r="HF654" s="296"/>
      <c r="HG654" s="296"/>
      <c r="HH654" s="17"/>
      <c r="HI654" s="17"/>
    </row>
    <row r="655" spans="1:217" s="89" customFormat="1" ht="25.5" hidden="1" customHeight="1" x14ac:dyDescent="0.25">
      <c r="A655" s="284"/>
      <c r="B655" s="285"/>
      <c r="C655" s="285"/>
      <c r="D655" s="285"/>
      <c r="E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6"/>
      <c r="Z655" s="293"/>
      <c r="AA655" s="294"/>
      <c r="AB655" s="294"/>
      <c r="AC655" s="294"/>
      <c r="AD655" s="294"/>
      <c r="AE655" s="294"/>
      <c r="AF655" s="294"/>
      <c r="AG655" s="294"/>
      <c r="AH655" s="294"/>
      <c r="AI655" s="294"/>
      <c r="AJ655" s="294"/>
      <c r="AK655" s="294"/>
      <c r="AL655" s="294"/>
      <c r="AM655" s="294"/>
      <c r="AN655" s="295"/>
      <c r="AO655" s="293"/>
      <c r="AP655" s="294"/>
      <c r="AQ655" s="294"/>
      <c r="AR655" s="294"/>
      <c r="AS655" s="294"/>
      <c r="AT655" s="294"/>
      <c r="AU655" s="294"/>
      <c r="AV655" s="294"/>
      <c r="AW655" s="294"/>
      <c r="AX655" s="294"/>
      <c r="AY655" s="294"/>
      <c r="AZ655" s="294"/>
      <c r="BA655" s="294"/>
      <c r="BB655" s="294"/>
      <c r="BC655" s="295"/>
      <c r="BD655" s="293"/>
      <c r="BE655" s="294"/>
      <c r="BF655" s="294"/>
      <c r="BG655" s="294"/>
      <c r="BH655" s="294"/>
      <c r="BI655" s="294"/>
      <c r="BJ655" s="294"/>
      <c r="BK655" s="294"/>
      <c r="BL655" s="294"/>
      <c r="BM655" s="294"/>
      <c r="BN655" s="294"/>
      <c r="BO655" s="294"/>
      <c r="BP655" s="294"/>
      <c r="BQ655" s="294"/>
      <c r="BR655" s="295"/>
      <c r="BS655" s="293"/>
      <c r="BT655" s="294"/>
      <c r="BU655" s="294"/>
      <c r="BV655" s="294"/>
      <c r="BW655" s="294"/>
      <c r="BX655" s="294"/>
      <c r="BY655" s="294"/>
      <c r="BZ655" s="294"/>
      <c r="CA655" s="294"/>
      <c r="CB655" s="294"/>
      <c r="CC655" s="294"/>
      <c r="CD655" s="294"/>
      <c r="CE655" s="294"/>
      <c r="CF655" s="294"/>
      <c r="CG655" s="295"/>
      <c r="CH655" s="235" t="s">
        <v>129</v>
      </c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36"/>
      <c r="DW655" s="236"/>
      <c r="DX655" s="236"/>
      <c r="DY655" s="236"/>
      <c r="DZ655" s="236"/>
      <c r="EA655" s="236"/>
      <c r="EB655" s="236"/>
      <c r="EC655" s="236"/>
      <c r="ED655" s="236"/>
      <c r="EE655" s="236"/>
      <c r="EF655" s="236"/>
      <c r="EG655" s="236"/>
      <c r="EH655" s="236"/>
      <c r="EI655" s="236"/>
      <c r="EJ655" s="236"/>
      <c r="EK655" s="236"/>
      <c r="EL655" s="236"/>
      <c r="EM655" s="236"/>
      <c r="EN655" s="236"/>
      <c r="EO655" s="236"/>
      <c r="EP655" s="236"/>
      <c r="EQ655" s="236"/>
      <c r="ER655" s="236"/>
      <c r="ES655" s="236"/>
      <c r="ET655" s="236"/>
      <c r="EU655" s="236"/>
      <c r="EV655" s="236"/>
      <c r="EW655" s="236"/>
      <c r="EX655" s="236"/>
      <c r="EY655" s="236"/>
      <c r="EZ655" s="236"/>
      <c r="FA655" s="236"/>
      <c r="FB655" s="237"/>
      <c r="FC655" s="227" t="s">
        <v>45</v>
      </c>
      <c r="FD655" s="227"/>
      <c r="FE655" s="227"/>
      <c r="FF655" s="227"/>
      <c r="FG655" s="227"/>
      <c r="FH655" s="227"/>
      <c r="FI655" s="227"/>
      <c r="FJ655" s="227"/>
      <c r="FK655" s="227"/>
      <c r="FL655" s="227"/>
      <c r="FM655" s="227"/>
      <c r="FN655" s="228" t="s">
        <v>46</v>
      </c>
      <c r="FO655" s="228"/>
      <c r="FP655" s="228"/>
      <c r="FQ655" s="228"/>
      <c r="FR655" s="228"/>
      <c r="FS655" s="228"/>
      <c r="FT655" s="228"/>
      <c r="FU655" s="217">
        <v>100</v>
      </c>
      <c r="FV655" s="217"/>
      <c r="FW655" s="217"/>
      <c r="FX655" s="217"/>
      <c r="FY655" s="217"/>
      <c r="FZ655" s="217"/>
      <c r="GA655" s="217"/>
      <c r="GB655" s="217"/>
      <c r="GC655" s="217"/>
      <c r="GD655" s="217"/>
      <c r="GE655" s="217"/>
      <c r="GF655" s="217"/>
      <c r="GG655" s="217"/>
      <c r="GH655" s="296">
        <f t="shared" si="19"/>
        <v>100</v>
      </c>
      <c r="GI655" s="296"/>
      <c r="GJ655" s="296"/>
      <c r="GK655" s="296"/>
      <c r="GL655" s="296"/>
      <c r="GM655" s="296"/>
      <c r="GN655" s="296"/>
      <c r="GO655" s="296"/>
      <c r="GP655" s="296"/>
      <c r="GQ655" s="296"/>
      <c r="GR655" s="296"/>
      <c r="GS655" s="296"/>
      <c r="GT655" s="296"/>
      <c r="GU655" s="296">
        <f t="shared" si="20"/>
        <v>100</v>
      </c>
      <c r="GV655" s="296"/>
      <c r="GW655" s="296"/>
      <c r="GX655" s="296"/>
      <c r="GY655" s="296"/>
      <c r="GZ655" s="296"/>
      <c r="HA655" s="296"/>
      <c r="HB655" s="296"/>
      <c r="HC655" s="296"/>
      <c r="HD655" s="296"/>
      <c r="HE655" s="296"/>
      <c r="HF655" s="296"/>
      <c r="HG655" s="296"/>
      <c r="HH655" s="17"/>
      <c r="HI655" s="17"/>
    </row>
    <row r="656" spans="1:217" s="89" customFormat="1" ht="24.75" hidden="1" customHeight="1" x14ac:dyDescent="0.25">
      <c r="A656" s="278" t="s">
        <v>151</v>
      </c>
      <c r="B656" s="279"/>
      <c r="C656" s="279"/>
      <c r="D656" s="279"/>
      <c r="E656" s="279"/>
      <c r="F656" s="279"/>
      <c r="G656" s="279"/>
      <c r="H656" s="279"/>
      <c r="I656" s="279"/>
      <c r="J656" s="279"/>
      <c r="K656" s="279"/>
      <c r="L656" s="279"/>
      <c r="M656" s="279"/>
      <c r="N656" s="279"/>
      <c r="O656" s="279"/>
      <c r="P656" s="279"/>
      <c r="Q656" s="279"/>
      <c r="R656" s="279"/>
      <c r="S656" s="279"/>
      <c r="T656" s="279"/>
      <c r="U656" s="279"/>
      <c r="V656" s="279"/>
      <c r="W656" s="279"/>
      <c r="X656" s="279"/>
      <c r="Y656" s="280"/>
      <c r="Z656" s="287" t="s">
        <v>130</v>
      </c>
      <c r="AA656" s="288"/>
      <c r="AB656" s="288"/>
      <c r="AC656" s="288"/>
      <c r="AD656" s="288"/>
      <c r="AE656" s="288"/>
      <c r="AF656" s="288"/>
      <c r="AG656" s="288"/>
      <c r="AH656" s="288"/>
      <c r="AI656" s="288"/>
      <c r="AJ656" s="288"/>
      <c r="AK656" s="288"/>
      <c r="AL656" s="288"/>
      <c r="AM656" s="288"/>
      <c r="AN656" s="289"/>
      <c r="AO656" s="287" t="s">
        <v>43</v>
      </c>
      <c r="AP656" s="288"/>
      <c r="AQ656" s="288"/>
      <c r="AR656" s="288"/>
      <c r="AS656" s="288"/>
      <c r="AT656" s="288"/>
      <c r="AU656" s="288"/>
      <c r="AV656" s="288"/>
      <c r="AW656" s="288"/>
      <c r="AX656" s="288"/>
      <c r="AY656" s="288"/>
      <c r="AZ656" s="288"/>
      <c r="BA656" s="288"/>
      <c r="BB656" s="288"/>
      <c r="BC656" s="289"/>
      <c r="BD656" s="287" t="s">
        <v>118</v>
      </c>
      <c r="BE656" s="288"/>
      <c r="BF656" s="288"/>
      <c r="BG656" s="288"/>
      <c r="BH656" s="288"/>
      <c r="BI656" s="288"/>
      <c r="BJ656" s="288"/>
      <c r="BK656" s="288"/>
      <c r="BL656" s="288"/>
      <c r="BM656" s="288"/>
      <c r="BN656" s="288"/>
      <c r="BO656" s="288"/>
      <c r="BP656" s="288"/>
      <c r="BQ656" s="288"/>
      <c r="BR656" s="289"/>
      <c r="BS656" s="287" t="s">
        <v>117</v>
      </c>
      <c r="BT656" s="288"/>
      <c r="BU656" s="288"/>
      <c r="BV656" s="288"/>
      <c r="BW656" s="288"/>
      <c r="BX656" s="288"/>
      <c r="BY656" s="288"/>
      <c r="BZ656" s="288"/>
      <c r="CA656" s="288"/>
      <c r="CB656" s="288"/>
      <c r="CC656" s="288"/>
      <c r="CD656" s="288"/>
      <c r="CE656" s="288"/>
      <c r="CF656" s="288"/>
      <c r="CG656" s="289"/>
      <c r="CH656" s="235" t="s">
        <v>127</v>
      </c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36"/>
      <c r="DW656" s="236"/>
      <c r="DX656" s="236"/>
      <c r="DY656" s="236"/>
      <c r="DZ656" s="236"/>
      <c r="EA656" s="236"/>
      <c r="EB656" s="236"/>
      <c r="EC656" s="236"/>
      <c r="ED656" s="236"/>
      <c r="EE656" s="236"/>
      <c r="EF656" s="236"/>
      <c r="EG656" s="236"/>
      <c r="EH656" s="236"/>
      <c r="EI656" s="236"/>
      <c r="EJ656" s="236"/>
      <c r="EK656" s="236"/>
      <c r="EL656" s="236"/>
      <c r="EM656" s="236"/>
      <c r="EN656" s="236"/>
      <c r="EO656" s="236"/>
      <c r="EP656" s="236"/>
      <c r="EQ656" s="236"/>
      <c r="ER656" s="236"/>
      <c r="ES656" s="236"/>
      <c r="ET656" s="236"/>
      <c r="EU656" s="236"/>
      <c r="EV656" s="236"/>
      <c r="EW656" s="236"/>
      <c r="EX656" s="236"/>
      <c r="EY656" s="236"/>
      <c r="EZ656" s="236"/>
      <c r="FA656" s="236"/>
      <c r="FB656" s="237"/>
      <c r="FC656" s="227" t="s">
        <v>45</v>
      </c>
      <c r="FD656" s="227"/>
      <c r="FE656" s="227"/>
      <c r="FF656" s="227"/>
      <c r="FG656" s="227"/>
      <c r="FH656" s="227"/>
      <c r="FI656" s="227"/>
      <c r="FJ656" s="227"/>
      <c r="FK656" s="227"/>
      <c r="FL656" s="227"/>
      <c r="FM656" s="227"/>
      <c r="FN656" s="228" t="s">
        <v>46</v>
      </c>
      <c r="FO656" s="228"/>
      <c r="FP656" s="228"/>
      <c r="FQ656" s="228"/>
      <c r="FR656" s="228"/>
      <c r="FS656" s="228"/>
      <c r="FT656" s="228"/>
      <c r="FU656" s="217">
        <v>100</v>
      </c>
      <c r="FV656" s="217"/>
      <c r="FW656" s="217"/>
      <c r="FX656" s="217"/>
      <c r="FY656" s="217"/>
      <c r="FZ656" s="217"/>
      <c r="GA656" s="217"/>
      <c r="GB656" s="217"/>
      <c r="GC656" s="217"/>
      <c r="GD656" s="217"/>
      <c r="GE656" s="217"/>
      <c r="GF656" s="217"/>
      <c r="GG656" s="217"/>
      <c r="GH656" s="296">
        <f t="shared" si="19"/>
        <v>100</v>
      </c>
      <c r="GI656" s="296"/>
      <c r="GJ656" s="296"/>
      <c r="GK656" s="296"/>
      <c r="GL656" s="296"/>
      <c r="GM656" s="296"/>
      <c r="GN656" s="296"/>
      <c r="GO656" s="296"/>
      <c r="GP656" s="296"/>
      <c r="GQ656" s="296"/>
      <c r="GR656" s="296"/>
      <c r="GS656" s="296"/>
      <c r="GT656" s="296"/>
      <c r="GU656" s="296">
        <f t="shared" si="20"/>
        <v>100</v>
      </c>
      <c r="GV656" s="296"/>
      <c r="GW656" s="296"/>
      <c r="GX656" s="296"/>
      <c r="GY656" s="296"/>
      <c r="GZ656" s="296"/>
      <c r="HA656" s="296"/>
      <c r="HB656" s="296"/>
      <c r="HC656" s="296"/>
      <c r="HD656" s="296"/>
      <c r="HE656" s="296"/>
      <c r="HF656" s="296"/>
      <c r="HG656" s="296"/>
      <c r="HH656" s="17"/>
      <c r="HI656" s="17"/>
    </row>
    <row r="657" spans="1:217" s="89" customFormat="1" ht="24.75" hidden="1" customHeight="1" x14ac:dyDescent="0.25">
      <c r="A657" s="281"/>
      <c r="B657" s="282"/>
      <c r="C657" s="282"/>
      <c r="D657" s="282"/>
      <c r="E657" s="282"/>
      <c r="F657" s="282"/>
      <c r="G657" s="282"/>
      <c r="H657" s="282"/>
      <c r="I657" s="282"/>
      <c r="J657" s="282"/>
      <c r="K657" s="282"/>
      <c r="L657" s="282"/>
      <c r="M657" s="282"/>
      <c r="N657" s="282"/>
      <c r="O657" s="282"/>
      <c r="P657" s="282"/>
      <c r="Q657" s="282"/>
      <c r="R657" s="282"/>
      <c r="S657" s="282"/>
      <c r="T657" s="282"/>
      <c r="U657" s="282"/>
      <c r="V657" s="282"/>
      <c r="W657" s="282"/>
      <c r="X657" s="282"/>
      <c r="Y657" s="283"/>
      <c r="Z657" s="290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2"/>
      <c r="AO657" s="290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2"/>
      <c r="BD657" s="290"/>
      <c r="BE657" s="291"/>
      <c r="BF657" s="291"/>
      <c r="BG657" s="291"/>
      <c r="BH657" s="291"/>
      <c r="BI657" s="291"/>
      <c r="BJ657" s="291"/>
      <c r="BK657" s="291"/>
      <c r="BL657" s="291"/>
      <c r="BM657" s="291"/>
      <c r="BN657" s="291"/>
      <c r="BO657" s="291"/>
      <c r="BP657" s="291"/>
      <c r="BQ657" s="291"/>
      <c r="BR657" s="292"/>
      <c r="BS657" s="290"/>
      <c r="BT657" s="291"/>
      <c r="BU657" s="291"/>
      <c r="BV657" s="291"/>
      <c r="BW657" s="291"/>
      <c r="BX657" s="291"/>
      <c r="BY657" s="291"/>
      <c r="BZ657" s="291"/>
      <c r="CA657" s="291"/>
      <c r="CB657" s="291"/>
      <c r="CC657" s="291"/>
      <c r="CD657" s="291"/>
      <c r="CE657" s="291"/>
      <c r="CF657" s="291"/>
      <c r="CG657" s="292"/>
      <c r="CH657" s="235" t="s">
        <v>128</v>
      </c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36"/>
      <c r="DW657" s="236"/>
      <c r="DX657" s="236"/>
      <c r="DY657" s="236"/>
      <c r="DZ657" s="236"/>
      <c r="EA657" s="236"/>
      <c r="EB657" s="236"/>
      <c r="EC657" s="236"/>
      <c r="ED657" s="236"/>
      <c r="EE657" s="236"/>
      <c r="EF657" s="236"/>
      <c r="EG657" s="236"/>
      <c r="EH657" s="236"/>
      <c r="EI657" s="236"/>
      <c r="EJ657" s="236"/>
      <c r="EK657" s="236"/>
      <c r="EL657" s="236"/>
      <c r="EM657" s="236"/>
      <c r="EN657" s="236"/>
      <c r="EO657" s="236"/>
      <c r="EP657" s="236"/>
      <c r="EQ657" s="236"/>
      <c r="ER657" s="236"/>
      <c r="ES657" s="236"/>
      <c r="ET657" s="236"/>
      <c r="EU657" s="236"/>
      <c r="EV657" s="236"/>
      <c r="EW657" s="236"/>
      <c r="EX657" s="236"/>
      <c r="EY657" s="236"/>
      <c r="EZ657" s="236"/>
      <c r="FA657" s="236"/>
      <c r="FB657" s="84"/>
      <c r="FC657" s="227" t="s">
        <v>45</v>
      </c>
      <c r="FD657" s="227"/>
      <c r="FE657" s="227"/>
      <c r="FF657" s="227"/>
      <c r="FG657" s="227"/>
      <c r="FH657" s="227"/>
      <c r="FI657" s="227"/>
      <c r="FJ657" s="227"/>
      <c r="FK657" s="227"/>
      <c r="FL657" s="227"/>
      <c r="FM657" s="227"/>
      <c r="FN657" s="228" t="s">
        <v>46</v>
      </c>
      <c r="FO657" s="228"/>
      <c r="FP657" s="228"/>
      <c r="FQ657" s="228"/>
      <c r="FR657" s="228"/>
      <c r="FS657" s="228"/>
      <c r="FT657" s="228"/>
      <c r="FU657" s="217"/>
      <c r="FV657" s="217"/>
      <c r="FW657" s="217"/>
      <c r="FX657" s="217"/>
      <c r="FY657" s="217"/>
      <c r="FZ657" s="217"/>
      <c r="GA657" s="217"/>
      <c r="GB657" s="217"/>
      <c r="GC657" s="217"/>
      <c r="GD657" s="217"/>
      <c r="GE657" s="217"/>
      <c r="GF657" s="217"/>
      <c r="GG657" s="217"/>
      <c r="GH657" s="296">
        <f t="shared" si="19"/>
        <v>0</v>
      </c>
      <c r="GI657" s="296"/>
      <c r="GJ657" s="296"/>
      <c r="GK657" s="296"/>
      <c r="GL657" s="296"/>
      <c r="GM657" s="296"/>
      <c r="GN657" s="296"/>
      <c r="GO657" s="296"/>
      <c r="GP657" s="296"/>
      <c r="GQ657" s="296"/>
      <c r="GR657" s="296"/>
      <c r="GS657" s="296"/>
      <c r="GT657" s="296"/>
      <c r="GU657" s="296">
        <f t="shared" si="20"/>
        <v>0</v>
      </c>
      <c r="GV657" s="296"/>
      <c r="GW657" s="296"/>
      <c r="GX657" s="296"/>
      <c r="GY657" s="296"/>
      <c r="GZ657" s="296"/>
      <c r="HA657" s="296"/>
      <c r="HB657" s="296"/>
      <c r="HC657" s="296"/>
      <c r="HD657" s="296"/>
      <c r="HE657" s="296"/>
      <c r="HF657" s="296"/>
      <c r="HG657" s="296"/>
      <c r="HH657" s="17"/>
      <c r="HI657" s="17"/>
    </row>
    <row r="658" spans="1:217" s="89" customFormat="1" ht="24.75" hidden="1" customHeight="1" x14ac:dyDescent="0.25">
      <c r="A658" s="284"/>
      <c r="B658" s="285"/>
      <c r="C658" s="285"/>
      <c r="D658" s="285"/>
      <c r="E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6"/>
      <c r="Z658" s="293"/>
      <c r="AA658" s="294"/>
      <c r="AB658" s="294"/>
      <c r="AC658" s="294"/>
      <c r="AD658" s="294"/>
      <c r="AE658" s="294"/>
      <c r="AF658" s="294"/>
      <c r="AG658" s="294"/>
      <c r="AH658" s="294"/>
      <c r="AI658" s="294"/>
      <c r="AJ658" s="294"/>
      <c r="AK658" s="294"/>
      <c r="AL658" s="294"/>
      <c r="AM658" s="294"/>
      <c r="AN658" s="295"/>
      <c r="AO658" s="293"/>
      <c r="AP658" s="294"/>
      <c r="AQ658" s="294"/>
      <c r="AR658" s="294"/>
      <c r="AS658" s="294"/>
      <c r="AT658" s="294"/>
      <c r="AU658" s="294"/>
      <c r="AV658" s="294"/>
      <c r="AW658" s="294"/>
      <c r="AX658" s="294"/>
      <c r="AY658" s="294"/>
      <c r="AZ658" s="294"/>
      <c r="BA658" s="294"/>
      <c r="BB658" s="294"/>
      <c r="BC658" s="295"/>
      <c r="BD658" s="293"/>
      <c r="BE658" s="294"/>
      <c r="BF658" s="294"/>
      <c r="BG658" s="294"/>
      <c r="BH658" s="294"/>
      <c r="BI658" s="294"/>
      <c r="BJ658" s="294"/>
      <c r="BK658" s="294"/>
      <c r="BL658" s="294"/>
      <c r="BM658" s="294"/>
      <c r="BN658" s="294"/>
      <c r="BO658" s="294"/>
      <c r="BP658" s="294"/>
      <c r="BQ658" s="294"/>
      <c r="BR658" s="295"/>
      <c r="BS658" s="293"/>
      <c r="BT658" s="294"/>
      <c r="BU658" s="294"/>
      <c r="BV658" s="294"/>
      <c r="BW658" s="294"/>
      <c r="BX658" s="294"/>
      <c r="BY658" s="294"/>
      <c r="BZ658" s="294"/>
      <c r="CA658" s="294"/>
      <c r="CB658" s="294"/>
      <c r="CC658" s="294"/>
      <c r="CD658" s="294"/>
      <c r="CE658" s="294"/>
      <c r="CF658" s="294"/>
      <c r="CG658" s="295"/>
      <c r="CH658" s="235" t="s">
        <v>129</v>
      </c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36"/>
      <c r="DW658" s="236"/>
      <c r="DX658" s="236"/>
      <c r="DY658" s="236"/>
      <c r="DZ658" s="236"/>
      <c r="EA658" s="236"/>
      <c r="EB658" s="236"/>
      <c r="EC658" s="236"/>
      <c r="ED658" s="236"/>
      <c r="EE658" s="236"/>
      <c r="EF658" s="236"/>
      <c r="EG658" s="236"/>
      <c r="EH658" s="236"/>
      <c r="EI658" s="236"/>
      <c r="EJ658" s="236"/>
      <c r="EK658" s="236"/>
      <c r="EL658" s="236"/>
      <c r="EM658" s="236"/>
      <c r="EN658" s="236"/>
      <c r="EO658" s="236"/>
      <c r="EP658" s="236"/>
      <c r="EQ658" s="236"/>
      <c r="ER658" s="236"/>
      <c r="ES658" s="236"/>
      <c r="ET658" s="236"/>
      <c r="EU658" s="236"/>
      <c r="EV658" s="236"/>
      <c r="EW658" s="236"/>
      <c r="EX658" s="236"/>
      <c r="EY658" s="236"/>
      <c r="EZ658" s="236"/>
      <c r="FA658" s="236"/>
      <c r="FB658" s="237"/>
      <c r="FC658" s="227" t="s">
        <v>45</v>
      </c>
      <c r="FD658" s="227"/>
      <c r="FE658" s="227"/>
      <c r="FF658" s="227"/>
      <c r="FG658" s="227"/>
      <c r="FH658" s="227"/>
      <c r="FI658" s="227"/>
      <c r="FJ658" s="227"/>
      <c r="FK658" s="227"/>
      <c r="FL658" s="227"/>
      <c r="FM658" s="227"/>
      <c r="FN658" s="228" t="s">
        <v>46</v>
      </c>
      <c r="FO658" s="228"/>
      <c r="FP658" s="228"/>
      <c r="FQ658" s="228"/>
      <c r="FR658" s="228"/>
      <c r="FS658" s="228"/>
      <c r="FT658" s="228"/>
      <c r="FU658" s="217">
        <v>100</v>
      </c>
      <c r="FV658" s="217"/>
      <c r="FW658" s="217"/>
      <c r="FX658" s="217"/>
      <c r="FY658" s="217"/>
      <c r="FZ658" s="217"/>
      <c r="GA658" s="217"/>
      <c r="GB658" s="217"/>
      <c r="GC658" s="217"/>
      <c r="GD658" s="217"/>
      <c r="GE658" s="217"/>
      <c r="GF658" s="217"/>
      <c r="GG658" s="217"/>
      <c r="GH658" s="296">
        <f t="shared" si="19"/>
        <v>100</v>
      </c>
      <c r="GI658" s="296"/>
      <c r="GJ658" s="296"/>
      <c r="GK658" s="296"/>
      <c r="GL658" s="296"/>
      <c r="GM658" s="296"/>
      <c r="GN658" s="296"/>
      <c r="GO658" s="296"/>
      <c r="GP658" s="296"/>
      <c r="GQ658" s="296"/>
      <c r="GR658" s="296"/>
      <c r="GS658" s="296"/>
      <c r="GT658" s="296"/>
      <c r="GU658" s="296">
        <f t="shared" si="20"/>
        <v>100</v>
      </c>
      <c r="GV658" s="296"/>
      <c r="GW658" s="296"/>
      <c r="GX658" s="296"/>
      <c r="GY658" s="296"/>
      <c r="GZ658" s="296"/>
      <c r="HA658" s="296"/>
      <c r="HB658" s="296"/>
      <c r="HC658" s="296"/>
      <c r="HD658" s="296"/>
      <c r="HE658" s="296"/>
      <c r="HF658" s="296"/>
      <c r="HG658" s="296"/>
      <c r="HH658" s="17"/>
      <c r="HI658" s="17"/>
    </row>
    <row r="659" spans="1:217" s="89" customFormat="1" ht="23.25" hidden="1" customHeight="1" x14ac:dyDescent="0.25">
      <c r="A659" s="278" t="s">
        <v>300</v>
      </c>
      <c r="B659" s="279"/>
      <c r="C659" s="279"/>
      <c r="D659" s="279"/>
      <c r="E659" s="279"/>
      <c r="F659" s="279"/>
      <c r="G659" s="279"/>
      <c r="H659" s="279"/>
      <c r="I659" s="279"/>
      <c r="J659" s="279"/>
      <c r="K659" s="279"/>
      <c r="L659" s="279"/>
      <c r="M659" s="279"/>
      <c r="N659" s="279"/>
      <c r="O659" s="279"/>
      <c r="P659" s="279"/>
      <c r="Q659" s="279"/>
      <c r="R659" s="279"/>
      <c r="S659" s="279"/>
      <c r="T659" s="279"/>
      <c r="U659" s="279"/>
      <c r="V659" s="279"/>
      <c r="W659" s="279"/>
      <c r="X659" s="279"/>
      <c r="Y659" s="280"/>
      <c r="Z659" s="287" t="s">
        <v>130</v>
      </c>
      <c r="AA659" s="288"/>
      <c r="AB659" s="288"/>
      <c r="AC659" s="288"/>
      <c r="AD659" s="288"/>
      <c r="AE659" s="288"/>
      <c r="AF659" s="288"/>
      <c r="AG659" s="288"/>
      <c r="AH659" s="288"/>
      <c r="AI659" s="288"/>
      <c r="AJ659" s="288"/>
      <c r="AK659" s="288"/>
      <c r="AL659" s="288"/>
      <c r="AM659" s="288"/>
      <c r="AN659" s="289"/>
      <c r="AO659" s="287" t="s">
        <v>43</v>
      </c>
      <c r="AP659" s="288"/>
      <c r="AQ659" s="288"/>
      <c r="AR659" s="288"/>
      <c r="AS659" s="288"/>
      <c r="AT659" s="288"/>
      <c r="AU659" s="288"/>
      <c r="AV659" s="288"/>
      <c r="AW659" s="288"/>
      <c r="AX659" s="288"/>
      <c r="AY659" s="288"/>
      <c r="AZ659" s="288"/>
      <c r="BA659" s="288"/>
      <c r="BB659" s="288"/>
      <c r="BC659" s="289"/>
      <c r="BD659" s="287" t="s">
        <v>118</v>
      </c>
      <c r="BE659" s="288"/>
      <c r="BF659" s="288"/>
      <c r="BG659" s="288"/>
      <c r="BH659" s="288"/>
      <c r="BI659" s="288"/>
      <c r="BJ659" s="288"/>
      <c r="BK659" s="288"/>
      <c r="BL659" s="288"/>
      <c r="BM659" s="288"/>
      <c r="BN659" s="288"/>
      <c r="BO659" s="288"/>
      <c r="BP659" s="288"/>
      <c r="BQ659" s="288"/>
      <c r="BR659" s="289"/>
      <c r="BS659" s="287" t="s">
        <v>279</v>
      </c>
      <c r="BT659" s="288"/>
      <c r="BU659" s="288"/>
      <c r="BV659" s="288"/>
      <c r="BW659" s="288"/>
      <c r="BX659" s="288"/>
      <c r="BY659" s="288"/>
      <c r="BZ659" s="288"/>
      <c r="CA659" s="288"/>
      <c r="CB659" s="288"/>
      <c r="CC659" s="288"/>
      <c r="CD659" s="288"/>
      <c r="CE659" s="288"/>
      <c r="CF659" s="288"/>
      <c r="CG659" s="289"/>
      <c r="CH659" s="235" t="s">
        <v>127</v>
      </c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36"/>
      <c r="DW659" s="236"/>
      <c r="DX659" s="236"/>
      <c r="DY659" s="236"/>
      <c r="DZ659" s="236"/>
      <c r="EA659" s="236"/>
      <c r="EB659" s="236"/>
      <c r="EC659" s="236"/>
      <c r="ED659" s="236"/>
      <c r="EE659" s="236"/>
      <c r="EF659" s="236"/>
      <c r="EG659" s="236"/>
      <c r="EH659" s="236"/>
      <c r="EI659" s="236"/>
      <c r="EJ659" s="236"/>
      <c r="EK659" s="236"/>
      <c r="EL659" s="236"/>
      <c r="EM659" s="236"/>
      <c r="EN659" s="236"/>
      <c r="EO659" s="236"/>
      <c r="EP659" s="236"/>
      <c r="EQ659" s="236"/>
      <c r="ER659" s="236"/>
      <c r="ES659" s="236"/>
      <c r="ET659" s="236"/>
      <c r="EU659" s="236"/>
      <c r="EV659" s="236"/>
      <c r="EW659" s="236"/>
      <c r="EX659" s="236"/>
      <c r="EY659" s="236"/>
      <c r="EZ659" s="236"/>
      <c r="FA659" s="236"/>
      <c r="FB659" s="237"/>
      <c r="FC659" s="227" t="s">
        <v>45</v>
      </c>
      <c r="FD659" s="227"/>
      <c r="FE659" s="227"/>
      <c r="FF659" s="227"/>
      <c r="FG659" s="227"/>
      <c r="FH659" s="227"/>
      <c r="FI659" s="227"/>
      <c r="FJ659" s="227"/>
      <c r="FK659" s="227"/>
      <c r="FL659" s="227"/>
      <c r="FM659" s="227"/>
      <c r="FN659" s="228" t="s">
        <v>46</v>
      </c>
      <c r="FO659" s="228"/>
      <c r="FP659" s="228"/>
      <c r="FQ659" s="228"/>
      <c r="FR659" s="228"/>
      <c r="FS659" s="228"/>
      <c r="FT659" s="228"/>
      <c r="FU659" s="217">
        <v>100</v>
      </c>
      <c r="FV659" s="217"/>
      <c r="FW659" s="217"/>
      <c r="FX659" s="217"/>
      <c r="FY659" s="217"/>
      <c r="FZ659" s="217"/>
      <c r="GA659" s="217"/>
      <c r="GB659" s="217"/>
      <c r="GC659" s="217"/>
      <c r="GD659" s="217"/>
      <c r="GE659" s="217"/>
      <c r="GF659" s="217"/>
      <c r="GG659" s="217"/>
      <c r="GH659" s="296">
        <f t="shared" si="19"/>
        <v>100</v>
      </c>
      <c r="GI659" s="296"/>
      <c r="GJ659" s="296"/>
      <c r="GK659" s="296"/>
      <c r="GL659" s="296"/>
      <c r="GM659" s="296"/>
      <c r="GN659" s="296"/>
      <c r="GO659" s="296"/>
      <c r="GP659" s="296"/>
      <c r="GQ659" s="296"/>
      <c r="GR659" s="296"/>
      <c r="GS659" s="296"/>
      <c r="GT659" s="296"/>
      <c r="GU659" s="296">
        <f t="shared" si="20"/>
        <v>100</v>
      </c>
      <c r="GV659" s="296"/>
      <c r="GW659" s="296"/>
      <c r="GX659" s="296"/>
      <c r="GY659" s="296"/>
      <c r="GZ659" s="296"/>
      <c r="HA659" s="296"/>
      <c r="HB659" s="296"/>
      <c r="HC659" s="296"/>
      <c r="HD659" s="296"/>
      <c r="HE659" s="296"/>
      <c r="HF659" s="296"/>
      <c r="HG659" s="296"/>
      <c r="HH659" s="17"/>
      <c r="HI659" s="17"/>
    </row>
    <row r="660" spans="1:217" s="89" customFormat="1" ht="23.25" hidden="1" customHeight="1" x14ac:dyDescent="0.25">
      <c r="A660" s="281"/>
      <c r="B660" s="282"/>
      <c r="C660" s="282"/>
      <c r="D660" s="282"/>
      <c r="E660" s="282"/>
      <c r="F660" s="282"/>
      <c r="G660" s="282"/>
      <c r="H660" s="282"/>
      <c r="I660" s="282"/>
      <c r="J660" s="282"/>
      <c r="K660" s="282"/>
      <c r="L660" s="282"/>
      <c r="M660" s="282"/>
      <c r="N660" s="282"/>
      <c r="O660" s="282"/>
      <c r="P660" s="282"/>
      <c r="Q660" s="282"/>
      <c r="R660" s="282"/>
      <c r="S660" s="282"/>
      <c r="T660" s="282"/>
      <c r="U660" s="282"/>
      <c r="V660" s="282"/>
      <c r="W660" s="282"/>
      <c r="X660" s="282"/>
      <c r="Y660" s="283"/>
      <c r="Z660" s="290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2"/>
      <c r="AO660" s="290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2"/>
      <c r="BD660" s="290"/>
      <c r="BE660" s="291"/>
      <c r="BF660" s="291"/>
      <c r="BG660" s="291"/>
      <c r="BH660" s="291"/>
      <c r="BI660" s="291"/>
      <c r="BJ660" s="291"/>
      <c r="BK660" s="291"/>
      <c r="BL660" s="291"/>
      <c r="BM660" s="291"/>
      <c r="BN660" s="291"/>
      <c r="BO660" s="291"/>
      <c r="BP660" s="291"/>
      <c r="BQ660" s="291"/>
      <c r="BR660" s="292"/>
      <c r="BS660" s="290"/>
      <c r="BT660" s="291"/>
      <c r="BU660" s="291"/>
      <c r="BV660" s="291"/>
      <c r="BW660" s="291"/>
      <c r="BX660" s="291"/>
      <c r="BY660" s="291"/>
      <c r="BZ660" s="291"/>
      <c r="CA660" s="291"/>
      <c r="CB660" s="291"/>
      <c r="CC660" s="291"/>
      <c r="CD660" s="291"/>
      <c r="CE660" s="291"/>
      <c r="CF660" s="291"/>
      <c r="CG660" s="292"/>
      <c r="CH660" s="235" t="s">
        <v>128</v>
      </c>
      <c r="CI660" s="236"/>
      <c r="CJ660" s="236"/>
      <c r="CK660" s="236"/>
      <c r="CL660" s="236"/>
      <c r="CM660" s="236"/>
      <c r="CN660" s="236"/>
      <c r="CO660" s="236"/>
      <c r="CP660" s="236"/>
      <c r="CQ660" s="236"/>
      <c r="CR660" s="236"/>
      <c r="CS660" s="236"/>
      <c r="CT660" s="236"/>
      <c r="CU660" s="236"/>
      <c r="CV660" s="236"/>
      <c r="CW660" s="236"/>
      <c r="CX660" s="236"/>
      <c r="CY660" s="236"/>
      <c r="CZ660" s="236"/>
      <c r="DA660" s="236"/>
      <c r="DB660" s="236"/>
      <c r="DC660" s="236"/>
      <c r="DD660" s="236"/>
      <c r="DE660" s="236"/>
      <c r="DF660" s="236"/>
      <c r="DG660" s="236"/>
      <c r="DH660" s="236"/>
      <c r="DI660" s="236"/>
      <c r="DJ660" s="236"/>
      <c r="DK660" s="236"/>
      <c r="DL660" s="236"/>
      <c r="DM660" s="236"/>
      <c r="DN660" s="236"/>
      <c r="DO660" s="236"/>
      <c r="DP660" s="236"/>
      <c r="DQ660" s="236"/>
      <c r="DR660" s="236"/>
      <c r="DS660" s="236"/>
      <c r="DT660" s="236"/>
      <c r="DU660" s="236"/>
      <c r="DV660" s="236"/>
      <c r="DW660" s="236"/>
      <c r="DX660" s="236"/>
      <c r="DY660" s="236"/>
      <c r="DZ660" s="236"/>
      <c r="EA660" s="236"/>
      <c r="EB660" s="236"/>
      <c r="EC660" s="236"/>
      <c r="ED660" s="236"/>
      <c r="EE660" s="236"/>
      <c r="EF660" s="236"/>
      <c r="EG660" s="236"/>
      <c r="EH660" s="236"/>
      <c r="EI660" s="236"/>
      <c r="EJ660" s="236"/>
      <c r="EK660" s="236"/>
      <c r="EL660" s="236"/>
      <c r="EM660" s="236"/>
      <c r="EN660" s="236"/>
      <c r="EO660" s="236"/>
      <c r="EP660" s="236"/>
      <c r="EQ660" s="236"/>
      <c r="ER660" s="236"/>
      <c r="ES660" s="236"/>
      <c r="ET660" s="236"/>
      <c r="EU660" s="236"/>
      <c r="EV660" s="236"/>
      <c r="EW660" s="236"/>
      <c r="EX660" s="236"/>
      <c r="EY660" s="236"/>
      <c r="EZ660" s="236"/>
      <c r="FA660" s="236"/>
      <c r="FB660" s="84"/>
      <c r="FC660" s="227" t="s">
        <v>45</v>
      </c>
      <c r="FD660" s="227"/>
      <c r="FE660" s="227"/>
      <c r="FF660" s="227"/>
      <c r="FG660" s="227"/>
      <c r="FH660" s="227"/>
      <c r="FI660" s="227"/>
      <c r="FJ660" s="227"/>
      <c r="FK660" s="227"/>
      <c r="FL660" s="227"/>
      <c r="FM660" s="227"/>
      <c r="FN660" s="228" t="s">
        <v>46</v>
      </c>
      <c r="FO660" s="228"/>
      <c r="FP660" s="228"/>
      <c r="FQ660" s="228"/>
      <c r="FR660" s="228"/>
      <c r="FS660" s="228"/>
      <c r="FT660" s="228"/>
      <c r="FU660" s="217"/>
      <c r="FV660" s="217"/>
      <c r="FW660" s="217"/>
      <c r="FX660" s="217"/>
      <c r="FY660" s="217"/>
      <c r="FZ660" s="217"/>
      <c r="GA660" s="217"/>
      <c r="GB660" s="217"/>
      <c r="GC660" s="217"/>
      <c r="GD660" s="217"/>
      <c r="GE660" s="217"/>
      <c r="GF660" s="217"/>
      <c r="GG660" s="217"/>
      <c r="GH660" s="296">
        <f t="shared" si="19"/>
        <v>0</v>
      </c>
      <c r="GI660" s="296"/>
      <c r="GJ660" s="296"/>
      <c r="GK660" s="296"/>
      <c r="GL660" s="296"/>
      <c r="GM660" s="296"/>
      <c r="GN660" s="296"/>
      <c r="GO660" s="296"/>
      <c r="GP660" s="296"/>
      <c r="GQ660" s="296"/>
      <c r="GR660" s="296"/>
      <c r="GS660" s="296"/>
      <c r="GT660" s="296"/>
      <c r="GU660" s="296">
        <f t="shared" si="20"/>
        <v>0</v>
      </c>
      <c r="GV660" s="296"/>
      <c r="GW660" s="296"/>
      <c r="GX660" s="296"/>
      <c r="GY660" s="296"/>
      <c r="GZ660" s="296"/>
      <c r="HA660" s="296"/>
      <c r="HB660" s="296"/>
      <c r="HC660" s="296"/>
      <c r="HD660" s="296"/>
      <c r="HE660" s="296"/>
      <c r="HF660" s="296"/>
      <c r="HG660" s="296"/>
      <c r="HH660" s="17"/>
      <c r="HI660" s="17"/>
    </row>
    <row r="661" spans="1:217" s="89" customFormat="1" ht="23.25" hidden="1" customHeight="1" x14ac:dyDescent="0.25">
      <c r="A661" s="284"/>
      <c r="B661" s="285"/>
      <c r="C661" s="285"/>
      <c r="D661" s="285"/>
      <c r="E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6"/>
      <c r="Z661" s="293"/>
      <c r="AA661" s="294"/>
      <c r="AB661" s="294"/>
      <c r="AC661" s="294"/>
      <c r="AD661" s="294"/>
      <c r="AE661" s="294"/>
      <c r="AF661" s="294"/>
      <c r="AG661" s="294"/>
      <c r="AH661" s="294"/>
      <c r="AI661" s="294"/>
      <c r="AJ661" s="294"/>
      <c r="AK661" s="294"/>
      <c r="AL661" s="294"/>
      <c r="AM661" s="294"/>
      <c r="AN661" s="295"/>
      <c r="AO661" s="293"/>
      <c r="AP661" s="294"/>
      <c r="AQ661" s="294"/>
      <c r="AR661" s="294"/>
      <c r="AS661" s="294"/>
      <c r="AT661" s="294"/>
      <c r="AU661" s="294"/>
      <c r="AV661" s="294"/>
      <c r="AW661" s="294"/>
      <c r="AX661" s="294"/>
      <c r="AY661" s="294"/>
      <c r="AZ661" s="294"/>
      <c r="BA661" s="294"/>
      <c r="BB661" s="294"/>
      <c r="BC661" s="295"/>
      <c r="BD661" s="293"/>
      <c r="BE661" s="294"/>
      <c r="BF661" s="294"/>
      <c r="BG661" s="294"/>
      <c r="BH661" s="294"/>
      <c r="BI661" s="294"/>
      <c r="BJ661" s="294"/>
      <c r="BK661" s="294"/>
      <c r="BL661" s="294"/>
      <c r="BM661" s="294"/>
      <c r="BN661" s="294"/>
      <c r="BO661" s="294"/>
      <c r="BP661" s="294"/>
      <c r="BQ661" s="294"/>
      <c r="BR661" s="295"/>
      <c r="BS661" s="293"/>
      <c r="BT661" s="294"/>
      <c r="BU661" s="294"/>
      <c r="BV661" s="294"/>
      <c r="BW661" s="294"/>
      <c r="BX661" s="294"/>
      <c r="BY661" s="294"/>
      <c r="BZ661" s="294"/>
      <c r="CA661" s="294"/>
      <c r="CB661" s="294"/>
      <c r="CC661" s="294"/>
      <c r="CD661" s="294"/>
      <c r="CE661" s="294"/>
      <c r="CF661" s="294"/>
      <c r="CG661" s="295"/>
      <c r="CH661" s="235" t="s">
        <v>129</v>
      </c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36"/>
      <c r="DW661" s="236"/>
      <c r="DX661" s="236"/>
      <c r="DY661" s="236"/>
      <c r="DZ661" s="236"/>
      <c r="EA661" s="236"/>
      <c r="EB661" s="236"/>
      <c r="EC661" s="236"/>
      <c r="ED661" s="236"/>
      <c r="EE661" s="236"/>
      <c r="EF661" s="236"/>
      <c r="EG661" s="236"/>
      <c r="EH661" s="236"/>
      <c r="EI661" s="236"/>
      <c r="EJ661" s="236"/>
      <c r="EK661" s="236"/>
      <c r="EL661" s="236"/>
      <c r="EM661" s="236"/>
      <c r="EN661" s="236"/>
      <c r="EO661" s="236"/>
      <c r="EP661" s="236"/>
      <c r="EQ661" s="236"/>
      <c r="ER661" s="236"/>
      <c r="ES661" s="236"/>
      <c r="ET661" s="236"/>
      <c r="EU661" s="236"/>
      <c r="EV661" s="236"/>
      <c r="EW661" s="236"/>
      <c r="EX661" s="236"/>
      <c r="EY661" s="236"/>
      <c r="EZ661" s="236"/>
      <c r="FA661" s="236"/>
      <c r="FB661" s="237"/>
      <c r="FC661" s="227" t="s">
        <v>45</v>
      </c>
      <c r="FD661" s="227"/>
      <c r="FE661" s="227"/>
      <c r="FF661" s="227"/>
      <c r="FG661" s="227"/>
      <c r="FH661" s="227"/>
      <c r="FI661" s="227"/>
      <c r="FJ661" s="227"/>
      <c r="FK661" s="227"/>
      <c r="FL661" s="227"/>
      <c r="FM661" s="227"/>
      <c r="FN661" s="228" t="s">
        <v>46</v>
      </c>
      <c r="FO661" s="228"/>
      <c r="FP661" s="228"/>
      <c r="FQ661" s="228"/>
      <c r="FR661" s="228"/>
      <c r="FS661" s="228"/>
      <c r="FT661" s="228"/>
      <c r="FU661" s="217">
        <v>100</v>
      </c>
      <c r="FV661" s="217"/>
      <c r="FW661" s="217"/>
      <c r="FX661" s="217"/>
      <c r="FY661" s="217"/>
      <c r="FZ661" s="217"/>
      <c r="GA661" s="217"/>
      <c r="GB661" s="217"/>
      <c r="GC661" s="217"/>
      <c r="GD661" s="217"/>
      <c r="GE661" s="217"/>
      <c r="GF661" s="217"/>
      <c r="GG661" s="217"/>
      <c r="GH661" s="296">
        <f t="shared" si="19"/>
        <v>100</v>
      </c>
      <c r="GI661" s="296"/>
      <c r="GJ661" s="296"/>
      <c r="GK661" s="296"/>
      <c r="GL661" s="296"/>
      <c r="GM661" s="296"/>
      <c r="GN661" s="296"/>
      <c r="GO661" s="296"/>
      <c r="GP661" s="296"/>
      <c r="GQ661" s="296"/>
      <c r="GR661" s="296"/>
      <c r="GS661" s="296"/>
      <c r="GT661" s="296"/>
      <c r="GU661" s="296">
        <f t="shared" si="20"/>
        <v>100</v>
      </c>
      <c r="GV661" s="296"/>
      <c r="GW661" s="296"/>
      <c r="GX661" s="296"/>
      <c r="GY661" s="296"/>
      <c r="GZ661" s="296"/>
      <c r="HA661" s="296"/>
      <c r="HB661" s="296"/>
      <c r="HC661" s="296"/>
      <c r="HD661" s="296"/>
      <c r="HE661" s="296"/>
      <c r="HF661" s="296"/>
      <c r="HG661" s="296"/>
      <c r="HH661" s="17"/>
      <c r="HI661" s="17"/>
    </row>
    <row r="662" spans="1:217" s="89" customFormat="1" ht="24" hidden="1" customHeight="1" x14ac:dyDescent="0.25">
      <c r="A662" s="278" t="s">
        <v>301</v>
      </c>
      <c r="B662" s="279"/>
      <c r="C662" s="279"/>
      <c r="D662" s="279"/>
      <c r="E662" s="279"/>
      <c r="F662" s="279"/>
      <c r="G662" s="279"/>
      <c r="H662" s="279"/>
      <c r="I662" s="279"/>
      <c r="J662" s="279"/>
      <c r="K662" s="279"/>
      <c r="L662" s="279"/>
      <c r="M662" s="279"/>
      <c r="N662" s="279"/>
      <c r="O662" s="279"/>
      <c r="P662" s="279"/>
      <c r="Q662" s="279"/>
      <c r="R662" s="279"/>
      <c r="S662" s="279"/>
      <c r="T662" s="279"/>
      <c r="U662" s="279"/>
      <c r="V662" s="279"/>
      <c r="W662" s="279"/>
      <c r="X662" s="279"/>
      <c r="Y662" s="280"/>
      <c r="Z662" s="287" t="s">
        <v>302</v>
      </c>
      <c r="AA662" s="288"/>
      <c r="AB662" s="288"/>
      <c r="AC662" s="288"/>
      <c r="AD662" s="288"/>
      <c r="AE662" s="288"/>
      <c r="AF662" s="288"/>
      <c r="AG662" s="288"/>
      <c r="AH662" s="288"/>
      <c r="AI662" s="288"/>
      <c r="AJ662" s="288"/>
      <c r="AK662" s="288"/>
      <c r="AL662" s="288"/>
      <c r="AM662" s="288"/>
      <c r="AN662" s="289"/>
      <c r="AO662" s="287" t="s">
        <v>43</v>
      </c>
      <c r="AP662" s="288"/>
      <c r="AQ662" s="288"/>
      <c r="AR662" s="288"/>
      <c r="AS662" s="288"/>
      <c r="AT662" s="288"/>
      <c r="AU662" s="288"/>
      <c r="AV662" s="288"/>
      <c r="AW662" s="288"/>
      <c r="AX662" s="288"/>
      <c r="AY662" s="288"/>
      <c r="AZ662" s="288"/>
      <c r="BA662" s="288"/>
      <c r="BB662" s="288"/>
      <c r="BC662" s="289"/>
      <c r="BD662" s="287" t="s">
        <v>118</v>
      </c>
      <c r="BE662" s="288"/>
      <c r="BF662" s="288"/>
      <c r="BG662" s="288"/>
      <c r="BH662" s="288"/>
      <c r="BI662" s="288"/>
      <c r="BJ662" s="288"/>
      <c r="BK662" s="288"/>
      <c r="BL662" s="288"/>
      <c r="BM662" s="288"/>
      <c r="BN662" s="288"/>
      <c r="BO662" s="288"/>
      <c r="BP662" s="288"/>
      <c r="BQ662" s="288"/>
      <c r="BR662" s="289"/>
      <c r="BS662" s="287" t="s">
        <v>276</v>
      </c>
      <c r="BT662" s="288"/>
      <c r="BU662" s="288"/>
      <c r="BV662" s="288"/>
      <c r="BW662" s="288"/>
      <c r="BX662" s="288"/>
      <c r="BY662" s="288"/>
      <c r="BZ662" s="288"/>
      <c r="CA662" s="288"/>
      <c r="CB662" s="288"/>
      <c r="CC662" s="288"/>
      <c r="CD662" s="288"/>
      <c r="CE662" s="288"/>
      <c r="CF662" s="288"/>
      <c r="CG662" s="289"/>
      <c r="CH662" s="235" t="s">
        <v>127</v>
      </c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36"/>
      <c r="DW662" s="236"/>
      <c r="DX662" s="236"/>
      <c r="DY662" s="236"/>
      <c r="DZ662" s="236"/>
      <c r="EA662" s="236"/>
      <c r="EB662" s="236"/>
      <c r="EC662" s="236"/>
      <c r="ED662" s="236"/>
      <c r="EE662" s="236"/>
      <c r="EF662" s="236"/>
      <c r="EG662" s="236"/>
      <c r="EH662" s="236"/>
      <c r="EI662" s="236"/>
      <c r="EJ662" s="236"/>
      <c r="EK662" s="236"/>
      <c r="EL662" s="236"/>
      <c r="EM662" s="236"/>
      <c r="EN662" s="236"/>
      <c r="EO662" s="236"/>
      <c r="EP662" s="236"/>
      <c r="EQ662" s="236"/>
      <c r="ER662" s="236"/>
      <c r="ES662" s="236"/>
      <c r="ET662" s="236"/>
      <c r="EU662" s="236"/>
      <c r="EV662" s="236"/>
      <c r="EW662" s="236"/>
      <c r="EX662" s="236"/>
      <c r="EY662" s="236"/>
      <c r="EZ662" s="236"/>
      <c r="FA662" s="236"/>
      <c r="FB662" s="237"/>
      <c r="FC662" s="227" t="s">
        <v>45</v>
      </c>
      <c r="FD662" s="227"/>
      <c r="FE662" s="227"/>
      <c r="FF662" s="227"/>
      <c r="FG662" s="227"/>
      <c r="FH662" s="227"/>
      <c r="FI662" s="227"/>
      <c r="FJ662" s="227"/>
      <c r="FK662" s="227"/>
      <c r="FL662" s="227"/>
      <c r="FM662" s="227"/>
      <c r="FN662" s="228" t="s">
        <v>46</v>
      </c>
      <c r="FO662" s="228"/>
      <c r="FP662" s="228"/>
      <c r="FQ662" s="228"/>
      <c r="FR662" s="228"/>
      <c r="FS662" s="228"/>
      <c r="FT662" s="228"/>
      <c r="FU662" s="217">
        <v>100</v>
      </c>
      <c r="FV662" s="217"/>
      <c r="FW662" s="217"/>
      <c r="FX662" s="217"/>
      <c r="FY662" s="217"/>
      <c r="FZ662" s="217"/>
      <c r="GA662" s="217"/>
      <c r="GB662" s="217"/>
      <c r="GC662" s="217"/>
      <c r="GD662" s="217"/>
      <c r="GE662" s="217"/>
      <c r="GF662" s="217"/>
      <c r="GG662" s="217"/>
      <c r="GH662" s="296">
        <f t="shared" si="19"/>
        <v>100</v>
      </c>
      <c r="GI662" s="296"/>
      <c r="GJ662" s="296"/>
      <c r="GK662" s="296"/>
      <c r="GL662" s="296"/>
      <c r="GM662" s="296"/>
      <c r="GN662" s="296"/>
      <c r="GO662" s="296"/>
      <c r="GP662" s="296"/>
      <c r="GQ662" s="296"/>
      <c r="GR662" s="296"/>
      <c r="GS662" s="296"/>
      <c r="GT662" s="296"/>
      <c r="GU662" s="296">
        <f t="shared" si="20"/>
        <v>100</v>
      </c>
      <c r="GV662" s="296"/>
      <c r="GW662" s="296"/>
      <c r="GX662" s="296"/>
      <c r="GY662" s="296"/>
      <c r="GZ662" s="296"/>
      <c r="HA662" s="296"/>
      <c r="HB662" s="296"/>
      <c r="HC662" s="296"/>
      <c r="HD662" s="296"/>
      <c r="HE662" s="296"/>
      <c r="HF662" s="296"/>
      <c r="HG662" s="296"/>
      <c r="HH662" s="17"/>
      <c r="HI662" s="17"/>
    </row>
    <row r="663" spans="1:217" s="89" customFormat="1" ht="24" hidden="1" customHeight="1" x14ac:dyDescent="0.25">
      <c r="A663" s="281"/>
      <c r="B663" s="282"/>
      <c r="C663" s="282"/>
      <c r="D663" s="282"/>
      <c r="E663" s="282"/>
      <c r="F663" s="282"/>
      <c r="G663" s="282"/>
      <c r="H663" s="282"/>
      <c r="I663" s="282"/>
      <c r="J663" s="282"/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282"/>
      <c r="V663" s="282"/>
      <c r="W663" s="282"/>
      <c r="X663" s="282"/>
      <c r="Y663" s="283"/>
      <c r="Z663" s="290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2"/>
      <c r="AO663" s="290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2"/>
      <c r="BD663" s="290"/>
      <c r="BE663" s="291"/>
      <c r="BF663" s="291"/>
      <c r="BG663" s="291"/>
      <c r="BH663" s="291"/>
      <c r="BI663" s="291"/>
      <c r="BJ663" s="291"/>
      <c r="BK663" s="291"/>
      <c r="BL663" s="291"/>
      <c r="BM663" s="291"/>
      <c r="BN663" s="291"/>
      <c r="BO663" s="291"/>
      <c r="BP663" s="291"/>
      <c r="BQ663" s="291"/>
      <c r="BR663" s="292"/>
      <c r="BS663" s="290"/>
      <c r="BT663" s="291"/>
      <c r="BU663" s="291"/>
      <c r="BV663" s="291"/>
      <c r="BW663" s="291"/>
      <c r="BX663" s="291"/>
      <c r="BY663" s="291"/>
      <c r="BZ663" s="291"/>
      <c r="CA663" s="291"/>
      <c r="CB663" s="291"/>
      <c r="CC663" s="291"/>
      <c r="CD663" s="291"/>
      <c r="CE663" s="291"/>
      <c r="CF663" s="291"/>
      <c r="CG663" s="292"/>
      <c r="CH663" s="235" t="s">
        <v>128</v>
      </c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36"/>
      <c r="DW663" s="236"/>
      <c r="DX663" s="236"/>
      <c r="DY663" s="236"/>
      <c r="DZ663" s="236"/>
      <c r="EA663" s="236"/>
      <c r="EB663" s="236"/>
      <c r="EC663" s="236"/>
      <c r="ED663" s="236"/>
      <c r="EE663" s="236"/>
      <c r="EF663" s="236"/>
      <c r="EG663" s="236"/>
      <c r="EH663" s="236"/>
      <c r="EI663" s="236"/>
      <c r="EJ663" s="236"/>
      <c r="EK663" s="236"/>
      <c r="EL663" s="236"/>
      <c r="EM663" s="236"/>
      <c r="EN663" s="236"/>
      <c r="EO663" s="236"/>
      <c r="EP663" s="236"/>
      <c r="EQ663" s="236"/>
      <c r="ER663" s="236"/>
      <c r="ES663" s="236"/>
      <c r="ET663" s="236"/>
      <c r="EU663" s="236"/>
      <c r="EV663" s="236"/>
      <c r="EW663" s="236"/>
      <c r="EX663" s="236"/>
      <c r="EY663" s="236"/>
      <c r="EZ663" s="236"/>
      <c r="FA663" s="236"/>
      <c r="FB663" s="84"/>
      <c r="FC663" s="227" t="s">
        <v>45</v>
      </c>
      <c r="FD663" s="227"/>
      <c r="FE663" s="227"/>
      <c r="FF663" s="227"/>
      <c r="FG663" s="227"/>
      <c r="FH663" s="227"/>
      <c r="FI663" s="227"/>
      <c r="FJ663" s="227"/>
      <c r="FK663" s="227"/>
      <c r="FL663" s="227"/>
      <c r="FM663" s="227"/>
      <c r="FN663" s="228" t="s">
        <v>46</v>
      </c>
      <c r="FO663" s="228"/>
      <c r="FP663" s="228"/>
      <c r="FQ663" s="228"/>
      <c r="FR663" s="228"/>
      <c r="FS663" s="228"/>
      <c r="FT663" s="228"/>
      <c r="FU663" s="217"/>
      <c r="FV663" s="217"/>
      <c r="FW663" s="217"/>
      <c r="FX663" s="217"/>
      <c r="FY663" s="217"/>
      <c r="FZ663" s="217"/>
      <c r="GA663" s="217"/>
      <c r="GB663" s="217"/>
      <c r="GC663" s="217"/>
      <c r="GD663" s="217"/>
      <c r="GE663" s="217"/>
      <c r="GF663" s="217"/>
      <c r="GG663" s="217"/>
      <c r="GH663" s="296">
        <f t="shared" si="19"/>
        <v>0</v>
      </c>
      <c r="GI663" s="296"/>
      <c r="GJ663" s="296"/>
      <c r="GK663" s="296"/>
      <c r="GL663" s="296"/>
      <c r="GM663" s="296"/>
      <c r="GN663" s="296"/>
      <c r="GO663" s="296"/>
      <c r="GP663" s="296"/>
      <c r="GQ663" s="296"/>
      <c r="GR663" s="296"/>
      <c r="GS663" s="296"/>
      <c r="GT663" s="296"/>
      <c r="GU663" s="296">
        <f t="shared" si="20"/>
        <v>0</v>
      </c>
      <c r="GV663" s="296"/>
      <c r="GW663" s="296"/>
      <c r="GX663" s="296"/>
      <c r="GY663" s="296"/>
      <c r="GZ663" s="296"/>
      <c r="HA663" s="296"/>
      <c r="HB663" s="296"/>
      <c r="HC663" s="296"/>
      <c r="HD663" s="296"/>
      <c r="HE663" s="296"/>
      <c r="HF663" s="296"/>
      <c r="HG663" s="296"/>
      <c r="HH663" s="17"/>
      <c r="HI663" s="17"/>
    </row>
    <row r="664" spans="1:217" s="89" customFormat="1" ht="24" hidden="1" customHeight="1" x14ac:dyDescent="0.25">
      <c r="A664" s="284"/>
      <c r="B664" s="285"/>
      <c r="C664" s="285"/>
      <c r="D664" s="285"/>
      <c r="E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6"/>
      <c r="Z664" s="293"/>
      <c r="AA664" s="294"/>
      <c r="AB664" s="294"/>
      <c r="AC664" s="294"/>
      <c r="AD664" s="294"/>
      <c r="AE664" s="294"/>
      <c r="AF664" s="294"/>
      <c r="AG664" s="294"/>
      <c r="AH664" s="294"/>
      <c r="AI664" s="294"/>
      <c r="AJ664" s="294"/>
      <c r="AK664" s="294"/>
      <c r="AL664" s="294"/>
      <c r="AM664" s="294"/>
      <c r="AN664" s="295"/>
      <c r="AO664" s="293"/>
      <c r="AP664" s="294"/>
      <c r="AQ664" s="294"/>
      <c r="AR664" s="294"/>
      <c r="AS664" s="294"/>
      <c r="AT664" s="294"/>
      <c r="AU664" s="294"/>
      <c r="AV664" s="294"/>
      <c r="AW664" s="294"/>
      <c r="AX664" s="294"/>
      <c r="AY664" s="294"/>
      <c r="AZ664" s="294"/>
      <c r="BA664" s="294"/>
      <c r="BB664" s="294"/>
      <c r="BC664" s="295"/>
      <c r="BD664" s="293"/>
      <c r="BE664" s="294"/>
      <c r="BF664" s="294"/>
      <c r="BG664" s="294"/>
      <c r="BH664" s="294"/>
      <c r="BI664" s="294"/>
      <c r="BJ664" s="294"/>
      <c r="BK664" s="294"/>
      <c r="BL664" s="294"/>
      <c r="BM664" s="294"/>
      <c r="BN664" s="294"/>
      <c r="BO664" s="294"/>
      <c r="BP664" s="294"/>
      <c r="BQ664" s="294"/>
      <c r="BR664" s="295"/>
      <c r="BS664" s="293"/>
      <c r="BT664" s="294"/>
      <c r="BU664" s="294"/>
      <c r="BV664" s="294"/>
      <c r="BW664" s="294"/>
      <c r="BX664" s="294"/>
      <c r="BY664" s="294"/>
      <c r="BZ664" s="294"/>
      <c r="CA664" s="294"/>
      <c r="CB664" s="294"/>
      <c r="CC664" s="294"/>
      <c r="CD664" s="294"/>
      <c r="CE664" s="294"/>
      <c r="CF664" s="294"/>
      <c r="CG664" s="295"/>
      <c r="CH664" s="235" t="s">
        <v>129</v>
      </c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36"/>
      <c r="DW664" s="236"/>
      <c r="DX664" s="236"/>
      <c r="DY664" s="236"/>
      <c r="DZ664" s="236"/>
      <c r="EA664" s="236"/>
      <c r="EB664" s="236"/>
      <c r="EC664" s="236"/>
      <c r="ED664" s="236"/>
      <c r="EE664" s="236"/>
      <c r="EF664" s="236"/>
      <c r="EG664" s="236"/>
      <c r="EH664" s="236"/>
      <c r="EI664" s="236"/>
      <c r="EJ664" s="236"/>
      <c r="EK664" s="236"/>
      <c r="EL664" s="236"/>
      <c r="EM664" s="236"/>
      <c r="EN664" s="236"/>
      <c r="EO664" s="236"/>
      <c r="EP664" s="236"/>
      <c r="EQ664" s="236"/>
      <c r="ER664" s="236"/>
      <c r="ES664" s="236"/>
      <c r="ET664" s="236"/>
      <c r="EU664" s="236"/>
      <c r="EV664" s="236"/>
      <c r="EW664" s="236"/>
      <c r="EX664" s="236"/>
      <c r="EY664" s="236"/>
      <c r="EZ664" s="236"/>
      <c r="FA664" s="236"/>
      <c r="FB664" s="237"/>
      <c r="FC664" s="227" t="s">
        <v>45</v>
      </c>
      <c r="FD664" s="227"/>
      <c r="FE664" s="227"/>
      <c r="FF664" s="227"/>
      <c r="FG664" s="227"/>
      <c r="FH664" s="227"/>
      <c r="FI664" s="227"/>
      <c r="FJ664" s="227"/>
      <c r="FK664" s="227"/>
      <c r="FL664" s="227"/>
      <c r="FM664" s="227"/>
      <c r="FN664" s="228" t="s">
        <v>46</v>
      </c>
      <c r="FO664" s="228"/>
      <c r="FP664" s="228"/>
      <c r="FQ664" s="228"/>
      <c r="FR664" s="228"/>
      <c r="FS664" s="228"/>
      <c r="FT664" s="228"/>
      <c r="FU664" s="217">
        <v>100</v>
      </c>
      <c r="FV664" s="217"/>
      <c r="FW664" s="217"/>
      <c r="FX664" s="217"/>
      <c r="FY664" s="217"/>
      <c r="FZ664" s="217"/>
      <c r="GA664" s="217"/>
      <c r="GB664" s="217"/>
      <c r="GC664" s="217"/>
      <c r="GD664" s="217"/>
      <c r="GE664" s="217"/>
      <c r="GF664" s="217"/>
      <c r="GG664" s="217"/>
      <c r="GH664" s="296">
        <f t="shared" si="19"/>
        <v>100</v>
      </c>
      <c r="GI664" s="296"/>
      <c r="GJ664" s="296"/>
      <c r="GK664" s="296"/>
      <c r="GL664" s="296"/>
      <c r="GM664" s="296"/>
      <c r="GN664" s="296"/>
      <c r="GO664" s="296"/>
      <c r="GP664" s="296"/>
      <c r="GQ664" s="296"/>
      <c r="GR664" s="296"/>
      <c r="GS664" s="296"/>
      <c r="GT664" s="296"/>
      <c r="GU664" s="296">
        <f t="shared" si="20"/>
        <v>100</v>
      </c>
      <c r="GV664" s="296"/>
      <c r="GW664" s="296"/>
      <c r="GX664" s="296"/>
      <c r="GY664" s="296"/>
      <c r="GZ664" s="296"/>
      <c r="HA664" s="296"/>
      <c r="HB664" s="296"/>
      <c r="HC664" s="296"/>
      <c r="HD664" s="296"/>
      <c r="HE664" s="296"/>
      <c r="HF664" s="296"/>
      <c r="HG664" s="296"/>
      <c r="HH664" s="17"/>
      <c r="HI664" s="17"/>
    </row>
    <row r="665" spans="1:217" s="89" customFormat="1" ht="26.25" hidden="1" customHeight="1" x14ac:dyDescent="0.25">
      <c r="A665" s="278" t="s">
        <v>303</v>
      </c>
      <c r="B665" s="279"/>
      <c r="C665" s="279"/>
      <c r="D665" s="279"/>
      <c r="E665" s="279"/>
      <c r="F665" s="279"/>
      <c r="G665" s="279"/>
      <c r="H665" s="279"/>
      <c r="I665" s="279"/>
      <c r="J665" s="279"/>
      <c r="K665" s="279"/>
      <c r="L665" s="279"/>
      <c r="M665" s="279"/>
      <c r="N665" s="279"/>
      <c r="O665" s="279"/>
      <c r="P665" s="279"/>
      <c r="Q665" s="279"/>
      <c r="R665" s="279"/>
      <c r="S665" s="279"/>
      <c r="T665" s="279"/>
      <c r="U665" s="279"/>
      <c r="V665" s="279"/>
      <c r="W665" s="279"/>
      <c r="X665" s="279"/>
      <c r="Y665" s="280"/>
      <c r="Z665" s="287" t="s">
        <v>302</v>
      </c>
      <c r="AA665" s="288"/>
      <c r="AB665" s="288"/>
      <c r="AC665" s="288"/>
      <c r="AD665" s="288"/>
      <c r="AE665" s="288"/>
      <c r="AF665" s="288"/>
      <c r="AG665" s="288"/>
      <c r="AH665" s="288"/>
      <c r="AI665" s="288"/>
      <c r="AJ665" s="288"/>
      <c r="AK665" s="288"/>
      <c r="AL665" s="288"/>
      <c r="AM665" s="288"/>
      <c r="AN665" s="289"/>
      <c r="AO665" s="287" t="s">
        <v>43</v>
      </c>
      <c r="AP665" s="288"/>
      <c r="AQ665" s="288"/>
      <c r="AR665" s="288"/>
      <c r="AS665" s="288"/>
      <c r="AT665" s="288"/>
      <c r="AU665" s="288"/>
      <c r="AV665" s="288"/>
      <c r="AW665" s="288"/>
      <c r="AX665" s="288"/>
      <c r="AY665" s="288"/>
      <c r="AZ665" s="288"/>
      <c r="BA665" s="288"/>
      <c r="BB665" s="288"/>
      <c r="BC665" s="289"/>
      <c r="BD665" s="287" t="s">
        <v>118</v>
      </c>
      <c r="BE665" s="288"/>
      <c r="BF665" s="288"/>
      <c r="BG665" s="288"/>
      <c r="BH665" s="288"/>
      <c r="BI665" s="288"/>
      <c r="BJ665" s="288"/>
      <c r="BK665" s="288"/>
      <c r="BL665" s="288"/>
      <c r="BM665" s="288"/>
      <c r="BN665" s="288"/>
      <c r="BO665" s="288"/>
      <c r="BP665" s="288"/>
      <c r="BQ665" s="288"/>
      <c r="BR665" s="289"/>
      <c r="BS665" s="287" t="s">
        <v>117</v>
      </c>
      <c r="BT665" s="288"/>
      <c r="BU665" s="288"/>
      <c r="BV665" s="288"/>
      <c r="BW665" s="288"/>
      <c r="BX665" s="288"/>
      <c r="BY665" s="288"/>
      <c r="BZ665" s="288"/>
      <c r="CA665" s="288"/>
      <c r="CB665" s="288"/>
      <c r="CC665" s="288"/>
      <c r="CD665" s="288"/>
      <c r="CE665" s="288"/>
      <c r="CF665" s="288"/>
      <c r="CG665" s="289"/>
      <c r="CH665" s="235" t="s">
        <v>127</v>
      </c>
      <c r="CI665" s="236"/>
      <c r="CJ665" s="236"/>
      <c r="CK665" s="236"/>
      <c r="CL665" s="236"/>
      <c r="CM665" s="236"/>
      <c r="CN665" s="236"/>
      <c r="CO665" s="236"/>
      <c r="CP665" s="236"/>
      <c r="CQ665" s="236"/>
      <c r="CR665" s="236"/>
      <c r="CS665" s="236"/>
      <c r="CT665" s="236"/>
      <c r="CU665" s="236"/>
      <c r="CV665" s="236"/>
      <c r="CW665" s="236"/>
      <c r="CX665" s="236"/>
      <c r="CY665" s="236"/>
      <c r="CZ665" s="236"/>
      <c r="DA665" s="236"/>
      <c r="DB665" s="236"/>
      <c r="DC665" s="236"/>
      <c r="DD665" s="236"/>
      <c r="DE665" s="236"/>
      <c r="DF665" s="236"/>
      <c r="DG665" s="236"/>
      <c r="DH665" s="236"/>
      <c r="DI665" s="236"/>
      <c r="DJ665" s="236"/>
      <c r="DK665" s="236"/>
      <c r="DL665" s="236"/>
      <c r="DM665" s="236"/>
      <c r="DN665" s="236"/>
      <c r="DO665" s="236"/>
      <c r="DP665" s="236"/>
      <c r="DQ665" s="236"/>
      <c r="DR665" s="236"/>
      <c r="DS665" s="236"/>
      <c r="DT665" s="236"/>
      <c r="DU665" s="236"/>
      <c r="DV665" s="236"/>
      <c r="DW665" s="236"/>
      <c r="DX665" s="236"/>
      <c r="DY665" s="236"/>
      <c r="DZ665" s="236"/>
      <c r="EA665" s="236"/>
      <c r="EB665" s="236"/>
      <c r="EC665" s="236"/>
      <c r="ED665" s="236"/>
      <c r="EE665" s="236"/>
      <c r="EF665" s="236"/>
      <c r="EG665" s="236"/>
      <c r="EH665" s="236"/>
      <c r="EI665" s="236"/>
      <c r="EJ665" s="236"/>
      <c r="EK665" s="236"/>
      <c r="EL665" s="236"/>
      <c r="EM665" s="236"/>
      <c r="EN665" s="236"/>
      <c r="EO665" s="236"/>
      <c r="EP665" s="236"/>
      <c r="EQ665" s="236"/>
      <c r="ER665" s="236"/>
      <c r="ES665" s="236"/>
      <c r="ET665" s="236"/>
      <c r="EU665" s="236"/>
      <c r="EV665" s="236"/>
      <c r="EW665" s="236"/>
      <c r="EX665" s="236"/>
      <c r="EY665" s="236"/>
      <c r="EZ665" s="236"/>
      <c r="FA665" s="236"/>
      <c r="FB665" s="237"/>
      <c r="FC665" s="227" t="s">
        <v>45</v>
      </c>
      <c r="FD665" s="227"/>
      <c r="FE665" s="227"/>
      <c r="FF665" s="227"/>
      <c r="FG665" s="227"/>
      <c r="FH665" s="227"/>
      <c r="FI665" s="227"/>
      <c r="FJ665" s="227"/>
      <c r="FK665" s="227"/>
      <c r="FL665" s="227"/>
      <c r="FM665" s="227"/>
      <c r="FN665" s="228" t="s">
        <v>46</v>
      </c>
      <c r="FO665" s="228"/>
      <c r="FP665" s="228"/>
      <c r="FQ665" s="228"/>
      <c r="FR665" s="228"/>
      <c r="FS665" s="228"/>
      <c r="FT665" s="228"/>
      <c r="FU665" s="217">
        <v>100</v>
      </c>
      <c r="FV665" s="217"/>
      <c r="FW665" s="217"/>
      <c r="FX665" s="217"/>
      <c r="FY665" s="217"/>
      <c r="FZ665" s="217"/>
      <c r="GA665" s="217"/>
      <c r="GB665" s="217"/>
      <c r="GC665" s="217"/>
      <c r="GD665" s="217"/>
      <c r="GE665" s="217"/>
      <c r="GF665" s="217"/>
      <c r="GG665" s="217"/>
      <c r="GH665" s="296">
        <f t="shared" si="19"/>
        <v>100</v>
      </c>
      <c r="GI665" s="296"/>
      <c r="GJ665" s="296"/>
      <c r="GK665" s="296"/>
      <c r="GL665" s="296"/>
      <c r="GM665" s="296"/>
      <c r="GN665" s="296"/>
      <c r="GO665" s="296"/>
      <c r="GP665" s="296"/>
      <c r="GQ665" s="296"/>
      <c r="GR665" s="296"/>
      <c r="GS665" s="296"/>
      <c r="GT665" s="296"/>
      <c r="GU665" s="296">
        <f t="shared" si="20"/>
        <v>100</v>
      </c>
      <c r="GV665" s="296"/>
      <c r="GW665" s="296"/>
      <c r="GX665" s="296"/>
      <c r="GY665" s="296"/>
      <c r="GZ665" s="296"/>
      <c r="HA665" s="296"/>
      <c r="HB665" s="296"/>
      <c r="HC665" s="296"/>
      <c r="HD665" s="296"/>
      <c r="HE665" s="296"/>
      <c r="HF665" s="296"/>
      <c r="HG665" s="296"/>
      <c r="HH665" s="17"/>
      <c r="HI665" s="17"/>
    </row>
    <row r="666" spans="1:217" s="89" customFormat="1" ht="26.25" hidden="1" customHeight="1" x14ac:dyDescent="0.25">
      <c r="A666" s="281"/>
      <c r="B666" s="282"/>
      <c r="C666" s="282"/>
      <c r="D666" s="282"/>
      <c r="E666" s="282"/>
      <c r="F666" s="282"/>
      <c r="G666" s="282"/>
      <c r="H666" s="282"/>
      <c r="I666" s="282"/>
      <c r="J666" s="282"/>
      <c r="K666" s="282"/>
      <c r="L666" s="282"/>
      <c r="M666" s="282"/>
      <c r="N666" s="282"/>
      <c r="O666" s="282"/>
      <c r="P666" s="282"/>
      <c r="Q666" s="282"/>
      <c r="R666" s="282"/>
      <c r="S666" s="282"/>
      <c r="T666" s="282"/>
      <c r="U666" s="282"/>
      <c r="V666" s="282"/>
      <c r="W666" s="282"/>
      <c r="X666" s="282"/>
      <c r="Y666" s="283"/>
      <c r="Z666" s="290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2"/>
      <c r="AO666" s="290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2"/>
      <c r="BD666" s="290"/>
      <c r="BE666" s="291"/>
      <c r="BF666" s="291"/>
      <c r="BG666" s="291"/>
      <c r="BH666" s="291"/>
      <c r="BI666" s="291"/>
      <c r="BJ666" s="291"/>
      <c r="BK666" s="291"/>
      <c r="BL666" s="291"/>
      <c r="BM666" s="291"/>
      <c r="BN666" s="291"/>
      <c r="BO666" s="291"/>
      <c r="BP666" s="291"/>
      <c r="BQ666" s="291"/>
      <c r="BR666" s="292"/>
      <c r="BS666" s="290"/>
      <c r="BT666" s="291"/>
      <c r="BU666" s="291"/>
      <c r="BV666" s="291"/>
      <c r="BW666" s="291"/>
      <c r="BX666" s="291"/>
      <c r="BY666" s="291"/>
      <c r="BZ666" s="291"/>
      <c r="CA666" s="291"/>
      <c r="CB666" s="291"/>
      <c r="CC666" s="291"/>
      <c r="CD666" s="291"/>
      <c r="CE666" s="291"/>
      <c r="CF666" s="291"/>
      <c r="CG666" s="292"/>
      <c r="CH666" s="235" t="s">
        <v>128</v>
      </c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36"/>
      <c r="DW666" s="236"/>
      <c r="DX666" s="236"/>
      <c r="DY666" s="236"/>
      <c r="DZ666" s="236"/>
      <c r="EA666" s="236"/>
      <c r="EB666" s="236"/>
      <c r="EC666" s="236"/>
      <c r="ED666" s="236"/>
      <c r="EE666" s="236"/>
      <c r="EF666" s="236"/>
      <c r="EG666" s="236"/>
      <c r="EH666" s="236"/>
      <c r="EI666" s="236"/>
      <c r="EJ666" s="236"/>
      <c r="EK666" s="236"/>
      <c r="EL666" s="236"/>
      <c r="EM666" s="236"/>
      <c r="EN666" s="236"/>
      <c r="EO666" s="236"/>
      <c r="EP666" s="236"/>
      <c r="EQ666" s="236"/>
      <c r="ER666" s="236"/>
      <c r="ES666" s="236"/>
      <c r="ET666" s="236"/>
      <c r="EU666" s="236"/>
      <c r="EV666" s="236"/>
      <c r="EW666" s="236"/>
      <c r="EX666" s="236"/>
      <c r="EY666" s="236"/>
      <c r="EZ666" s="236"/>
      <c r="FA666" s="236"/>
      <c r="FB666" s="84"/>
      <c r="FC666" s="227" t="s">
        <v>45</v>
      </c>
      <c r="FD666" s="227"/>
      <c r="FE666" s="227"/>
      <c r="FF666" s="227"/>
      <c r="FG666" s="227"/>
      <c r="FH666" s="227"/>
      <c r="FI666" s="227"/>
      <c r="FJ666" s="227"/>
      <c r="FK666" s="227"/>
      <c r="FL666" s="227"/>
      <c r="FM666" s="227"/>
      <c r="FN666" s="228" t="s">
        <v>46</v>
      </c>
      <c r="FO666" s="228"/>
      <c r="FP666" s="228"/>
      <c r="FQ666" s="228"/>
      <c r="FR666" s="228"/>
      <c r="FS666" s="228"/>
      <c r="FT666" s="228"/>
      <c r="FU666" s="217"/>
      <c r="FV666" s="217"/>
      <c r="FW666" s="217"/>
      <c r="FX666" s="217"/>
      <c r="FY666" s="217"/>
      <c r="FZ666" s="217"/>
      <c r="GA666" s="217"/>
      <c r="GB666" s="217"/>
      <c r="GC666" s="217"/>
      <c r="GD666" s="217"/>
      <c r="GE666" s="217"/>
      <c r="GF666" s="217"/>
      <c r="GG666" s="217"/>
      <c r="GH666" s="296">
        <f t="shared" si="19"/>
        <v>0</v>
      </c>
      <c r="GI666" s="296"/>
      <c r="GJ666" s="296"/>
      <c r="GK666" s="296"/>
      <c r="GL666" s="296"/>
      <c r="GM666" s="296"/>
      <c r="GN666" s="296"/>
      <c r="GO666" s="296"/>
      <c r="GP666" s="296"/>
      <c r="GQ666" s="296"/>
      <c r="GR666" s="296"/>
      <c r="GS666" s="296"/>
      <c r="GT666" s="296"/>
      <c r="GU666" s="296">
        <f t="shared" si="20"/>
        <v>0</v>
      </c>
      <c r="GV666" s="296"/>
      <c r="GW666" s="296"/>
      <c r="GX666" s="296"/>
      <c r="GY666" s="296"/>
      <c r="GZ666" s="296"/>
      <c r="HA666" s="296"/>
      <c r="HB666" s="296"/>
      <c r="HC666" s="296"/>
      <c r="HD666" s="296"/>
      <c r="HE666" s="296"/>
      <c r="HF666" s="296"/>
      <c r="HG666" s="296"/>
      <c r="HH666" s="17"/>
      <c r="HI666" s="17"/>
    </row>
    <row r="667" spans="1:217" s="89" customFormat="1" ht="26.25" hidden="1" customHeight="1" x14ac:dyDescent="0.25">
      <c r="A667" s="284"/>
      <c r="B667" s="285"/>
      <c r="C667" s="285"/>
      <c r="D667" s="285"/>
      <c r="E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6"/>
      <c r="Z667" s="293"/>
      <c r="AA667" s="294"/>
      <c r="AB667" s="294"/>
      <c r="AC667" s="294"/>
      <c r="AD667" s="294"/>
      <c r="AE667" s="294"/>
      <c r="AF667" s="294"/>
      <c r="AG667" s="294"/>
      <c r="AH667" s="294"/>
      <c r="AI667" s="294"/>
      <c r="AJ667" s="294"/>
      <c r="AK667" s="294"/>
      <c r="AL667" s="294"/>
      <c r="AM667" s="294"/>
      <c r="AN667" s="295"/>
      <c r="AO667" s="293"/>
      <c r="AP667" s="294"/>
      <c r="AQ667" s="294"/>
      <c r="AR667" s="294"/>
      <c r="AS667" s="294"/>
      <c r="AT667" s="294"/>
      <c r="AU667" s="294"/>
      <c r="AV667" s="294"/>
      <c r="AW667" s="294"/>
      <c r="AX667" s="294"/>
      <c r="AY667" s="294"/>
      <c r="AZ667" s="294"/>
      <c r="BA667" s="294"/>
      <c r="BB667" s="294"/>
      <c r="BC667" s="295"/>
      <c r="BD667" s="293"/>
      <c r="BE667" s="294"/>
      <c r="BF667" s="294"/>
      <c r="BG667" s="294"/>
      <c r="BH667" s="294"/>
      <c r="BI667" s="294"/>
      <c r="BJ667" s="294"/>
      <c r="BK667" s="294"/>
      <c r="BL667" s="294"/>
      <c r="BM667" s="294"/>
      <c r="BN667" s="294"/>
      <c r="BO667" s="294"/>
      <c r="BP667" s="294"/>
      <c r="BQ667" s="294"/>
      <c r="BR667" s="295"/>
      <c r="BS667" s="293"/>
      <c r="BT667" s="294"/>
      <c r="BU667" s="294"/>
      <c r="BV667" s="294"/>
      <c r="BW667" s="294"/>
      <c r="BX667" s="294"/>
      <c r="BY667" s="294"/>
      <c r="BZ667" s="294"/>
      <c r="CA667" s="294"/>
      <c r="CB667" s="294"/>
      <c r="CC667" s="294"/>
      <c r="CD667" s="294"/>
      <c r="CE667" s="294"/>
      <c r="CF667" s="294"/>
      <c r="CG667" s="295"/>
      <c r="CH667" s="235" t="s">
        <v>129</v>
      </c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36"/>
      <c r="DW667" s="236"/>
      <c r="DX667" s="236"/>
      <c r="DY667" s="236"/>
      <c r="DZ667" s="236"/>
      <c r="EA667" s="236"/>
      <c r="EB667" s="236"/>
      <c r="EC667" s="236"/>
      <c r="ED667" s="236"/>
      <c r="EE667" s="236"/>
      <c r="EF667" s="236"/>
      <c r="EG667" s="236"/>
      <c r="EH667" s="236"/>
      <c r="EI667" s="236"/>
      <c r="EJ667" s="236"/>
      <c r="EK667" s="236"/>
      <c r="EL667" s="236"/>
      <c r="EM667" s="236"/>
      <c r="EN667" s="236"/>
      <c r="EO667" s="236"/>
      <c r="EP667" s="236"/>
      <c r="EQ667" s="236"/>
      <c r="ER667" s="236"/>
      <c r="ES667" s="236"/>
      <c r="ET667" s="236"/>
      <c r="EU667" s="236"/>
      <c r="EV667" s="236"/>
      <c r="EW667" s="236"/>
      <c r="EX667" s="236"/>
      <c r="EY667" s="236"/>
      <c r="EZ667" s="236"/>
      <c r="FA667" s="236"/>
      <c r="FB667" s="237"/>
      <c r="FC667" s="227" t="s">
        <v>45</v>
      </c>
      <c r="FD667" s="227"/>
      <c r="FE667" s="227"/>
      <c r="FF667" s="227"/>
      <c r="FG667" s="227"/>
      <c r="FH667" s="227"/>
      <c r="FI667" s="227"/>
      <c r="FJ667" s="227"/>
      <c r="FK667" s="227"/>
      <c r="FL667" s="227"/>
      <c r="FM667" s="227"/>
      <c r="FN667" s="228" t="s">
        <v>46</v>
      </c>
      <c r="FO667" s="228"/>
      <c r="FP667" s="228"/>
      <c r="FQ667" s="228"/>
      <c r="FR667" s="228"/>
      <c r="FS667" s="228"/>
      <c r="FT667" s="228"/>
      <c r="FU667" s="217">
        <v>100</v>
      </c>
      <c r="FV667" s="217"/>
      <c r="FW667" s="217"/>
      <c r="FX667" s="217"/>
      <c r="FY667" s="217"/>
      <c r="FZ667" s="217"/>
      <c r="GA667" s="217"/>
      <c r="GB667" s="217"/>
      <c r="GC667" s="217"/>
      <c r="GD667" s="217"/>
      <c r="GE667" s="217"/>
      <c r="GF667" s="217"/>
      <c r="GG667" s="217"/>
      <c r="GH667" s="296">
        <f t="shared" si="19"/>
        <v>100</v>
      </c>
      <c r="GI667" s="296"/>
      <c r="GJ667" s="296"/>
      <c r="GK667" s="296"/>
      <c r="GL667" s="296"/>
      <c r="GM667" s="296"/>
      <c r="GN667" s="296"/>
      <c r="GO667" s="296"/>
      <c r="GP667" s="296"/>
      <c r="GQ667" s="296"/>
      <c r="GR667" s="296"/>
      <c r="GS667" s="296"/>
      <c r="GT667" s="296"/>
      <c r="GU667" s="296">
        <f t="shared" si="20"/>
        <v>100</v>
      </c>
      <c r="GV667" s="296"/>
      <c r="GW667" s="296"/>
      <c r="GX667" s="296"/>
      <c r="GY667" s="296"/>
      <c r="GZ667" s="296"/>
      <c r="HA667" s="296"/>
      <c r="HB667" s="296"/>
      <c r="HC667" s="296"/>
      <c r="HD667" s="296"/>
      <c r="HE667" s="296"/>
      <c r="HF667" s="296"/>
      <c r="HG667" s="296"/>
      <c r="HH667" s="17"/>
      <c r="HI667" s="17"/>
    </row>
    <row r="668" spans="1:217" s="89" customFormat="1" ht="24" hidden="1" customHeight="1" x14ac:dyDescent="0.25">
      <c r="A668" s="278" t="s">
        <v>304</v>
      </c>
      <c r="B668" s="279"/>
      <c r="C668" s="279"/>
      <c r="D668" s="279"/>
      <c r="E668" s="279"/>
      <c r="F668" s="279"/>
      <c r="G668" s="279"/>
      <c r="H668" s="279"/>
      <c r="I668" s="279"/>
      <c r="J668" s="279"/>
      <c r="K668" s="279"/>
      <c r="L668" s="279"/>
      <c r="M668" s="279"/>
      <c r="N668" s="279"/>
      <c r="O668" s="279"/>
      <c r="P668" s="279"/>
      <c r="Q668" s="279"/>
      <c r="R668" s="279"/>
      <c r="S668" s="279"/>
      <c r="T668" s="279"/>
      <c r="U668" s="279"/>
      <c r="V668" s="279"/>
      <c r="W668" s="279"/>
      <c r="X668" s="279"/>
      <c r="Y668" s="280"/>
      <c r="Z668" s="287" t="s">
        <v>302</v>
      </c>
      <c r="AA668" s="288"/>
      <c r="AB668" s="288"/>
      <c r="AC668" s="288"/>
      <c r="AD668" s="288"/>
      <c r="AE668" s="288"/>
      <c r="AF668" s="288"/>
      <c r="AG668" s="288"/>
      <c r="AH668" s="288"/>
      <c r="AI668" s="288"/>
      <c r="AJ668" s="288"/>
      <c r="AK668" s="288"/>
      <c r="AL668" s="288"/>
      <c r="AM668" s="288"/>
      <c r="AN668" s="289"/>
      <c r="AO668" s="287" t="s">
        <v>43</v>
      </c>
      <c r="AP668" s="288"/>
      <c r="AQ668" s="288"/>
      <c r="AR668" s="288"/>
      <c r="AS668" s="288"/>
      <c r="AT668" s="288"/>
      <c r="AU668" s="288"/>
      <c r="AV668" s="288"/>
      <c r="AW668" s="288"/>
      <c r="AX668" s="288"/>
      <c r="AY668" s="288"/>
      <c r="AZ668" s="288"/>
      <c r="BA668" s="288"/>
      <c r="BB668" s="288"/>
      <c r="BC668" s="289"/>
      <c r="BD668" s="287" t="s">
        <v>118</v>
      </c>
      <c r="BE668" s="288"/>
      <c r="BF668" s="288"/>
      <c r="BG668" s="288"/>
      <c r="BH668" s="288"/>
      <c r="BI668" s="288"/>
      <c r="BJ668" s="288"/>
      <c r="BK668" s="288"/>
      <c r="BL668" s="288"/>
      <c r="BM668" s="288"/>
      <c r="BN668" s="288"/>
      <c r="BO668" s="288"/>
      <c r="BP668" s="288"/>
      <c r="BQ668" s="288"/>
      <c r="BR668" s="289"/>
      <c r="BS668" s="287" t="s">
        <v>279</v>
      </c>
      <c r="BT668" s="288"/>
      <c r="BU668" s="288"/>
      <c r="BV668" s="288"/>
      <c r="BW668" s="288"/>
      <c r="BX668" s="288"/>
      <c r="BY668" s="288"/>
      <c r="BZ668" s="288"/>
      <c r="CA668" s="288"/>
      <c r="CB668" s="288"/>
      <c r="CC668" s="288"/>
      <c r="CD668" s="288"/>
      <c r="CE668" s="288"/>
      <c r="CF668" s="288"/>
      <c r="CG668" s="289"/>
      <c r="CH668" s="235" t="s">
        <v>127</v>
      </c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36"/>
      <c r="DW668" s="236"/>
      <c r="DX668" s="236"/>
      <c r="DY668" s="236"/>
      <c r="DZ668" s="236"/>
      <c r="EA668" s="236"/>
      <c r="EB668" s="236"/>
      <c r="EC668" s="236"/>
      <c r="ED668" s="236"/>
      <c r="EE668" s="236"/>
      <c r="EF668" s="236"/>
      <c r="EG668" s="236"/>
      <c r="EH668" s="236"/>
      <c r="EI668" s="236"/>
      <c r="EJ668" s="236"/>
      <c r="EK668" s="236"/>
      <c r="EL668" s="236"/>
      <c r="EM668" s="236"/>
      <c r="EN668" s="236"/>
      <c r="EO668" s="236"/>
      <c r="EP668" s="236"/>
      <c r="EQ668" s="236"/>
      <c r="ER668" s="236"/>
      <c r="ES668" s="236"/>
      <c r="ET668" s="236"/>
      <c r="EU668" s="236"/>
      <c r="EV668" s="236"/>
      <c r="EW668" s="236"/>
      <c r="EX668" s="236"/>
      <c r="EY668" s="236"/>
      <c r="EZ668" s="236"/>
      <c r="FA668" s="236"/>
      <c r="FB668" s="237"/>
      <c r="FC668" s="227" t="s">
        <v>45</v>
      </c>
      <c r="FD668" s="227"/>
      <c r="FE668" s="227"/>
      <c r="FF668" s="227"/>
      <c r="FG668" s="227"/>
      <c r="FH668" s="227"/>
      <c r="FI668" s="227"/>
      <c r="FJ668" s="227"/>
      <c r="FK668" s="227"/>
      <c r="FL668" s="227"/>
      <c r="FM668" s="227"/>
      <c r="FN668" s="228" t="s">
        <v>46</v>
      </c>
      <c r="FO668" s="228"/>
      <c r="FP668" s="228"/>
      <c r="FQ668" s="228"/>
      <c r="FR668" s="228"/>
      <c r="FS668" s="228"/>
      <c r="FT668" s="228"/>
      <c r="FU668" s="217">
        <v>100</v>
      </c>
      <c r="FV668" s="217"/>
      <c r="FW668" s="217"/>
      <c r="FX668" s="217"/>
      <c r="FY668" s="217"/>
      <c r="FZ668" s="217"/>
      <c r="GA668" s="217"/>
      <c r="GB668" s="217"/>
      <c r="GC668" s="217"/>
      <c r="GD668" s="217"/>
      <c r="GE668" s="217"/>
      <c r="GF668" s="217"/>
      <c r="GG668" s="217"/>
      <c r="GH668" s="296">
        <f t="shared" si="19"/>
        <v>100</v>
      </c>
      <c r="GI668" s="296"/>
      <c r="GJ668" s="296"/>
      <c r="GK668" s="296"/>
      <c r="GL668" s="296"/>
      <c r="GM668" s="296"/>
      <c r="GN668" s="296"/>
      <c r="GO668" s="296"/>
      <c r="GP668" s="296"/>
      <c r="GQ668" s="296"/>
      <c r="GR668" s="296"/>
      <c r="GS668" s="296"/>
      <c r="GT668" s="296"/>
      <c r="GU668" s="296">
        <f t="shared" si="20"/>
        <v>100</v>
      </c>
      <c r="GV668" s="296"/>
      <c r="GW668" s="296"/>
      <c r="GX668" s="296"/>
      <c r="GY668" s="296"/>
      <c r="GZ668" s="296"/>
      <c r="HA668" s="296"/>
      <c r="HB668" s="296"/>
      <c r="HC668" s="296"/>
      <c r="HD668" s="296"/>
      <c r="HE668" s="296"/>
      <c r="HF668" s="296"/>
      <c r="HG668" s="296"/>
      <c r="HH668" s="17"/>
      <c r="HI668" s="17"/>
    </row>
    <row r="669" spans="1:217" s="89" customFormat="1" ht="24" hidden="1" customHeight="1" x14ac:dyDescent="0.25">
      <c r="A669" s="281"/>
      <c r="B669" s="282"/>
      <c r="C669" s="282"/>
      <c r="D669" s="282"/>
      <c r="E669" s="282"/>
      <c r="F669" s="282"/>
      <c r="G669" s="282"/>
      <c r="H669" s="282"/>
      <c r="I669" s="282"/>
      <c r="J669" s="282"/>
      <c r="K669" s="282"/>
      <c r="L669" s="282"/>
      <c r="M669" s="282"/>
      <c r="N669" s="282"/>
      <c r="O669" s="282"/>
      <c r="P669" s="282"/>
      <c r="Q669" s="282"/>
      <c r="R669" s="282"/>
      <c r="S669" s="282"/>
      <c r="T669" s="282"/>
      <c r="U669" s="282"/>
      <c r="V669" s="282"/>
      <c r="W669" s="282"/>
      <c r="X669" s="282"/>
      <c r="Y669" s="283"/>
      <c r="Z669" s="290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2"/>
      <c r="AO669" s="290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2"/>
      <c r="BD669" s="290"/>
      <c r="BE669" s="291"/>
      <c r="BF669" s="291"/>
      <c r="BG669" s="291"/>
      <c r="BH669" s="291"/>
      <c r="BI669" s="291"/>
      <c r="BJ669" s="291"/>
      <c r="BK669" s="291"/>
      <c r="BL669" s="291"/>
      <c r="BM669" s="291"/>
      <c r="BN669" s="291"/>
      <c r="BO669" s="291"/>
      <c r="BP669" s="291"/>
      <c r="BQ669" s="291"/>
      <c r="BR669" s="292"/>
      <c r="BS669" s="290"/>
      <c r="BT669" s="291"/>
      <c r="BU669" s="291"/>
      <c r="BV669" s="291"/>
      <c r="BW669" s="291"/>
      <c r="BX669" s="291"/>
      <c r="BY669" s="291"/>
      <c r="BZ669" s="291"/>
      <c r="CA669" s="291"/>
      <c r="CB669" s="291"/>
      <c r="CC669" s="291"/>
      <c r="CD669" s="291"/>
      <c r="CE669" s="291"/>
      <c r="CF669" s="291"/>
      <c r="CG669" s="292"/>
      <c r="CH669" s="235" t="s">
        <v>128</v>
      </c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36"/>
      <c r="DW669" s="236"/>
      <c r="DX669" s="236"/>
      <c r="DY669" s="236"/>
      <c r="DZ669" s="236"/>
      <c r="EA669" s="236"/>
      <c r="EB669" s="236"/>
      <c r="EC669" s="236"/>
      <c r="ED669" s="236"/>
      <c r="EE669" s="236"/>
      <c r="EF669" s="236"/>
      <c r="EG669" s="236"/>
      <c r="EH669" s="236"/>
      <c r="EI669" s="236"/>
      <c r="EJ669" s="236"/>
      <c r="EK669" s="236"/>
      <c r="EL669" s="236"/>
      <c r="EM669" s="236"/>
      <c r="EN669" s="236"/>
      <c r="EO669" s="236"/>
      <c r="EP669" s="236"/>
      <c r="EQ669" s="236"/>
      <c r="ER669" s="236"/>
      <c r="ES669" s="236"/>
      <c r="ET669" s="236"/>
      <c r="EU669" s="236"/>
      <c r="EV669" s="236"/>
      <c r="EW669" s="236"/>
      <c r="EX669" s="236"/>
      <c r="EY669" s="236"/>
      <c r="EZ669" s="236"/>
      <c r="FA669" s="236"/>
      <c r="FB669" s="84"/>
      <c r="FC669" s="227" t="s">
        <v>45</v>
      </c>
      <c r="FD669" s="227"/>
      <c r="FE669" s="227"/>
      <c r="FF669" s="227"/>
      <c r="FG669" s="227"/>
      <c r="FH669" s="227"/>
      <c r="FI669" s="227"/>
      <c r="FJ669" s="227"/>
      <c r="FK669" s="227"/>
      <c r="FL669" s="227"/>
      <c r="FM669" s="227"/>
      <c r="FN669" s="228" t="s">
        <v>46</v>
      </c>
      <c r="FO669" s="228"/>
      <c r="FP669" s="228"/>
      <c r="FQ669" s="228"/>
      <c r="FR669" s="228"/>
      <c r="FS669" s="228"/>
      <c r="FT669" s="228"/>
      <c r="FU669" s="217"/>
      <c r="FV669" s="217"/>
      <c r="FW669" s="217"/>
      <c r="FX669" s="217"/>
      <c r="FY669" s="217"/>
      <c r="FZ669" s="217"/>
      <c r="GA669" s="217"/>
      <c r="GB669" s="217"/>
      <c r="GC669" s="217"/>
      <c r="GD669" s="217"/>
      <c r="GE669" s="217"/>
      <c r="GF669" s="217"/>
      <c r="GG669" s="217"/>
      <c r="GH669" s="296">
        <f t="shared" si="19"/>
        <v>0</v>
      </c>
      <c r="GI669" s="296"/>
      <c r="GJ669" s="296"/>
      <c r="GK669" s="296"/>
      <c r="GL669" s="296"/>
      <c r="GM669" s="296"/>
      <c r="GN669" s="296"/>
      <c r="GO669" s="296"/>
      <c r="GP669" s="296"/>
      <c r="GQ669" s="296"/>
      <c r="GR669" s="296"/>
      <c r="GS669" s="296"/>
      <c r="GT669" s="296"/>
      <c r="GU669" s="296">
        <f t="shared" si="20"/>
        <v>0</v>
      </c>
      <c r="GV669" s="296"/>
      <c r="GW669" s="296"/>
      <c r="GX669" s="296"/>
      <c r="GY669" s="296"/>
      <c r="GZ669" s="296"/>
      <c r="HA669" s="296"/>
      <c r="HB669" s="296"/>
      <c r="HC669" s="296"/>
      <c r="HD669" s="296"/>
      <c r="HE669" s="296"/>
      <c r="HF669" s="296"/>
      <c r="HG669" s="296"/>
      <c r="HH669" s="17"/>
      <c r="HI669" s="17"/>
    </row>
    <row r="670" spans="1:217" s="89" customFormat="1" ht="24" hidden="1" customHeight="1" x14ac:dyDescent="0.25">
      <c r="A670" s="284"/>
      <c r="B670" s="285"/>
      <c r="C670" s="285"/>
      <c r="D670" s="285"/>
      <c r="E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6"/>
      <c r="Z670" s="293"/>
      <c r="AA670" s="294"/>
      <c r="AB670" s="294"/>
      <c r="AC670" s="294"/>
      <c r="AD670" s="294"/>
      <c r="AE670" s="294"/>
      <c r="AF670" s="294"/>
      <c r="AG670" s="294"/>
      <c r="AH670" s="294"/>
      <c r="AI670" s="294"/>
      <c r="AJ670" s="294"/>
      <c r="AK670" s="294"/>
      <c r="AL670" s="294"/>
      <c r="AM670" s="294"/>
      <c r="AN670" s="295"/>
      <c r="AO670" s="293"/>
      <c r="AP670" s="294"/>
      <c r="AQ670" s="294"/>
      <c r="AR670" s="294"/>
      <c r="AS670" s="294"/>
      <c r="AT670" s="294"/>
      <c r="AU670" s="294"/>
      <c r="AV670" s="294"/>
      <c r="AW670" s="294"/>
      <c r="AX670" s="294"/>
      <c r="AY670" s="294"/>
      <c r="AZ670" s="294"/>
      <c r="BA670" s="294"/>
      <c r="BB670" s="294"/>
      <c r="BC670" s="295"/>
      <c r="BD670" s="293"/>
      <c r="BE670" s="294"/>
      <c r="BF670" s="294"/>
      <c r="BG670" s="294"/>
      <c r="BH670" s="294"/>
      <c r="BI670" s="294"/>
      <c r="BJ670" s="294"/>
      <c r="BK670" s="294"/>
      <c r="BL670" s="294"/>
      <c r="BM670" s="294"/>
      <c r="BN670" s="294"/>
      <c r="BO670" s="294"/>
      <c r="BP670" s="294"/>
      <c r="BQ670" s="294"/>
      <c r="BR670" s="295"/>
      <c r="BS670" s="293"/>
      <c r="BT670" s="294"/>
      <c r="BU670" s="294"/>
      <c r="BV670" s="294"/>
      <c r="BW670" s="294"/>
      <c r="BX670" s="294"/>
      <c r="BY670" s="294"/>
      <c r="BZ670" s="294"/>
      <c r="CA670" s="294"/>
      <c r="CB670" s="294"/>
      <c r="CC670" s="294"/>
      <c r="CD670" s="294"/>
      <c r="CE670" s="294"/>
      <c r="CF670" s="294"/>
      <c r="CG670" s="295"/>
      <c r="CH670" s="235" t="s">
        <v>129</v>
      </c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36"/>
      <c r="DW670" s="236"/>
      <c r="DX670" s="236"/>
      <c r="DY670" s="236"/>
      <c r="DZ670" s="236"/>
      <c r="EA670" s="236"/>
      <c r="EB670" s="236"/>
      <c r="EC670" s="236"/>
      <c r="ED670" s="236"/>
      <c r="EE670" s="236"/>
      <c r="EF670" s="236"/>
      <c r="EG670" s="236"/>
      <c r="EH670" s="236"/>
      <c r="EI670" s="236"/>
      <c r="EJ670" s="236"/>
      <c r="EK670" s="236"/>
      <c r="EL670" s="236"/>
      <c r="EM670" s="236"/>
      <c r="EN670" s="236"/>
      <c r="EO670" s="236"/>
      <c r="EP670" s="236"/>
      <c r="EQ670" s="236"/>
      <c r="ER670" s="236"/>
      <c r="ES670" s="236"/>
      <c r="ET670" s="236"/>
      <c r="EU670" s="236"/>
      <c r="EV670" s="236"/>
      <c r="EW670" s="236"/>
      <c r="EX670" s="236"/>
      <c r="EY670" s="236"/>
      <c r="EZ670" s="236"/>
      <c r="FA670" s="236"/>
      <c r="FB670" s="237"/>
      <c r="FC670" s="227" t="s">
        <v>45</v>
      </c>
      <c r="FD670" s="227"/>
      <c r="FE670" s="227"/>
      <c r="FF670" s="227"/>
      <c r="FG670" s="227"/>
      <c r="FH670" s="227"/>
      <c r="FI670" s="227"/>
      <c r="FJ670" s="227"/>
      <c r="FK670" s="227"/>
      <c r="FL670" s="227"/>
      <c r="FM670" s="227"/>
      <c r="FN670" s="228" t="s">
        <v>46</v>
      </c>
      <c r="FO670" s="228"/>
      <c r="FP670" s="228"/>
      <c r="FQ670" s="228"/>
      <c r="FR670" s="228"/>
      <c r="FS670" s="228"/>
      <c r="FT670" s="228"/>
      <c r="FU670" s="217">
        <v>100</v>
      </c>
      <c r="FV670" s="217"/>
      <c r="FW670" s="217"/>
      <c r="FX670" s="217"/>
      <c r="FY670" s="217"/>
      <c r="FZ670" s="217"/>
      <c r="GA670" s="217"/>
      <c r="GB670" s="217"/>
      <c r="GC670" s="217"/>
      <c r="GD670" s="217"/>
      <c r="GE670" s="217"/>
      <c r="GF670" s="217"/>
      <c r="GG670" s="217"/>
      <c r="GH670" s="296">
        <f t="shared" si="19"/>
        <v>100</v>
      </c>
      <c r="GI670" s="296"/>
      <c r="GJ670" s="296"/>
      <c r="GK670" s="296"/>
      <c r="GL670" s="296"/>
      <c r="GM670" s="296"/>
      <c r="GN670" s="296"/>
      <c r="GO670" s="296"/>
      <c r="GP670" s="296"/>
      <c r="GQ670" s="296"/>
      <c r="GR670" s="296"/>
      <c r="GS670" s="296"/>
      <c r="GT670" s="296"/>
      <c r="GU670" s="296">
        <f t="shared" si="20"/>
        <v>100</v>
      </c>
      <c r="GV670" s="296"/>
      <c r="GW670" s="296"/>
      <c r="GX670" s="296"/>
      <c r="GY670" s="296"/>
      <c r="GZ670" s="296"/>
      <c r="HA670" s="296"/>
      <c r="HB670" s="296"/>
      <c r="HC670" s="296"/>
      <c r="HD670" s="296"/>
      <c r="HE670" s="296"/>
      <c r="HF670" s="296"/>
      <c r="HG670" s="296"/>
      <c r="HH670" s="17"/>
      <c r="HI670" s="17"/>
    </row>
    <row r="671" spans="1:217" s="89" customFormat="1" ht="30.75" hidden="1" customHeight="1" x14ac:dyDescent="0.25">
      <c r="A671" s="278" t="s">
        <v>305</v>
      </c>
      <c r="B671" s="279"/>
      <c r="C671" s="279"/>
      <c r="D671" s="279"/>
      <c r="E671" s="279"/>
      <c r="F671" s="279"/>
      <c r="G671" s="279"/>
      <c r="H671" s="279"/>
      <c r="I671" s="279"/>
      <c r="J671" s="279"/>
      <c r="K671" s="279"/>
      <c r="L671" s="279"/>
      <c r="M671" s="279"/>
      <c r="N671" s="279"/>
      <c r="O671" s="279"/>
      <c r="P671" s="279"/>
      <c r="Q671" s="279"/>
      <c r="R671" s="279"/>
      <c r="S671" s="279"/>
      <c r="T671" s="279"/>
      <c r="U671" s="279"/>
      <c r="V671" s="279"/>
      <c r="W671" s="279"/>
      <c r="X671" s="279"/>
      <c r="Y671" s="280"/>
      <c r="Z671" s="287" t="s">
        <v>130</v>
      </c>
      <c r="AA671" s="288"/>
      <c r="AB671" s="288"/>
      <c r="AC671" s="288"/>
      <c r="AD671" s="288"/>
      <c r="AE671" s="288"/>
      <c r="AF671" s="288"/>
      <c r="AG671" s="288"/>
      <c r="AH671" s="288"/>
      <c r="AI671" s="288"/>
      <c r="AJ671" s="288"/>
      <c r="AK671" s="288"/>
      <c r="AL671" s="288"/>
      <c r="AM671" s="288"/>
      <c r="AN671" s="289"/>
      <c r="AO671" s="287" t="s">
        <v>43</v>
      </c>
      <c r="AP671" s="288"/>
      <c r="AQ671" s="288"/>
      <c r="AR671" s="288"/>
      <c r="AS671" s="288"/>
      <c r="AT671" s="288"/>
      <c r="AU671" s="288"/>
      <c r="AV671" s="288"/>
      <c r="AW671" s="288"/>
      <c r="AX671" s="288"/>
      <c r="AY671" s="288"/>
      <c r="AZ671" s="288"/>
      <c r="BA671" s="288"/>
      <c r="BB671" s="288"/>
      <c r="BC671" s="289"/>
      <c r="BD671" s="287" t="s">
        <v>118</v>
      </c>
      <c r="BE671" s="288"/>
      <c r="BF671" s="288"/>
      <c r="BG671" s="288"/>
      <c r="BH671" s="288"/>
      <c r="BI671" s="288"/>
      <c r="BJ671" s="288"/>
      <c r="BK671" s="288"/>
      <c r="BL671" s="288"/>
      <c r="BM671" s="288"/>
      <c r="BN671" s="288"/>
      <c r="BO671" s="288"/>
      <c r="BP671" s="288"/>
      <c r="BQ671" s="288"/>
      <c r="BR671" s="289"/>
      <c r="BS671" s="287" t="s">
        <v>288</v>
      </c>
      <c r="BT671" s="288"/>
      <c r="BU671" s="288"/>
      <c r="BV671" s="288"/>
      <c r="BW671" s="288"/>
      <c r="BX671" s="288"/>
      <c r="BY671" s="288"/>
      <c r="BZ671" s="288"/>
      <c r="CA671" s="288"/>
      <c r="CB671" s="288"/>
      <c r="CC671" s="288"/>
      <c r="CD671" s="288"/>
      <c r="CE671" s="288"/>
      <c r="CF671" s="288"/>
      <c r="CG671" s="289"/>
      <c r="CH671" s="235" t="s">
        <v>127</v>
      </c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36"/>
      <c r="DW671" s="236"/>
      <c r="DX671" s="236"/>
      <c r="DY671" s="236"/>
      <c r="DZ671" s="236"/>
      <c r="EA671" s="236"/>
      <c r="EB671" s="236"/>
      <c r="EC671" s="236"/>
      <c r="ED671" s="236"/>
      <c r="EE671" s="236"/>
      <c r="EF671" s="236"/>
      <c r="EG671" s="236"/>
      <c r="EH671" s="236"/>
      <c r="EI671" s="236"/>
      <c r="EJ671" s="236"/>
      <c r="EK671" s="236"/>
      <c r="EL671" s="236"/>
      <c r="EM671" s="236"/>
      <c r="EN671" s="236"/>
      <c r="EO671" s="236"/>
      <c r="EP671" s="236"/>
      <c r="EQ671" s="236"/>
      <c r="ER671" s="236"/>
      <c r="ES671" s="236"/>
      <c r="ET671" s="236"/>
      <c r="EU671" s="236"/>
      <c r="EV671" s="236"/>
      <c r="EW671" s="236"/>
      <c r="EX671" s="236"/>
      <c r="EY671" s="236"/>
      <c r="EZ671" s="236"/>
      <c r="FA671" s="236"/>
      <c r="FB671" s="237"/>
      <c r="FC671" s="227" t="s">
        <v>45</v>
      </c>
      <c r="FD671" s="227"/>
      <c r="FE671" s="227"/>
      <c r="FF671" s="227"/>
      <c r="FG671" s="227"/>
      <c r="FH671" s="227"/>
      <c r="FI671" s="227"/>
      <c r="FJ671" s="227"/>
      <c r="FK671" s="227"/>
      <c r="FL671" s="227"/>
      <c r="FM671" s="227"/>
      <c r="FN671" s="228" t="s">
        <v>46</v>
      </c>
      <c r="FO671" s="228"/>
      <c r="FP671" s="228"/>
      <c r="FQ671" s="228"/>
      <c r="FR671" s="228"/>
      <c r="FS671" s="228"/>
      <c r="FT671" s="228"/>
      <c r="FU671" s="217">
        <v>100</v>
      </c>
      <c r="FV671" s="217"/>
      <c r="FW671" s="217"/>
      <c r="FX671" s="217"/>
      <c r="FY671" s="217"/>
      <c r="FZ671" s="217"/>
      <c r="GA671" s="217"/>
      <c r="GB671" s="217"/>
      <c r="GC671" s="217"/>
      <c r="GD671" s="217"/>
      <c r="GE671" s="217"/>
      <c r="GF671" s="217"/>
      <c r="GG671" s="217"/>
      <c r="GH671" s="296">
        <f t="shared" si="19"/>
        <v>100</v>
      </c>
      <c r="GI671" s="296"/>
      <c r="GJ671" s="296"/>
      <c r="GK671" s="296"/>
      <c r="GL671" s="296"/>
      <c r="GM671" s="296"/>
      <c r="GN671" s="296"/>
      <c r="GO671" s="296"/>
      <c r="GP671" s="296"/>
      <c r="GQ671" s="296"/>
      <c r="GR671" s="296"/>
      <c r="GS671" s="296"/>
      <c r="GT671" s="296"/>
      <c r="GU671" s="296">
        <f t="shared" si="20"/>
        <v>100</v>
      </c>
      <c r="GV671" s="296"/>
      <c r="GW671" s="296"/>
      <c r="GX671" s="296"/>
      <c r="GY671" s="296"/>
      <c r="GZ671" s="296"/>
      <c r="HA671" s="296"/>
      <c r="HB671" s="296"/>
      <c r="HC671" s="296"/>
      <c r="HD671" s="296"/>
      <c r="HE671" s="296"/>
      <c r="HF671" s="296"/>
      <c r="HG671" s="296"/>
      <c r="HH671" s="12"/>
      <c r="HI671" s="12"/>
    </row>
    <row r="672" spans="1:217" s="89" customFormat="1" ht="36" hidden="1" customHeight="1" x14ac:dyDescent="0.25">
      <c r="A672" s="281"/>
      <c r="B672" s="282"/>
      <c r="C672" s="282"/>
      <c r="D672" s="282"/>
      <c r="E672" s="282"/>
      <c r="F672" s="282"/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  <c r="X672" s="282"/>
      <c r="Y672" s="283"/>
      <c r="Z672" s="290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2"/>
      <c r="AO672" s="290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2"/>
      <c r="BD672" s="290"/>
      <c r="BE672" s="291"/>
      <c r="BF672" s="291"/>
      <c r="BG672" s="291"/>
      <c r="BH672" s="291"/>
      <c r="BI672" s="291"/>
      <c r="BJ672" s="291"/>
      <c r="BK672" s="291"/>
      <c r="BL672" s="291"/>
      <c r="BM672" s="291"/>
      <c r="BN672" s="291"/>
      <c r="BO672" s="291"/>
      <c r="BP672" s="291"/>
      <c r="BQ672" s="291"/>
      <c r="BR672" s="292"/>
      <c r="BS672" s="290"/>
      <c r="BT672" s="291"/>
      <c r="BU672" s="291"/>
      <c r="BV672" s="291"/>
      <c r="BW672" s="291"/>
      <c r="BX672" s="291"/>
      <c r="BY672" s="291"/>
      <c r="BZ672" s="291"/>
      <c r="CA672" s="291"/>
      <c r="CB672" s="291"/>
      <c r="CC672" s="291"/>
      <c r="CD672" s="291"/>
      <c r="CE672" s="291"/>
      <c r="CF672" s="291"/>
      <c r="CG672" s="292"/>
      <c r="CH672" s="235" t="s">
        <v>128</v>
      </c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36"/>
      <c r="DW672" s="236"/>
      <c r="DX672" s="236"/>
      <c r="DY672" s="236"/>
      <c r="DZ672" s="236"/>
      <c r="EA672" s="236"/>
      <c r="EB672" s="236"/>
      <c r="EC672" s="236"/>
      <c r="ED672" s="236"/>
      <c r="EE672" s="236"/>
      <c r="EF672" s="236"/>
      <c r="EG672" s="236"/>
      <c r="EH672" s="236"/>
      <c r="EI672" s="236"/>
      <c r="EJ672" s="236"/>
      <c r="EK672" s="236"/>
      <c r="EL672" s="236"/>
      <c r="EM672" s="236"/>
      <c r="EN672" s="236"/>
      <c r="EO672" s="236"/>
      <c r="EP672" s="236"/>
      <c r="EQ672" s="236"/>
      <c r="ER672" s="236"/>
      <c r="ES672" s="236"/>
      <c r="ET672" s="236"/>
      <c r="EU672" s="236"/>
      <c r="EV672" s="236"/>
      <c r="EW672" s="236"/>
      <c r="EX672" s="236"/>
      <c r="EY672" s="236"/>
      <c r="EZ672" s="236"/>
      <c r="FA672" s="236"/>
      <c r="FB672" s="84"/>
      <c r="FC672" s="227" t="s">
        <v>45</v>
      </c>
      <c r="FD672" s="227"/>
      <c r="FE672" s="227"/>
      <c r="FF672" s="227"/>
      <c r="FG672" s="227"/>
      <c r="FH672" s="227"/>
      <c r="FI672" s="227"/>
      <c r="FJ672" s="227"/>
      <c r="FK672" s="227"/>
      <c r="FL672" s="227"/>
      <c r="FM672" s="227"/>
      <c r="FN672" s="228" t="s">
        <v>46</v>
      </c>
      <c r="FO672" s="228"/>
      <c r="FP672" s="228"/>
      <c r="FQ672" s="228"/>
      <c r="FR672" s="228"/>
      <c r="FS672" s="228"/>
      <c r="FT672" s="228"/>
      <c r="FU672" s="217"/>
      <c r="FV672" s="217"/>
      <c r="FW672" s="217"/>
      <c r="FX672" s="217"/>
      <c r="FY672" s="217"/>
      <c r="FZ672" s="217"/>
      <c r="GA672" s="217"/>
      <c r="GB672" s="217"/>
      <c r="GC672" s="217"/>
      <c r="GD672" s="217"/>
      <c r="GE672" s="217"/>
      <c r="GF672" s="217"/>
      <c r="GG672" s="217"/>
      <c r="GH672" s="296">
        <f t="shared" si="19"/>
        <v>0</v>
      </c>
      <c r="GI672" s="296"/>
      <c r="GJ672" s="296"/>
      <c r="GK672" s="296"/>
      <c r="GL672" s="296"/>
      <c r="GM672" s="296"/>
      <c r="GN672" s="296"/>
      <c r="GO672" s="296"/>
      <c r="GP672" s="296"/>
      <c r="GQ672" s="296"/>
      <c r="GR672" s="296"/>
      <c r="GS672" s="296"/>
      <c r="GT672" s="296"/>
      <c r="GU672" s="296">
        <f t="shared" si="20"/>
        <v>0</v>
      </c>
      <c r="GV672" s="296"/>
      <c r="GW672" s="296"/>
      <c r="GX672" s="296"/>
      <c r="GY672" s="296"/>
      <c r="GZ672" s="296"/>
      <c r="HA672" s="296"/>
      <c r="HB672" s="296"/>
      <c r="HC672" s="296"/>
      <c r="HD672" s="296"/>
      <c r="HE672" s="296"/>
      <c r="HF672" s="296"/>
      <c r="HG672" s="296"/>
      <c r="HH672" s="12"/>
      <c r="HI672" s="12"/>
    </row>
    <row r="673" spans="1:217" s="89" customFormat="1" ht="30.75" hidden="1" customHeight="1" x14ac:dyDescent="0.25">
      <c r="A673" s="284"/>
      <c r="B673" s="285"/>
      <c r="C673" s="285"/>
      <c r="D673" s="285"/>
      <c r="E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6"/>
      <c r="Z673" s="293"/>
      <c r="AA673" s="294"/>
      <c r="AB673" s="294"/>
      <c r="AC673" s="294"/>
      <c r="AD673" s="294"/>
      <c r="AE673" s="294"/>
      <c r="AF673" s="294"/>
      <c r="AG673" s="294"/>
      <c r="AH673" s="294"/>
      <c r="AI673" s="294"/>
      <c r="AJ673" s="294"/>
      <c r="AK673" s="294"/>
      <c r="AL673" s="294"/>
      <c r="AM673" s="294"/>
      <c r="AN673" s="295"/>
      <c r="AO673" s="293"/>
      <c r="AP673" s="294"/>
      <c r="AQ673" s="294"/>
      <c r="AR673" s="294"/>
      <c r="AS673" s="294"/>
      <c r="AT673" s="294"/>
      <c r="AU673" s="294"/>
      <c r="AV673" s="294"/>
      <c r="AW673" s="294"/>
      <c r="AX673" s="294"/>
      <c r="AY673" s="294"/>
      <c r="AZ673" s="294"/>
      <c r="BA673" s="294"/>
      <c r="BB673" s="294"/>
      <c r="BC673" s="295"/>
      <c r="BD673" s="293"/>
      <c r="BE673" s="294"/>
      <c r="BF673" s="294"/>
      <c r="BG673" s="294"/>
      <c r="BH673" s="294"/>
      <c r="BI673" s="294"/>
      <c r="BJ673" s="294"/>
      <c r="BK673" s="294"/>
      <c r="BL673" s="294"/>
      <c r="BM673" s="294"/>
      <c r="BN673" s="294"/>
      <c r="BO673" s="294"/>
      <c r="BP673" s="294"/>
      <c r="BQ673" s="294"/>
      <c r="BR673" s="295"/>
      <c r="BS673" s="293"/>
      <c r="BT673" s="294"/>
      <c r="BU673" s="294"/>
      <c r="BV673" s="294"/>
      <c r="BW673" s="294"/>
      <c r="BX673" s="294"/>
      <c r="BY673" s="294"/>
      <c r="BZ673" s="294"/>
      <c r="CA673" s="294"/>
      <c r="CB673" s="294"/>
      <c r="CC673" s="294"/>
      <c r="CD673" s="294"/>
      <c r="CE673" s="294"/>
      <c r="CF673" s="294"/>
      <c r="CG673" s="295"/>
      <c r="CH673" s="235" t="s">
        <v>129</v>
      </c>
      <c r="CI673" s="236"/>
      <c r="CJ673" s="236"/>
      <c r="CK673" s="236"/>
      <c r="CL673" s="236"/>
      <c r="CM673" s="236"/>
      <c r="CN673" s="236"/>
      <c r="CO673" s="236"/>
      <c r="CP673" s="236"/>
      <c r="CQ673" s="236"/>
      <c r="CR673" s="236"/>
      <c r="CS673" s="236"/>
      <c r="CT673" s="236"/>
      <c r="CU673" s="236"/>
      <c r="CV673" s="236"/>
      <c r="CW673" s="236"/>
      <c r="CX673" s="236"/>
      <c r="CY673" s="236"/>
      <c r="CZ673" s="236"/>
      <c r="DA673" s="236"/>
      <c r="DB673" s="236"/>
      <c r="DC673" s="236"/>
      <c r="DD673" s="236"/>
      <c r="DE673" s="236"/>
      <c r="DF673" s="236"/>
      <c r="DG673" s="236"/>
      <c r="DH673" s="236"/>
      <c r="DI673" s="236"/>
      <c r="DJ673" s="236"/>
      <c r="DK673" s="236"/>
      <c r="DL673" s="236"/>
      <c r="DM673" s="236"/>
      <c r="DN673" s="236"/>
      <c r="DO673" s="236"/>
      <c r="DP673" s="236"/>
      <c r="DQ673" s="236"/>
      <c r="DR673" s="236"/>
      <c r="DS673" s="236"/>
      <c r="DT673" s="236"/>
      <c r="DU673" s="236"/>
      <c r="DV673" s="236"/>
      <c r="DW673" s="236"/>
      <c r="DX673" s="236"/>
      <c r="DY673" s="236"/>
      <c r="DZ673" s="236"/>
      <c r="EA673" s="236"/>
      <c r="EB673" s="236"/>
      <c r="EC673" s="236"/>
      <c r="ED673" s="236"/>
      <c r="EE673" s="236"/>
      <c r="EF673" s="236"/>
      <c r="EG673" s="236"/>
      <c r="EH673" s="236"/>
      <c r="EI673" s="236"/>
      <c r="EJ673" s="236"/>
      <c r="EK673" s="236"/>
      <c r="EL673" s="236"/>
      <c r="EM673" s="236"/>
      <c r="EN673" s="236"/>
      <c r="EO673" s="236"/>
      <c r="EP673" s="236"/>
      <c r="EQ673" s="236"/>
      <c r="ER673" s="236"/>
      <c r="ES673" s="236"/>
      <c r="ET673" s="236"/>
      <c r="EU673" s="236"/>
      <c r="EV673" s="236"/>
      <c r="EW673" s="236"/>
      <c r="EX673" s="236"/>
      <c r="EY673" s="236"/>
      <c r="EZ673" s="236"/>
      <c r="FA673" s="236"/>
      <c r="FB673" s="237"/>
      <c r="FC673" s="227" t="s">
        <v>45</v>
      </c>
      <c r="FD673" s="227"/>
      <c r="FE673" s="227"/>
      <c r="FF673" s="227"/>
      <c r="FG673" s="227"/>
      <c r="FH673" s="227"/>
      <c r="FI673" s="227"/>
      <c r="FJ673" s="227"/>
      <c r="FK673" s="227"/>
      <c r="FL673" s="227"/>
      <c r="FM673" s="227"/>
      <c r="FN673" s="228" t="s">
        <v>46</v>
      </c>
      <c r="FO673" s="228"/>
      <c r="FP673" s="228"/>
      <c r="FQ673" s="228"/>
      <c r="FR673" s="228"/>
      <c r="FS673" s="228"/>
      <c r="FT673" s="228"/>
      <c r="FU673" s="217">
        <v>100</v>
      </c>
      <c r="FV673" s="217"/>
      <c r="FW673" s="217"/>
      <c r="FX673" s="217"/>
      <c r="FY673" s="217"/>
      <c r="FZ673" s="217"/>
      <c r="GA673" s="217"/>
      <c r="GB673" s="217"/>
      <c r="GC673" s="217"/>
      <c r="GD673" s="217"/>
      <c r="GE673" s="217"/>
      <c r="GF673" s="217"/>
      <c r="GG673" s="217"/>
      <c r="GH673" s="296">
        <f t="shared" si="19"/>
        <v>100</v>
      </c>
      <c r="GI673" s="296"/>
      <c r="GJ673" s="296"/>
      <c r="GK673" s="296"/>
      <c r="GL673" s="296"/>
      <c r="GM673" s="296"/>
      <c r="GN673" s="296"/>
      <c r="GO673" s="296"/>
      <c r="GP673" s="296"/>
      <c r="GQ673" s="296"/>
      <c r="GR673" s="296"/>
      <c r="GS673" s="296"/>
      <c r="GT673" s="296"/>
      <c r="GU673" s="296">
        <f t="shared" si="20"/>
        <v>100</v>
      </c>
      <c r="GV673" s="296"/>
      <c r="GW673" s="296"/>
      <c r="GX673" s="296"/>
      <c r="GY673" s="296"/>
      <c r="GZ673" s="296"/>
      <c r="HA673" s="296"/>
      <c r="HB673" s="296"/>
      <c r="HC673" s="296"/>
      <c r="HD673" s="296"/>
      <c r="HE673" s="296"/>
      <c r="HF673" s="296"/>
      <c r="HG673" s="296"/>
      <c r="HH673" s="12"/>
      <c r="HI673" s="12"/>
    </row>
    <row r="674" spans="1:217" s="89" customFormat="1" ht="30.75" hidden="1" customHeight="1" x14ac:dyDescent="0.25">
      <c r="A674" s="278" t="s">
        <v>306</v>
      </c>
      <c r="B674" s="279"/>
      <c r="C674" s="279"/>
      <c r="D674" s="279"/>
      <c r="E674" s="279"/>
      <c r="F674" s="279"/>
      <c r="G674" s="279"/>
      <c r="H674" s="279"/>
      <c r="I674" s="279"/>
      <c r="J674" s="279"/>
      <c r="K674" s="279"/>
      <c r="L674" s="279"/>
      <c r="M674" s="279"/>
      <c r="N674" s="279"/>
      <c r="O674" s="279"/>
      <c r="P674" s="279"/>
      <c r="Q674" s="279"/>
      <c r="R674" s="279"/>
      <c r="S674" s="279"/>
      <c r="T674" s="279"/>
      <c r="U674" s="279"/>
      <c r="V674" s="279"/>
      <c r="W674" s="279"/>
      <c r="X674" s="279"/>
      <c r="Y674" s="280"/>
      <c r="Z674" s="287" t="s">
        <v>221</v>
      </c>
      <c r="AA674" s="288"/>
      <c r="AB674" s="288"/>
      <c r="AC674" s="288"/>
      <c r="AD674" s="288"/>
      <c r="AE674" s="288"/>
      <c r="AF674" s="288"/>
      <c r="AG674" s="288"/>
      <c r="AH674" s="288"/>
      <c r="AI674" s="288"/>
      <c r="AJ674" s="288"/>
      <c r="AK674" s="288"/>
      <c r="AL674" s="288"/>
      <c r="AM674" s="288"/>
      <c r="AN674" s="289"/>
      <c r="AO674" s="287" t="s">
        <v>43</v>
      </c>
      <c r="AP674" s="288"/>
      <c r="AQ674" s="288"/>
      <c r="AR674" s="288"/>
      <c r="AS674" s="288"/>
      <c r="AT674" s="288"/>
      <c r="AU674" s="288"/>
      <c r="AV674" s="288"/>
      <c r="AW674" s="288"/>
      <c r="AX674" s="288"/>
      <c r="AY674" s="288"/>
      <c r="AZ674" s="288"/>
      <c r="BA674" s="288"/>
      <c r="BB674" s="288"/>
      <c r="BC674" s="289"/>
      <c r="BD674" s="287" t="s">
        <v>113</v>
      </c>
      <c r="BE674" s="288"/>
      <c r="BF674" s="288"/>
      <c r="BG674" s="288"/>
      <c r="BH674" s="288"/>
      <c r="BI674" s="288"/>
      <c r="BJ674" s="288"/>
      <c r="BK674" s="288"/>
      <c r="BL674" s="288"/>
      <c r="BM674" s="288"/>
      <c r="BN674" s="288"/>
      <c r="BO674" s="288"/>
      <c r="BP674" s="288"/>
      <c r="BQ674" s="288"/>
      <c r="BR674" s="289"/>
      <c r="BS674" s="287" t="s">
        <v>276</v>
      </c>
      <c r="BT674" s="288"/>
      <c r="BU674" s="288"/>
      <c r="BV674" s="288"/>
      <c r="BW674" s="288"/>
      <c r="BX674" s="288"/>
      <c r="BY674" s="288"/>
      <c r="BZ674" s="288"/>
      <c r="CA674" s="288"/>
      <c r="CB674" s="288"/>
      <c r="CC674" s="288"/>
      <c r="CD674" s="288"/>
      <c r="CE674" s="288"/>
      <c r="CF674" s="288"/>
      <c r="CG674" s="289"/>
      <c r="CH674" s="235" t="s">
        <v>127</v>
      </c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36"/>
      <c r="DW674" s="236"/>
      <c r="DX674" s="236"/>
      <c r="DY674" s="236"/>
      <c r="DZ674" s="236"/>
      <c r="EA674" s="236"/>
      <c r="EB674" s="236"/>
      <c r="EC674" s="236"/>
      <c r="ED674" s="236"/>
      <c r="EE674" s="236"/>
      <c r="EF674" s="236"/>
      <c r="EG674" s="236"/>
      <c r="EH674" s="236"/>
      <c r="EI674" s="236"/>
      <c r="EJ674" s="236"/>
      <c r="EK674" s="236"/>
      <c r="EL674" s="236"/>
      <c r="EM674" s="236"/>
      <c r="EN674" s="236"/>
      <c r="EO674" s="236"/>
      <c r="EP674" s="236"/>
      <c r="EQ674" s="236"/>
      <c r="ER674" s="236"/>
      <c r="ES674" s="236"/>
      <c r="ET674" s="236"/>
      <c r="EU674" s="236"/>
      <c r="EV674" s="236"/>
      <c r="EW674" s="236"/>
      <c r="EX674" s="236"/>
      <c r="EY674" s="236"/>
      <c r="EZ674" s="236"/>
      <c r="FA674" s="236"/>
      <c r="FB674" s="237"/>
      <c r="FC674" s="227" t="s">
        <v>45</v>
      </c>
      <c r="FD674" s="227"/>
      <c r="FE674" s="227"/>
      <c r="FF674" s="227"/>
      <c r="FG674" s="227"/>
      <c r="FH674" s="227"/>
      <c r="FI674" s="227"/>
      <c r="FJ674" s="227"/>
      <c r="FK674" s="227"/>
      <c r="FL674" s="227"/>
      <c r="FM674" s="227"/>
      <c r="FN674" s="228" t="s">
        <v>46</v>
      </c>
      <c r="FO674" s="228"/>
      <c r="FP674" s="228"/>
      <c r="FQ674" s="228"/>
      <c r="FR674" s="228"/>
      <c r="FS674" s="228"/>
      <c r="FT674" s="228"/>
      <c r="FU674" s="217">
        <v>100</v>
      </c>
      <c r="FV674" s="217"/>
      <c r="FW674" s="217"/>
      <c r="FX674" s="217"/>
      <c r="FY674" s="217"/>
      <c r="FZ674" s="217"/>
      <c r="GA674" s="217"/>
      <c r="GB674" s="217"/>
      <c r="GC674" s="217"/>
      <c r="GD674" s="217"/>
      <c r="GE674" s="217"/>
      <c r="GF674" s="217"/>
      <c r="GG674" s="217"/>
      <c r="GH674" s="296">
        <f t="shared" si="19"/>
        <v>100</v>
      </c>
      <c r="GI674" s="296"/>
      <c r="GJ674" s="296"/>
      <c r="GK674" s="296"/>
      <c r="GL674" s="296"/>
      <c r="GM674" s="296"/>
      <c r="GN674" s="296"/>
      <c r="GO674" s="296"/>
      <c r="GP674" s="296"/>
      <c r="GQ674" s="296"/>
      <c r="GR674" s="296"/>
      <c r="GS674" s="296"/>
      <c r="GT674" s="296"/>
      <c r="GU674" s="296">
        <f t="shared" si="20"/>
        <v>100</v>
      </c>
      <c r="GV674" s="296"/>
      <c r="GW674" s="296"/>
      <c r="GX674" s="296"/>
      <c r="GY674" s="296"/>
      <c r="GZ674" s="296"/>
      <c r="HA674" s="296"/>
      <c r="HB674" s="296"/>
      <c r="HC674" s="296"/>
      <c r="HD674" s="296"/>
      <c r="HE674" s="296"/>
      <c r="HF674" s="296"/>
      <c r="HG674" s="296"/>
      <c r="HH674" s="12"/>
      <c r="HI674" s="12"/>
    </row>
    <row r="675" spans="1:217" s="89" customFormat="1" ht="36" hidden="1" customHeight="1" x14ac:dyDescent="0.25">
      <c r="A675" s="281"/>
      <c r="B675" s="282"/>
      <c r="C675" s="282"/>
      <c r="D675" s="282"/>
      <c r="E675" s="282"/>
      <c r="F675" s="282"/>
      <c r="G675" s="282"/>
      <c r="H675" s="282"/>
      <c r="I675" s="282"/>
      <c r="J675" s="282"/>
      <c r="K675" s="282"/>
      <c r="L675" s="282"/>
      <c r="M675" s="282"/>
      <c r="N675" s="282"/>
      <c r="O675" s="282"/>
      <c r="P675" s="282"/>
      <c r="Q675" s="282"/>
      <c r="R675" s="282"/>
      <c r="S675" s="282"/>
      <c r="T675" s="282"/>
      <c r="U675" s="282"/>
      <c r="V675" s="282"/>
      <c r="W675" s="282"/>
      <c r="X675" s="282"/>
      <c r="Y675" s="283"/>
      <c r="Z675" s="290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2"/>
      <c r="AO675" s="290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2"/>
      <c r="BD675" s="290"/>
      <c r="BE675" s="291"/>
      <c r="BF675" s="291"/>
      <c r="BG675" s="291"/>
      <c r="BH675" s="291"/>
      <c r="BI675" s="291"/>
      <c r="BJ675" s="291"/>
      <c r="BK675" s="291"/>
      <c r="BL675" s="291"/>
      <c r="BM675" s="291"/>
      <c r="BN675" s="291"/>
      <c r="BO675" s="291"/>
      <c r="BP675" s="291"/>
      <c r="BQ675" s="291"/>
      <c r="BR675" s="292"/>
      <c r="BS675" s="290"/>
      <c r="BT675" s="291"/>
      <c r="BU675" s="291"/>
      <c r="BV675" s="291"/>
      <c r="BW675" s="291"/>
      <c r="BX675" s="291"/>
      <c r="BY675" s="291"/>
      <c r="BZ675" s="291"/>
      <c r="CA675" s="291"/>
      <c r="CB675" s="291"/>
      <c r="CC675" s="291"/>
      <c r="CD675" s="291"/>
      <c r="CE675" s="291"/>
      <c r="CF675" s="291"/>
      <c r="CG675" s="292"/>
      <c r="CH675" s="235" t="s">
        <v>128</v>
      </c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36"/>
      <c r="DW675" s="236"/>
      <c r="DX675" s="236"/>
      <c r="DY675" s="236"/>
      <c r="DZ675" s="236"/>
      <c r="EA675" s="236"/>
      <c r="EB675" s="236"/>
      <c r="EC675" s="236"/>
      <c r="ED675" s="236"/>
      <c r="EE675" s="236"/>
      <c r="EF675" s="236"/>
      <c r="EG675" s="236"/>
      <c r="EH675" s="236"/>
      <c r="EI675" s="236"/>
      <c r="EJ675" s="236"/>
      <c r="EK675" s="236"/>
      <c r="EL675" s="236"/>
      <c r="EM675" s="236"/>
      <c r="EN675" s="236"/>
      <c r="EO675" s="236"/>
      <c r="EP675" s="236"/>
      <c r="EQ675" s="236"/>
      <c r="ER675" s="236"/>
      <c r="ES675" s="236"/>
      <c r="ET675" s="236"/>
      <c r="EU675" s="236"/>
      <c r="EV675" s="236"/>
      <c r="EW675" s="236"/>
      <c r="EX675" s="236"/>
      <c r="EY675" s="236"/>
      <c r="EZ675" s="236"/>
      <c r="FA675" s="236"/>
      <c r="FB675" s="84"/>
      <c r="FC675" s="227" t="s">
        <v>45</v>
      </c>
      <c r="FD675" s="227"/>
      <c r="FE675" s="227"/>
      <c r="FF675" s="227"/>
      <c r="FG675" s="227"/>
      <c r="FH675" s="227"/>
      <c r="FI675" s="227"/>
      <c r="FJ675" s="227"/>
      <c r="FK675" s="227"/>
      <c r="FL675" s="227"/>
      <c r="FM675" s="227"/>
      <c r="FN675" s="228" t="s">
        <v>46</v>
      </c>
      <c r="FO675" s="228"/>
      <c r="FP675" s="228"/>
      <c r="FQ675" s="228"/>
      <c r="FR675" s="228"/>
      <c r="FS675" s="228"/>
      <c r="FT675" s="228"/>
      <c r="FU675" s="217"/>
      <c r="FV675" s="217"/>
      <c r="FW675" s="217"/>
      <c r="FX675" s="217"/>
      <c r="FY675" s="217"/>
      <c r="FZ675" s="217"/>
      <c r="GA675" s="217"/>
      <c r="GB675" s="217"/>
      <c r="GC675" s="217"/>
      <c r="GD675" s="217"/>
      <c r="GE675" s="217"/>
      <c r="GF675" s="217"/>
      <c r="GG675" s="217"/>
      <c r="GH675" s="296">
        <f t="shared" si="19"/>
        <v>0</v>
      </c>
      <c r="GI675" s="296"/>
      <c r="GJ675" s="296"/>
      <c r="GK675" s="296"/>
      <c r="GL675" s="296"/>
      <c r="GM675" s="296"/>
      <c r="GN675" s="296"/>
      <c r="GO675" s="296"/>
      <c r="GP675" s="296"/>
      <c r="GQ675" s="296"/>
      <c r="GR675" s="296"/>
      <c r="GS675" s="296"/>
      <c r="GT675" s="296"/>
      <c r="GU675" s="296">
        <f t="shared" si="20"/>
        <v>0</v>
      </c>
      <c r="GV675" s="296"/>
      <c r="GW675" s="296"/>
      <c r="GX675" s="296"/>
      <c r="GY675" s="296"/>
      <c r="GZ675" s="296"/>
      <c r="HA675" s="296"/>
      <c r="HB675" s="296"/>
      <c r="HC675" s="296"/>
      <c r="HD675" s="296"/>
      <c r="HE675" s="296"/>
      <c r="HF675" s="296"/>
      <c r="HG675" s="296"/>
      <c r="HH675" s="12"/>
      <c r="HI675" s="12"/>
    </row>
    <row r="676" spans="1:217" s="89" customFormat="1" ht="30.75" hidden="1" customHeight="1" x14ac:dyDescent="0.25">
      <c r="A676" s="284"/>
      <c r="B676" s="285"/>
      <c r="C676" s="285"/>
      <c r="D676" s="285"/>
      <c r="E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6"/>
      <c r="Z676" s="293"/>
      <c r="AA676" s="294"/>
      <c r="AB676" s="294"/>
      <c r="AC676" s="294"/>
      <c r="AD676" s="294"/>
      <c r="AE676" s="294"/>
      <c r="AF676" s="294"/>
      <c r="AG676" s="294"/>
      <c r="AH676" s="294"/>
      <c r="AI676" s="294"/>
      <c r="AJ676" s="294"/>
      <c r="AK676" s="294"/>
      <c r="AL676" s="294"/>
      <c r="AM676" s="294"/>
      <c r="AN676" s="295"/>
      <c r="AO676" s="293"/>
      <c r="AP676" s="294"/>
      <c r="AQ676" s="294"/>
      <c r="AR676" s="294"/>
      <c r="AS676" s="294"/>
      <c r="AT676" s="294"/>
      <c r="AU676" s="294"/>
      <c r="AV676" s="294"/>
      <c r="AW676" s="294"/>
      <c r="AX676" s="294"/>
      <c r="AY676" s="294"/>
      <c r="AZ676" s="294"/>
      <c r="BA676" s="294"/>
      <c r="BB676" s="294"/>
      <c r="BC676" s="295"/>
      <c r="BD676" s="293"/>
      <c r="BE676" s="294"/>
      <c r="BF676" s="294"/>
      <c r="BG676" s="294"/>
      <c r="BH676" s="294"/>
      <c r="BI676" s="294"/>
      <c r="BJ676" s="294"/>
      <c r="BK676" s="294"/>
      <c r="BL676" s="294"/>
      <c r="BM676" s="294"/>
      <c r="BN676" s="294"/>
      <c r="BO676" s="294"/>
      <c r="BP676" s="294"/>
      <c r="BQ676" s="294"/>
      <c r="BR676" s="295"/>
      <c r="BS676" s="293"/>
      <c r="BT676" s="294"/>
      <c r="BU676" s="294"/>
      <c r="BV676" s="294"/>
      <c r="BW676" s="294"/>
      <c r="BX676" s="294"/>
      <c r="BY676" s="294"/>
      <c r="BZ676" s="294"/>
      <c r="CA676" s="294"/>
      <c r="CB676" s="294"/>
      <c r="CC676" s="294"/>
      <c r="CD676" s="294"/>
      <c r="CE676" s="294"/>
      <c r="CF676" s="294"/>
      <c r="CG676" s="295"/>
      <c r="CH676" s="235" t="s">
        <v>129</v>
      </c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36"/>
      <c r="DW676" s="236"/>
      <c r="DX676" s="236"/>
      <c r="DY676" s="236"/>
      <c r="DZ676" s="236"/>
      <c r="EA676" s="236"/>
      <c r="EB676" s="236"/>
      <c r="EC676" s="236"/>
      <c r="ED676" s="236"/>
      <c r="EE676" s="236"/>
      <c r="EF676" s="236"/>
      <c r="EG676" s="236"/>
      <c r="EH676" s="236"/>
      <c r="EI676" s="236"/>
      <c r="EJ676" s="236"/>
      <c r="EK676" s="236"/>
      <c r="EL676" s="236"/>
      <c r="EM676" s="236"/>
      <c r="EN676" s="236"/>
      <c r="EO676" s="236"/>
      <c r="EP676" s="236"/>
      <c r="EQ676" s="236"/>
      <c r="ER676" s="236"/>
      <c r="ES676" s="236"/>
      <c r="ET676" s="236"/>
      <c r="EU676" s="236"/>
      <c r="EV676" s="236"/>
      <c r="EW676" s="236"/>
      <c r="EX676" s="236"/>
      <c r="EY676" s="236"/>
      <c r="EZ676" s="236"/>
      <c r="FA676" s="236"/>
      <c r="FB676" s="237"/>
      <c r="FC676" s="227" t="s">
        <v>45</v>
      </c>
      <c r="FD676" s="227"/>
      <c r="FE676" s="227"/>
      <c r="FF676" s="227"/>
      <c r="FG676" s="227"/>
      <c r="FH676" s="227"/>
      <c r="FI676" s="227"/>
      <c r="FJ676" s="227"/>
      <c r="FK676" s="227"/>
      <c r="FL676" s="227"/>
      <c r="FM676" s="227"/>
      <c r="FN676" s="228" t="s">
        <v>46</v>
      </c>
      <c r="FO676" s="228"/>
      <c r="FP676" s="228"/>
      <c r="FQ676" s="228"/>
      <c r="FR676" s="228"/>
      <c r="FS676" s="228"/>
      <c r="FT676" s="228"/>
      <c r="FU676" s="217">
        <v>100</v>
      </c>
      <c r="FV676" s="217"/>
      <c r="FW676" s="217"/>
      <c r="FX676" s="217"/>
      <c r="FY676" s="217"/>
      <c r="FZ676" s="217"/>
      <c r="GA676" s="217"/>
      <c r="GB676" s="217"/>
      <c r="GC676" s="217"/>
      <c r="GD676" s="217"/>
      <c r="GE676" s="217"/>
      <c r="GF676" s="217"/>
      <c r="GG676" s="217"/>
      <c r="GH676" s="296">
        <f t="shared" si="19"/>
        <v>100</v>
      </c>
      <c r="GI676" s="296"/>
      <c r="GJ676" s="296"/>
      <c r="GK676" s="296"/>
      <c r="GL676" s="296"/>
      <c r="GM676" s="296"/>
      <c r="GN676" s="296"/>
      <c r="GO676" s="296"/>
      <c r="GP676" s="296"/>
      <c r="GQ676" s="296"/>
      <c r="GR676" s="296"/>
      <c r="GS676" s="296"/>
      <c r="GT676" s="296"/>
      <c r="GU676" s="296">
        <f t="shared" si="20"/>
        <v>100</v>
      </c>
      <c r="GV676" s="296"/>
      <c r="GW676" s="296"/>
      <c r="GX676" s="296"/>
      <c r="GY676" s="296"/>
      <c r="GZ676" s="296"/>
      <c r="HA676" s="296"/>
      <c r="HB676" s="296"/>
      <c r="HC676" s="296"/>
      <c r="HD676" s="296"/>
      <c r="HE676" s="296"/>
      <c r="HF676" s="296"/>
      <c r="HG676" s="296"/>
      <c r="HH676" s="12"/>
      <c r="HI676" s="12"/>
    </row>
    <row r="677" spans="1:217" s="89" customFormat="1" ht="30.75" hidden="1" customHeight="1" x14ac:dyDescent="0.25">
      <c r="A677" s="278" t="s">
        <v>307</v>
      </c>
      <c r="B677" s="279"/>
      <c r="C677" s="279"/>
      <c r="D677" s="279"/>
      <c r="E677" s="279"/>
      <c r="F677" s="279"/>
      <c r="G677" s="279"/>
      <c r="H677" s="279"/>
      <c r="I677" s="279"/>
      <c r="J677" s="279"/>
      <c r="K677" s="279"/>
      <c r="L677" s="279"/>
      <c r="M677" s="279"/>
      <c r="N677" s="279"/>
      <c r="O677" s="279"/>
      <c r="P677" s="279"/>
      <c r="Q677" s="279"/>
      <c r="R677" s="279"/>
      <c r="S677" s="279"/>
      <c r="T677" s="279"/>
      <c r="U677" s="279"/>
      <c r="V677" s="279"/>
      <c r="W677" s="279"/>
      <c r="X677" s="279"/>
      <c r="Y677" s="280"/>
      <c r="Z677" s="287" t="s">
        <v>221</v>
      </c>
      <c r="AA677" s="288"/>
      <c r="AB677" s="288"/>
      <c r="AC677" s="288"/>
      <c r="AD677" s="288"/>
      <c r="AE677" s="288"/>
      <c r="AF677" s="288"/>
      <c r="AG677" s="288"/>
      <c r="AH677" s="288"/>
      <c r="AI677" s="288"/>
      <c r="AJ677" s="288"/>
      <c r="AK677" s="288"/>
      <c r="AL677" s="288"/>
      <c r="AM677" s="288"/>
      <c r="AN677" s="289"/>
      <c r="AO677" s="287" t="s">
        <v>43</v>
      </c>
      <c r="AP677" s="288"/>
      <c r="AQ677" s="288"/>
      <c r="AR677" s="288"/>
      <c r="AS677" s="288"/>
      <c r="AT677" s="288"/>
      <c r="AU677" s="288"/>
      <c r="AV677" s="288"/>
      <c r="AW677" s="288"/>
      <c r="AX677" s="288"/>
      <c r="AY677" s="288"/>
      <c r="AZ677" s="288"/>
      <c r="BA677" s="288"/>
      <c r="BB677" s="288"/>
      <c r="BC677" s="289"/>
      <c r="BD677" s="287" t="s">
        <v>113</v>
      </c>
      <c r="BE677" s="288"/>
      <c r="BF677" s="288"/>
      <c r="BG677" s="288"/>
      <c r="BH677" s="288"/>
      <c r="BI677" s="288"/>
      <c r="BJ677" s="288"/>
      <c r="BK677" s="288"/>
      <c r="BL677" s="288"/>
      <c r="BM677" s="288"/>
      <c r="BN677" s="288"/>
      <c r="BO677" s="288"/>
      <c r="BP677" s="288"/>
      <c r="BQ677" s="288"/>
      <c r="BR677" s="289"/>
      <c r="BS677" s="287" t="s">
        <v>117</v>
      </c>
      <c r="BT677" s="288"/>
      <c r="BU677" s="288"/>
      <c r="BV677" s="288"/>
      <c r="BW677" s="288"/>
      <c r="BX677" s="288"/>
      <c r="BY677" s="288"/>
      <c r="BZ677" s="288"/>
      <c r="CA677" s="288"/>
      <c r="CB677" s="288"/>
      <c r="CC677" s="288"/>
      <c r="CD677" s="288"/>
      <c r="CE677" s="288"/>
      <c r="CF677" s="288"/>
      <c r="CG677" s="289"/>
      <c r="CH677" s="235" t="s">
        <v>127</v>
      </c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36"/>
      <c r="DW677" s="236"/>
      <c r="DX677" s="236"/>
      <c r="DY677" s="236"/>
      <c r="DZ677" s="236"/>
      <c r="EA677" s="236"/>
      <c r="EB677" s="236"/>
      <c r="EC677" s="236"/>
      <c r="ED677" s="236"/>
      <c r="EE677" s="236"/>
      <c r="EF677" s="236"/>
      <c r="EG677" s="236"/>
      <c r="EH677" s="236"/>
      <c r="EI677" s="236"/>
      <c r="EJ677" s="236"/>
      <c r="EK677" s="236"/>
      <c r="EL677" s="236"/>
      <c r="EM677" s="236"/>
      <c r="EN677" s="236"/>
      <c r="EO677" s="236"/>
      <c r="EP677" s="236"/>
      <c r="EQ677" s="236"/>
      <c r="ER677" s="236"/>
      <c r="ES677" s="236"/>
      <c r="ET677" s="236"/>
      <c r="EU677" s="236"/>
      <c r="EV677" s="236"/>
      <c r="EW677" s="236"/>
      <c r="EX677" s="236"/>
      <c r="EY677" s="236"/>
      <c r="EZ677" s="236"/>
      <c r="FA677" s="236"/>
      <c r="FB677" s="237"/>
      <c r="FC677" s="227" t="s">
        <v>45</v>
      </c>
      <c r="FD677" s="227"/>
      <c r="FE677" s="227"/>
      <c r="FF677" s="227"/>
      <c r="FG677" s="227"/>
      <c r="FH677" s="227"/>
      <c r="FI677" s="227"/>
      <c r="FJ677" s="227"/>
      <c r="FK677" s="227"/>
      <c r="FL677" s="227"/>
      <c r="FM677" s="227"/>
      <c r="FN677" s="228" t="s">
        <v>46</v>
      </c>
      <c r="FO677" s="228"/>
      <c r="FP677" s="228"/>
      <c r="FQ677" s="228"/>
      <c r="FR677" s="228"/>
      <c r="FS677" s="228"/>
      <c r="FT677" s="228"/>
      <c r="FU677" s="217">
        <v>100</v>
      </c>
      <c r="FV677" s="217"/>
      <c r="FW677" s="217"/>
      <c r="FX677" s="217"/>
      <c r="FY677" s="217"/>
      <c r="FZ677" s="217"/>
      <c r="GA677" s="217"/>
      <c r="GB677" s="217"/>
      <c r="GC677" s="217"/>
      <c r="GD677" s="217"/>
      <c r="GE677" s="217"/>
      <c r="GF677" s="217"/>
      <c r="GG677" s="217"/>
      <c r="GH677" s="296">
        <f t="shared" si="19"/>
        <v>100</v>
      </c>
      <c r="GI677" s="296"/>
      <c r="GJ677" s="296"/>
      <c r="GK677" s="296"/>
      <c r="GL677" s="296"/>
      <c r="GM677" s="296"/>
      <c r="GN677" s="296"/>
      <c r="GO677" s="296"/>
      <c r="GP677" s="296"/>
      <c r="GQ677" s="296"/>
      <c r="GR677" s="296"/>
      <c r="GS677" s="296"/>
      <c r="GT677" s="296"/>
      <c r="GU677" s="296">
        <f t="shared" si="20"/>
        <v>100</v>
      </c>
      <c r="GV677" s="296"/>
      <c r="GW677" s="296"/>
      <c r="GX677" s="296"/>
      <c r="GY677" s="296"/>
      <c r="GZ677" s="296"/>
      <c r="HA677" s="296"/>
      <c r="HB677" s="296"/>
      <c r="HC677" s="296"/>
      <c r="HD677" s="296"/>
      <c r="HE677" s="296"/>
      <c r="HF677" s="296"/>
      <c r="HG677" s="296"/>
      <c r="HH677" s="12"/>
      <c r="HI677" s="12"/>
    </row>
    <row r="678" spans="1:217" s="89" customFormat="1" ht="37.5" hidden="1" customHeight="1" x14ac:dyDescent="0.25">
      <c r="A678" s="281"/>
      <c r="B678" s="282"/>
      <c r="C678" s="282"/>
      <c r="D678" s="282"/>
      <c r="E678" s="282"/>
      <c r="F678" s="282"/>
      <c r="G678" s="282"/>
      <c r="H678" s="282"/>
      <c r="I678" s="282"/>
      <c r="J678" s="282"/>
      <c r="K678" s="282"/>
      <c r="L678" s="282"/>
      <c r="M678" s="282"/>
      <c r="N678" s="282"/>
      <c r="O678" s="282"/>
      <c r="P678" s="282"/>
      <c r="Q678" s="282"/>
      <c r="R678" s="282"/>
      <c r="S678" s="282"/>
      <c r="T678" s="282"/>
      <c r="U678" s="282"/>
      <c r="V678" s="282"/>
      <c r="W678" s="282"/>
      <c r="X678" s="282"/>
      <c r="Y678" s="283"/>
      <c r="Z678" s="290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2"/>
      <c r="AO678" s="290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2"/>
      <c r="BD678" s="290"/>
      <c r="BE678" s="291"/>
      <c r="BF678" s="291"/>
      <c r="BG678" s="291"/>
      <c r="BH678" s="291"/>
      <c r="BI678" s="291"/>
      <c r="BJ678" s="291"/>
      <c r="BK678" s="291"/>
      <c r="BL678" s="291"/>
      <c r="BM678" s="291"/>
      <c r="BN678" s="291"/>
      <c r="BO678" s="291"/>
      <c r="BP678" s="291"/>
      <c r="BQ678" s="291"/>
      <c r="BR678" s="292"/>
      <c r="BS678" s="290"/>
      <c r="BT678" s="291"/>
      <c r="BU678" s="291"/>
      <c r="BV678" s="291"/>
      <c r="BW678" s="291"/>
      <c r="BX678" s="291"/>
      <c r="BY678" s="291"/>
      <c r="BZ678" s="291"/>
      <c r="CA678" s="291"/>
      <c r="CB678" s="291"/>
      <c r="CC678" s="291"/>
      <c r="CD678" s="291"/>
      <c r="CE678" s="291"/>
      <c r="CF678" s="291"/>
      <c r="CG678" s="292"/>
      <c r="CH678" s="235" t="s">
        <v>128</v>
      </c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36"/>
      <c r="DW678" s="236"/>
      <c r="DX678" s="236"/>
      <c r="DY678" s="236"/>
      <c r="DZ678" s="236"/>
      <c r="EA678" s="236"/>
      <c r="EB678" s="236"/>
      <c r="EC678" s="236"/>
      <c r="ED678" s="236"/>
      <c r="EE678" s="236"/>
      <c r="EF678" s="236"/>
      <c r="EG678" s="236"/>
      <c r="EH678" s="236"/>
      <c r="EI678" s="236"/>
      <c r="EJ678" s="236"/>
      <c r="EK678" s="236"/>
      <c r="EL678" s="236"/>
      <c r="EM678" s="236"/>
      <c r="EN678" s="236"/>
      <c r="EO678" s="236"/>
      <c r="EP678" s="236"/>
      <c r="EQ678" s="236"/>
      <c r="ER678" s="236"/>
      <c r="ES678" s="236"/>
      <c r="ET678" s="236"/>
      <c r="EU678" s="236"/>
      <c r="EV678" s="236"/>
      <c r="EW678" s="236"/>
      <c r="EX678" s="236"/>
      <c r="EY678" s="236"/>
      <c r="EZ678" s="236"/>
      <c r="FA678" s="236"/>
      <c r="FB678" s="84"/>
      <c r="FC678" s="227" t="s">
        <v>45</v>
      </c>
      <c r="FD678" s="227"/>
      <c r="FE678" s="227"/>
      <c r="FF678" s="227"/>
      <c r="FG678" s="227"/>
      <c r="FH678" s="227"/>
      <c r="FI678" s="227"/>
      <c r="FJ678" s="227"/>
      <c r="FK678" s="227"/>
      <c r="FL678" s="227"/>
      <c r="FM678" s="227"/>
      <c r="FN678" s="228" t="s">
        <v>46</v>
      </c>
      <c r="FO678" s="228"/>
      <c r="FP678" s="228"/>
      <c r="FQ678" s="228"/>
      <c r="FR678" s="228"/>
      <c r="FS678" s="228"/>
      <c r="FT678" s="228"/>
      <c r="FU678" s="217"/>
      <c r="FV678" s="217"/>
      <c r="FW678" s="217"/>
      <c r="FX678" s="217"/>
      <c r="FY678" s="217"/>
      <c r="FZ678" s="217"/>
      <c r="GA678" s="217"/>
      <c r="GB678" s="217"/>
      <c r="GC678" s="217"/>
      <c r="GD678" s="217"/>
      <c r="GE678" s="217"/>
      <c r="GF678" s="217"/>
      <c r="GG678" s="217"/>
      <c r="GH678" s="296">
        <f t="shared" si="19"/>
        <v>0</v>
      </c>
      <c r="GI678" s="296"/>
      <c r="GJ678" s="296"/>
      <c r="GK678" s="296"/>
      <c r="GL678" s="296"/>
      <c r="GM678" s="296"/>
      <c r="GN678" s="296"/>
      <c r="GO678" s="296"/>
      <c r="GP678" s="296"/>
      <c r="GQ678" s="296"/>
      <c r="GR678" s="296"/>
      <c r="GS678" s="296"/>
      <c r="GT678" s="296"/>
      <c r="GU678" s="296">
        <f t="shared" si="20"/>
        <v>0</v>
      </c>
      <c r="GV678" s="296"/>
      <c r="GW678" s="296"/>
      <c r="GX678" s="296"/>
      <c r="GY678" s="296"/>
      <c r="GZ678" s="296"/>
      <c r="HA678" s="296"/>
      <c r="HB678" s="296"/>
      <c r="HC678" s="296"/>
      <c r="HD678" s="296"/>
      <c r="HE678" s="296"/>
      <c r="HF678" s="296"/>
      <c r="HG678" s="296"/>
      <c r="HH678" s="12"/>
      <c r="HI678" s="12"/>
    </row>
    <row r="679" spans="1:217" s="89" customFormat="1" ht="30.75" hidden="1" customHeight="1" x14ac:dyDescent="0.25">
      <c r="A679" s="284"/>
      <c r="B679" s="285"/>
      <c r="C679" s="285"/>
      <c r="D679" s="285"/>
      <c r="E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6"/>
      <c r="Z679" s="293"/>
      <c r="AA679" s="294"/>
      <c r="AB679" s="294"/>
      <c r="AC679" s="294"/>
      <c r="AD679" s="294"/>
      <c r="AE679" s="294"/>
      <c r="AF679" s="294"/>
      <c r="AG679" s="294"/>
      <c r="AH679" s="294"/>
      <c r="AI679" s="294"/>
      <c r="AJ679" s="294"/>
      <c r="AK679" s="294"/>
      <c r="AL679" s="294"/>
      <c r="AM679" s="294"/>
      <c r="AN679" s="295"/>
      <c r="AO679" s="293"/>
      <c r="AP679" s="294"/>
      <c r="AQ679" s="294"/>
      <c r="AR679" s="294"/>
      <c r="AS679" s="294"/>
      <c r="AT679" s="294"/>
      <c r="AU679" s="294"/>
      <c r="AV679" s="294"/>
      <c r="AW679" s="294"/>
      <c r="AX679" s="294"/>
      <c r="AY679" s="294"/>
      <c r="AZ679" s="294"/>
      <c r="BA679" s="294"/>
      <c r="BB679" s="294"/>
      <c r="BC679" s="295"/>
      <c r="BD679" s="293"/>
      <c r="BE679" s="294"/>
      <c r="BF679" s="294"/>
      <c r="BG679" s="294"/>
      <c r="BH679" s="294"/>
      <c r="BI679" s="294"/>
      <c r="BJ679" s="294"/>
      <c r="BK679" s="294"/>
      <c r="BL679" s="294"/>
      <c r="BM679" s="294"/>
      <c r="BN679" s="294"/>
      <c r="BO679" s="294"/>
      <c r="BP679" s="294"/>
      <c r="BQ679" s="294"/>
      <c r="BR679" s="295"/>
      <c r="BS679" s="293"/>
      <c r="BT679" s="294"/>
      <c r="BU679" s="294"/>
      <c r="BV679" s="294"/>
      <c r="BW679" s="294"/>
      <c r="BX679" s="294"/>
      <c r="BY679" s="294"/>
      <c r="BZ679" s="294"/>
      <c r="CA679" s="294"/>
      <c r="CB679" s="294"/>
      <c r="CC679" s="294"/>
      <c r="CD679" s="294"/>
      <c r="CE679" s="294"/>
      <c r="CF679" s="294"/>
      <c r="CG679" s="295"/>
      <c r="CH679" s="235" t="s">
        <v>129</v>
      </c>
      <c r="CI679" s="236"/>
      <c r="CJ679" s="236"/>
      <c r="CK679" s="236"/>
      <c r="CL679" s="236"/>
      <c r="CM679" s="236"/>
      <c r="CN679" s="236"/>
      <c r="CO679" s="236"/>
      <c r="CP679" s="236"/>
      <c r="CQ679" s="236"/>
      <c r="CR679" s="236"/>
      <c r="CS679" s="236"/>
      <c r="CT679" s="236"/>
      <c r="CU679" s="236"/>
      <c r="CV679" s="236"/>
      <c r="CW679" s="236"/>
      <c r="CX679" s="236"/>
      <c r="CY679" s="236"/>
      <c r="CZ679" s="236"/>
      <c r="DA679" s="236"/>
      <c r="DB679" s="236"/>
      <c r="DC679" s="236"/>
      <c r="DD679" s="236"/>
      <c r="DE679" s="236"/>
      <c r="DF679" s="236"/>
      <c r="DG679" s="236"/>
      <c r="DH679" s="236"/>
      <c r="DI679" s="236"/>
      <c r="DJ679" s="236"/>
      <c r="DK679" s="236"/>
      <c r="DL679" s="236"/>
      <c r="DM679" s="236"/>
      <c r="DN679" s="236"/>
      <c r="DO679" s="236"/>
      <c r="DP679" s="236"/>
      <c r="DQ679" s="236"/>
      <c r="DR679" s="236"/>
      <c r="DS679" s="236"/>
      <c r="DT679" s="236"/>
      <c r="DU679" s="236"/>
      <c r="DV679" s="236"/>
      <c r="DW679" s="236"/>
      <c r="DX679" s="236"/>
      <c r="DY679" s="236"/>
      <c r="DZ679" s="236"/>
      <c r="EA679" s="236"/>
      <c r="EB679" s="236"/>
      <c r="EC679" s="236"/>
      <c r="ED679" s="236"/>
      <c r="EE679" s="236"/>
      <c r="EF679" s="236"/>
      <c r="EG679" s="236"/>
      <c r="EH679" s="236"/>
      <c r="EI679" s="236"/>
      <c r="EJ679" s="236"/>
      <c r="EK679" s="236"/>
      <c r="EL679" s="236"/>
      <c r="EM679" s="236"/>
      <c r="EN679" s="236"/>
      <c r="EO679" s="236"/>
      <c r="EP679" s="236"/>
      <c r="EQ679" s="236"/>
      <c r="ER679" s="236"/>
      <c r="ES679" s="236"/>
      <c r="ET679" s="236"/>
      <c r="EU679" s="236"/>
      <c r="EV679" s="236"/>
      <c r="EW679" s="236"/>
      <c r="EX679" s="236"/>
      <c r="EY679" s="236"/>
      <c r="EZ679" s="236"/>
      <c r="FA679" s="236"/>
      <c r="FB679" s="237"/>
      <c r="FC679" s="227" t="s">
        <v>45</v>
      </c>
      <c r="FD679" s="227"/>
      <c r="FE679" s="227"/>
      <c r="FF679" s="227"/>
      <c r="FG679" s="227"/>
      <c r="FH679" s="227"/>
      <c r="FI679" s="227"/>
      <c r="FJ679" s="227"/>
      <c r="FK679" s="227"/>
      <c r="FL679" s="227"/>
      <c r="FM679" s="227"/>
      <c r="FN679" s="228" t="s">
        <v>46</v>
      </c>
      <c r="FO679" s="228"/>
      <c r="FP679" s="228"/>
      <c r="FQ679" s="228"/>
      <c r="FR679" s="228"/>
      <c r="FS679" s="228"/>
      <c r="FT679" s="228"/>
      <c r="FU679" s="217">
        <v>100</v>
      </c>
      <c r="FV679" s="217"/>
      <c r="FW679" s="217"/>
      <c r="FX679" s="217"/>
      <c r="FY679" s="217"/>
      <c r="FZ679" s="217"/>
      <c r="GA679" s="217"/>
      <c r="GB679" s="217"/>
      <c r="GC679" s="217"/>
      <c r="GD679" s="217"/>
      <c r="GE679" s="217"/>
      <c r="GF679" s="217"/>
      <c r="GG679" s="217"/>
      <c r="GH679" s="296">
        <f t="shared" si="19"/>
        <v>100</v>
      </c>
      <c r="GI679" s="296"/>
      <c r="GJ679" s="296"/>
      <c r="GK679" s="296"/>
      <c r="GL679" s="296"/>
      <c r="GM679" s="296"/>
      <c r="GN679" s="296"/>
      <c r="GO679" s="296"/>
      <c r="GP679" s="296"/>
      <c r="GQ679" s="296"/>
      <c r="GR679" s="296"/>
      <c r="GS679" s="296"/>
      <c r="GT679" s="296"/>
      <c r="GU679" s="296">
        <f t="shared" si="20"/>
        <v>100</v>
      </c>
      <c r="GV679" s="296"/>
      <c r="GW679" s="296"/>
      <c r="GX679" s="296"/>
      <c r="GY679" s="296"/>
      <c r="GZ679" s="296"/>
      <c r="HA679" s="296"/>
      <c r="HB679" s="296"/>
      <c r="HC679" s="296"/>
      <c r="HD679" s="296"/>
      <c r="HE679" s="296"/>
      <c r="HF679" s="296"/>
      <c r="HG679" s="296"/>
      <c r="HH679" s="12"/>
      <c r="HI679" s="12"/>
    </row>
    <row r="680" spans="1:217" s="89" customFormat="1" ht="30.75" hidden="1" customHeight="1" x14ac:dyDescent="0.25">
      <c r="A680" s="278" t="s">
        <v>308</v>
      </c>
      <c r="B680" s="279"/>
      <c r="C680" s="279"/>
      <c r="D680" s="279"/>
      <c r="E680" s="279"/>
      <c r="F680" s="279"/>
      <c r="G680" s="279"/>
      <c r="H680" s="279"/>
      <c r="I680" s="279"/>
      <c r="J680" s="279"/>
      <c r="K680" s="279"/>
      <c r="L680" s="279"/>
      <c r="M680" s="279"/>
      <c r="N680" s="279"/>
      <c r="O680" s="279"/>
      <c r="P680" s="279"/>
      <c r="Q680" s="279"/>
      <c r="R680" s="279"/>
      <c r="S680" s="279"/>
      <c r="T680" s="279"/>
      <c r="U680" s="279"/>
      <c r="V680" s="279"/>
      <c r="W680" s="279"/>
      <c r="X680" s="279"/>
      <c r="Y680" s="280"/>
      <c r="Z680" s="287" t="s">
        <v>130</v>
      </c>
      <c r="AA680" s="288"/>
      <c r="AB680" s="288"/>
      <c r="AC680" s="288"/>
      <c r="AD680" s="288"/>
      <c r="AE680" s="288"/>
      <c r="AF680" s="288"/>
      <c r="AG680" s="288"/>
      <c r="AH680" s="288"/>
      <c r="AI680" s="288"/>
      <c r="AJ680" s="288"/>
      <c r="AK680" s="288"/>
      <c r="AL680" s="288"/>
      <c r="AM680" s="288"/>
      <c r="AN680" s="289"/>
      <c r="AO680" s="287" t="s">
        <v>43</v>
      </c>
      <c r="AP680" s="288"/>
      <c r="AQ680" s="288"/>
      <c r="AR680" s="288"/>
      <c r="AS680" s="288"/>
      <c r="AT680" s="288"/>
      <c r="AU680" s="288"/>
      <c r="AV680" s="288"/>
      <c r="AW680" s="288"/>
      <c r="AX680" s="288"/>
      <c r="AY680" s="288"/>
      <c r="AZ680" s="288"/>
      <c r="BA680" s="288"/>
      <c r="BB680" s="288"/>
      <c r="BC680" s="289"/>
      <c r="BD680" s="287" t="s">
        <v>113</v>
      </c>
      <c r="BE680" s="288"/>
      <c r="BF680" s="288"/>
      <c r="BG680" s="288"/>
      <c r="BH680" s="288"/>
      <c r="BI680" s="288"/>
      <c r="BJ680" s="288"/>
      <c r="BK680" s="288"/>
      <c r="BL680" s="288"/>
      <c r="BM680" s="288"/>
      <c r="BN680" s="288"/>
      <c r="BO680" s="288"/>
      <c r="BP680" s="288"/>
      <c r="BQ680" s="288"/>
      <c r="BR680" s="289"/>
      <c r="BS680" s="287" t="s">
        <v>276</v>
      </c>
      <c r="BT680" s="288"/>
      <c r="BU680" s="288"/>
      <c r="BV680" s="288"/>
      <c r="BW680" s="288"/>
      <c r="BX680" s="288"/>
      <c r="BY680" s="288"/>
      <c r="BZ680" s="288"/>
      <c r="CA680" s="288"/>
      <c r="CB680" s="288"/>
      <c r="CC680" s="288"/>
      <c r="CD680" s="288"/>
      <c r="CE680" s="288"/>
      <c r="CF680" s="288"/>
      <c r="CG680" s="289"/>
      <c r="CH680" s="235" t="s">
        <v>127</v>
      </c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36"/>
      <c r="DW680" s="236"/>
      <c r="DX680" s="236"/>
      <c r="DY680" s="236"/>
      <c r="DZ680" s="236"/>
      <c r="EA680" s="236"/>
      <c r="EB680" s="236"/>
      <c r="EC680" s="236"/>
      <c r="ED680" s="236"/>
      <c r="EE680" s="236"/>
      <c r="EF680" s="236"/>
      <c r="EG680" s="236"/>
      <c r="EH680" s="236"/>
      <c r="EI680" s="236"/>
      <c r="EJ680" s="236"/>
      <c r="EK680" s="236"/>
      <c r="EL680" s="236"/>
      <c r="EM680" s="236"/>
      <c r="EN680" s="236"/>
      <c r="EO680" s="236"/>
      <c r="EP680" s="236"/>
      <c r="EQ680" s="236"/>
      <c r="ER680" s="236"/>
      <c r="ES680" s="236"/>
      <c r="ET680" s="236"/>
      <c r="EU680" s="236"/>
      <c r="EV680" s="236"/>
      <c r="EW680" s="236"/>
      <c r="EX680" s="236"/>
      <c r="EY680" s="236"/>
      <c r="EZ680" s="236"/>
      <c r="FA680" s="236"/>
      <c r="FB680" s="237"/>
      <c r="FC680" s="227" t="s">
        <v>45</v>
      </c>
      <c r="FD680" s="227"/>
      <c r="FE680" s="227"/>
      <c r="FF680" s="227"/>
      <c r="FG680" s="227"/>
      <c r="FH680" s="227"/>
      <c r="FI680" s="227"/>
      <c r="FJ680" s="227"/>
      <c r="FK680" s="227"/>
      <c r="FL680" s="227"/>
      <c r="FM680" s="227"/>
      <c r="FN680" s="228" t="s">
        <v>46</v>
      </c>
      <c r="FO680" s="228"/>
      <c r="FP680" s="228"/>
      <c r="FQ680" s="228"/>
      <c r="FR680" s="228"/>
      <c r="FS680" s="228"/>
      <c r="FT680" s="228"/>
      <c r="FU680" s="217">
        <v>100</v>
      </c>
      <c r="FV680" s="217"/>
      <c r="FW680" s="217"/>
      <c r="FX680" s="217"/>
      <c r="FY680" s="217"/>
      <c r="FZ680" s="217"/>
      <c r="GA680" s="217"/>
      <c r="GB680" s="217"/>
      <c r="GC680" s="217"/>
      <c r="GD680" s="217"/>
      <c r="GE680" s="217"/>
      <c r="GF680" s="217"/>
      <c r="GG680" s="217"/>
      <c r="GH680" s="296">
        <f t="shared" si="19"/>
        <v>100</v>
      </c>
      <c r="GI680" s="296"/>
      <c r="GJ680" s="296"/>
      <c r="GK680" s="296"/>
      <c r="GL680" s="296"/>
      <c r="GM680" s="296"/>
      <c r="GN680" s="296"/>
      <c r="GO680" s="296"/>
      <c r="GP680" s="296"/>
      <c r="GQ680" s="296"/>
      <c r="GR680" s="296"/>
      <c r="GS680" s="296"/>
      <c r="GT680" s="296"/>
      <c r="GU680" s="296">
        <f t="shared" si="20"/>
        <v>100</v>
      </c>
      <c r="GV680" s="296"/>
      <c r="GW680" s="296"/>
      <c r="GX680" s="296"/>
      <c r="GY680" s="296"/>
      <c r="GZ680" s="296"/>
      <c r="HA680" s="296"/>
      <c r="HB680" s="296"/>
      <c r="HC680" s="296"/>
      <c r="HD680" s="296"/>
      <c r="HE680" s="296"/>
      <c r="HF680" s="296"/>
      <c r="HG680" s="296"/>
      <c r="HH680" s="12"/>
      <c r="HI680" s="12"/>
    </row>
    <row r="681" spans="1:217" s="89" customFormat="1" ht="36.75" hidden="1" customHeight="1" x14ac:dyDescent="0.25">
      <c r="A681" s="281"/>
      <c r="B681" s="282"/>
      <c r="C681" s="282"/>
      <c r="D681" s="282"/>
      <c r="E681" s="282"/>
      <c r="F681" s="282"/>
      <c r="G681" s="282"/>
      <c r="H681" s="282"/>
      <c r="I681" s="282"/>
      <c r="J681" s="282"/>
      <c r="K681" s="282"/>
      <c r="L681" s="282"/>
      <c r="M681" s="282"/>
      <c r="N681" s="282"/>
      <c r="O681" s="282"/>
      <c r="P681" s="282"/>
      <c r="Q681" s="282"/>
      <c r="R681" s="282"/>
      <c r="S681" s="282"/>
      <c r="T681" s="282"/>
      <c r="U681" s="282"/>
      <c r="V681" s="282"/>
      <c r="W681" s="282"/>
      <c r="X681" s="282"/>
      <c r="Y681" s="283"/>
      <c r="Z681" s="290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2"/>
      <c r="AO681" s="290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2"/>
      <c r="BD681" s="290"/>
      <c r="BE681" s="291"/>
      <c r="BF681" s="291"/>
      <c r="BG681" s="291"/>
      <c r="BH681" s="291"/>
      <c r="BI681" s="291"/>
      <c r="BJ681" s="291"/>
      <c r="BK681" s="291"/>
      <c r="BL681" s="291"/>
      <c r="BM681" s="291"/>
      <c r="BN681" s="291"/>
      <c r="BO681" s="291"/>
      <c r="BP681" s="291"/>
      <c r="BQ681" s="291"/>
      <c r="BR681" s="292"/>
      <c r="BS681" s="290"/>
      <c r="BT681" s="291"/>
      <c r="BU681" s="291"/>
      <c r="BV681" s="291"/>
      <c r="BW681" s="291"/>
      <c r="BX681" s="291"/>
      <c r="BY681" s="291"/>
      <c r="BZ681" s="291"/>
      <c r="CA681" s="291"/>
      <c r="CB681" s="291"/>
      <c r="CC681" s="291"/>
      <c r="CD681" s="291"/>
      <c r="CE681" s="291"/>
      <c r="CF681" s="291"/>
      <c r="CG681" s="292"/>
      <c r="CH681" s="235" t="s">
        <v>128</v>
      </c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36"/>
      <c r="DW681" s="236"/>
      <c r="DX681" s="236"/>
      <c r="DY681" s="236"/>
      <c r="DZ681" s="236"/>
      <c r="EA681" s="236"/>
      <c r="EB681" s="236"/>
      <c r="EC681" s="236"/>
      <c r="ED681" s="236"/>
      <c r="EE681" s="236"/>
      <c r="EF681" s="236"/>
      <c r="EG681" s="236"/>
      <c r="EH681" s="236"/>
      <c r="EI681" s="236"/>
      <c r="EJ681" s="236"/>
      <c r="EK681" s="236"/>
      <c r="EL681" s="236"/>
      <c r="EM681" s="236"/>
      <c r="EN681" s="236"/>
      <c r="EO681" s="236"/>
      <c r="EP681" s="236"/>
      <c r="EQ681" s="236"/>
      <c r="ER681" s="236"/>
      <c r="ES681" s="236"/>
      <c r="ET681" s="236"/>
      <c r="EU681" s="236"/>
      <c r="EV681" s="236"/>
      <c r="EW681" s="236"/>
      <c r="EX681" s="236"/>
      <c r="EY681" s="236"/>
      <c r="EZ681" s="236"/>
      <c r="FA681" s="236"/>
      <c r="FB681" s="84"/>
      <c r="FC681" s="227" t="s">
        <v>45</v>
      </c>
      <c r="FD681" s="227"/>
      <c r="FE681" s="227"/>
      <c r="FF681" s="227"/>
      <c r="FG681" s="227"/>
      <c r="FH681" s="227"/>
      <c r="FI681" s="227"/>
      <c r="FJ681" s="227"/>
      <c r="FK681" s="227"/>
      <c r="FL681" s="227"/>
      <c r="FM681" s="227"/>
      <c r="FN681" s="228" t="s">
        <v>46</v>
      </c>
      <c r="FO681" s="228"/>
      <c r="FP681" s="228"/>
      <c r="FQ681" s="228"/>
      <c r="FR681" s="228"/>
      <c r="FS681" s="228"/>
      <c r="FT681" s="228"/>
      <c r="FU681" s="217"/>
      <c r="FV681" s="217"/>
      <c r="FW681" s="217"/>
      <c r="FX681" s="217"/>
      <c r="FY681" s="217"/>
      <c r="FZ681" s="217"/>
      <c r="GA681" s="217"/>
      <c r="GB681" s="217"/>
      <c r="GC681" s="217"/>
      <c r="GD681" s="217"/>
      <c r="GE681" s="217"/>
      <c r="GF681" s="217"/>
      <c r="GG681" s="217"/>
      <c r="GH681" s="296">
        <f t="shared" si="19"/>
        <v>0</v>
      </c>
      <c r="GI681" s="296"/>
      <c r="GJ681" s="296"/>
      <c r="GK681" s="296"/>
      <c r="GL681" s="296"/>
      <c r="GM681" s="296"/>
      <c r="GN681" s="296"/>
      <c r="GO681" s="296"/>
      <c r="GP681" s="296"/>
      <c r="GQ681" s="296"/>
      <c r="GR681" s="296"/>
      <c r="GS681" s="296"/>
      <c r="GT681" s="296"/>
      <c r="GU681" s="296">
        <f t="shared" si="20"/>
        <v>0</v>
      </c>
      <c r="GV681" s="296"/>
      <c r="GW681" s="296"/>
      <c r="GX681" s="296"/>
      <c r="GY681" s="296"/>
      <c r="GZ681" s="296"/>
      <c r="HA681" s="296"/>
      <c r="HB681" s="296"/>
      <c r="HC681" s="296"/>
      <c r="HD681" s="296"/>
      <c r="HE681" s="296"/>
      <c r="HF681" s="296"/>
      <c r="HG681" s="296"/>
      <c r="HH681" s="12"/>
      <c r="HI681" s="12"/>
    </row>
    <row r="682" spans="1:217" s="89" customFormat="1" ht="30.75" hidden="1" customHeight="1" x14ac:dyDescent="0.25">
      <c r="A682" s="284"/>
      <c r="B682" s="285"/>
      <c r="C682" s="285"/>
      <c r="D682" s="285"/>
      <c r="E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6"/>
      <c r="Z682" s="293"/>
      <c r="AA682" s="294"/>
      <c r="AB682" s="294"/>
      <c r="AC682" s="294"/>
      <c r="AD682" s="294"/>
      <c r="AE682" s="294"/>
      <c r="AF682" s="294"/>
      <c r="AG682" s="294"/>
      <c r="AH682" s="294"/>
      <c r="AI682" s="294"/>
      <c r="AJ682" s="294"/>
      <c r="AK682" s="294"/>
      <c r="AL682" s="294"/>
      <c r="AM682" s="294"/>
      <c r="AN682" s="295"/>
      <c r="AO682" s="293"/>
      <c r="AP682" s="294"/>
      <c r="AQ682" s="294"/>
      <c r="AR682" s="294"/>
      <c r="AS682" s="294"/>
      <c r="AT682" s="294"/>
      <c r="AU682" s="294"/>
      <c r="AV682" s="294"/>
      <c r="AW682" s="294"/>
      <c r="AX682" s="294"/>
      <c r="AY682" s="294"/>
      <c r="AZ682" s="294"/>
      <c r="BA682" s="294"/>
      <c r="BB682" s="294"/>
      <c r="BC682" s="295"/>
      <c r="BD682" s="293"/>
      <c r="BE682" s="294"/>
      <c r="BF682" s="294"/>
      <c r="BG682" s="294"/>
      <c r="BH682" s="294"/>
      <c r="BI682" s="294"/>
      <c r="BJ682" s="294"/>
      <c r="BK682" s="294"/>
      <c r="BL682" s="294"/>
      <c r="BM682" s="294"/>
      <c r="BN682" s="294"/>
      <c r="BO682" s="294"/>
      <c r="BP682" s="294"/>
      <c r="BQ682" s="294"/>
      <c r="BR682" s="295"/>
      <c r="BS682" s="293"/>
      <c r="BT682" s="294"/>
      <c r="BU682" s="294"/>
      <c r="BV682" s="294"/>
      <c r="BW682" s="294"/>
      <c r="BX682" s="294"/>
      <c r="BY682" s="294"/>
      <c r="BZ682" s="294"/>
      <c r="CA682" s="294"/>
      <c r="CB682" s="294"/>
      <c r="CC682" s="294"/>
      <c r="CD682" s="294"/>
      <c r="CE682" s="294"/>
      <c r="CF682" s="294"/>
      <c r="CG682" s="295"/>
      <c r="CH682" s="235" t="s">
        <v>129</v>
      </c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36"/>
      <c r="DW682" s="236"/>
      <c r="DX682" s="236"/>
      <c r="DY682" s="236"/>
      <c r="DZ682" s="236"/>
      <c r="EA682" s="236"/>
      <c r="EB682" s="236"/>
      <c r="EC682" s="236"/>
      <c r="ED682" s="236"/>
      <c r="EE682" s="236"/>
      <c r="EF682" s="236"/>
      <c r="EG682" s="236"/>
      <c r="EH682" s="236"/>
      <c r="EI682" s="236"/>
      <c r="EJ682" s="236"/>
      <c r="EK682" s="236"/>
      <c r="EL682" s="236"/>
      <c r="EM682" s="236"/>
      <c r="EN682" s="236"/>
      <c r="EO682" s="236"/>
      <c r="EP682" s="236"/>
      <c r="EQ682" s="236"/>
      <c r="ER682" s="236"/>
      <c r="ES682" s="236"/>
      <c r="ET682" s="236"/>
      <c r="EU682" s="236"/>
      <c r="EV682" s="236"/>
      <c r="EW682" s="236"/>
      <c r="EX682" s="236"/>
      <c r="EY682" s="236"/>
      <c r="EZ682" s="236"/>
      <c r="FA682" s="236"/>
      <c r="FB682" s="237"/>
      <c r="FC682" s="227" t="s">
        <v>45</v>
      </c>
      <c r="FD682" s="227"/>
      <c r="FE682" s="227"/>
      <c r="FF682" s="227"/>
      <c r="FG682" s="227"/>
      <c r="FH682" s="227"/>
      <c r="FI682" s="227"/>
      <c r="FJ682" s="227"/>
      <c r="FK682" s="227"/>
      <c r="FL682" s="227"/>
      <c r="FM682" s="227"/>
      <c r="FN682" s="228" t="s">
        <v>46</v>
      </c>
      <c r="FO682" s="228"/>
      <c r="FP682" s="228"/>
      <c r="FQ682" s="228"/>
      <c r="FR682" s="228"/>
      <c r="FS682" s="228"/>
      <c r="FT682" s="228"/>
      <c r="FU682" s="217">
        <v>100</v>
      </c>
      <c r="FV682" s="217"/>
      <c r="FW682" s="217"/>
      <c r="FX682" s="217"/>
      <c r="FY682" s="217"/>
      <c r="FZ682" s="217"/>
      <c r="GA682" s="217"/>
      <c r="GB682" s="217"/>
      <c r="GC682" s="217"/>
      <c r="GD682" s="217"/>
      <c r="GE682" s="217"/>
      <c r="GF682" s="217"/>
      <c r="GG682" s="217"/>
      <c r="GH682" s="296">
        <f t="shared" si="19"/>
        <v>100</v>
      </c>
      <c r="GI682" s="296"/>
      <c r="GJ682" s="296"/>
      <c r="GK682" s="296"/>
      <c r="GL682" s="296"/>
      <c r="GM682" s="296"/>
      <c r="GN682" s="296"/>
      <c r="GO682" s="296"/>
      <c r="GP682" s="296"/>
      <c r="GQ682" s="296"/>
      <c r="GR682" s="296"/>
      <c r="GS682" s="296"/>
      <c r="GT682" s="296"/>
      <c r="GU682" s="296">
        <f t="shared" si="20"/>
        <v>100</v>
      </c>
      <c r="GV682" s="296"/>
      <c r="GW682" s="296"/>
      <c r="GX682" s="296"/>
      <c r="GY682" s="296"/>
      <c r="GZ682" s="296"/>
      <c r="HA682" s="296"/>
      <c r="HB682" s="296"/>
      <c r="HC682" s="296"/>
      <c r="HD682" s="296"/>
      <c r="HE682" s="296"/>
      <c r="HF682" s="296"/>
      <c r="HG682" s="296"/>
      <c r="HH682" s="12"/>
      <c r="HI682" s="12"/>
    </row>
    <row r="683" spans="1:217" s="89" customFormat="1" ht="30.75" hidden="1" customHeight="1" x14ac:dyDescent="0.25">
      <c r="A683" s="278" t="s">
        <v>152</v>
      </c>
      <c r="B683" s="279"/>
      <c r="C683" s="279"/>
      <c r="D683" s="279"/>
      <c r="E683" s="279"/>
      <c r="F683" s="279"/>
      <c r="G683" s="279"/>
      <c r="H683" s="279"/>
      <c r="I683" s="279"/>
      <c r="J683" s="279"/>
      <c r="K683" s="279"/>
      <c r="L683" s="279"/>
      <c r="M683" s="279"/>
      <c r="N683" s="279"/>
      <c r="O683" s="279"/>
      <c r="P683" s="279"/>
      <c r="Q683" s="279"/>
      <c r="R683" s="279"/>
      <c r="S683" s="279"/>
      <c r="T683" s="279"/>
      <c r="U683" s="279"/>
      <c r="V683" s="279"/>
      <c r="W683" s="279"/>
      <c r="X683" s="279"/>
      <c r="Y683" s="280"/>
      <c r="Z683" s="287" t="s">
        <v>130</v>
      </c>
      <c r="AA683" s="288"/>
      <c r="AB683" s="288"/>
      <c r="AC683" s="288"/>
      <c r="AD683" s="288"/>
      <c r="AE683" s="288"/>
      <c r="AF683" s="288"/>
      <c r="AG683" s="288"/>
      <c r="AH683" s="288"/>
      <c r="AI683" s="288"/>
      <c r="AJ683" s="288"/>
      <c r="AK683" s="288"/>
      <c r="AL683" s="288"/>
      <c r="AM683" s="288"/>
      <c r="AN683" s="289"/>
      <c r="AO683" s="287" t="s">
        <v>43</v>
      </c>
      <c r="AP683" s="288"/>
      <c r="AQ683" s="288"/>
      <c r="AR683" s="288"/>
      <c r="AS683" s="288"/>
      <c r="AT683" s="288"/>
      <c r="AU683" s="288"/>
      <c r="AV683" s="288"/>
      <c r="AW683" s="288"/>
      <c r="AX683" s="288"/>
      <c r="AY683" s="288"/>
      <c r="AZ683" s="288"/>
      <c r="BA683" s="288"/>
      <c r="BB683" s="288"/>
      <c r="BC683" s="289"/>
      <c r="BD683" s="287" t="s">
        <v>113</v>
      </c>
      <c r="BE683" s="288"/>
      <c r="BF683" s="288"/>
      <c r="BG683" s="288"/>
      <c r="BH683" s="288"/>
      <c r="BI683" s="288"/>
      <c r="BJ683" s="288"/>
      <c r="BK683" s="288"/>
      <c r="BL683" s="288"/>
      <c r="BM683" s="288"/>
      <c r="BN683" s="288"/>
      <c r="BO683" s="288"/>
      <c r="BP683" s="288"/>
      <c r="BQ683" s="288"/>
      <c r="BR683" s="289"/>
      <c r="BS683" s="287" t="s">
        <v>117</v>
      </c>
      <c r="BT683" s="288"/>
      <c r="BU683" s="288"/>
      <c r="BV683" s="288"/>
      <c r="BW683" s="288"/>
      <c r="BX683" s="288"/>
      <c r="BY683" s="288"/>
      <c r="BZ683" s="288"/>
      <c r="CA683" s="288"/>
      <c r="CB683" s="288"/>
      <c r="CC683" s="288"/>
      <c r="CD683" s="288"/>
      <c r="CE683" s="288"/>
      <c r="CF683" s="288"/>
      <c r="CG683" s="289"/>
      <c r="CH683" s="235" t="s">
        <v>127</v>
      </c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36"/>
      <c r="DW683" s="236"/>
      <c r="DX683" s="236"/>
      <c r="DY683" s="236"/>
      <c r="DZ683" s="236"/>
      <c r="EA683" s="236"/>
      <c r="EB683" s="236"/>
      <c r="EC683" s="236"/>
      <c r="ED683" s="236"/>
      <c r="EE683" s="236"/>
      <c r="EF683" s="236"/>
      <c r="EG683" s="236"/>
      <c r="EH683" s="236"/>
      <c r="EI683" s="236"/>
      <c r="EJ683" s="236"/>
      <c r="EK683" s="236"/>
      <c r="EL683" s="236"/>
      <c r="EM683" s="236"/>
      <c r="EN683" s="236"/>
      <c r="EO683" s="236"/>
      <c r="EP683" s="236"/>
      <c r="EQ683" s="236"/>
      <c r="ER683" s="236"/>
      <c r="ES683" s="236"/>
      <c r="ET683" s="236"/>
      <c r="EU683" s="236"/>
      <c r="EV683" s="236"/>
      <c r="EW683" s="236"/>
      <c r="EX683" s="236"/>
      <c r="EY683" s="236"/>
      <c r="EZ683" s="236"/>
      <c r="FA683" s="236"/>
      <c r="FB683" s="237"/>
      <c r="FC683" s="227" t="s">
        <v>45</v>
      </c>
      <c r="FD683" s="227"/>
      <c r="FE683" s="227"/>
      <c r="FF683" s="227"/>
      <c r="FG683" s="227"/>
      <c r="FH683" s="227"/>
      <c r="FI683" s="227"/>
      <c r="FJ683" s="227"/>
      <c r="FK683" s="227"/>
      <c r="FL683" s="227"/>
      <c r="FM683" s="227"/>
      <c r="FN683" s="228" t="s">
        <v>46</v>
      </c>
      <c r="FO683" s="228"/>
      <c r="FP683" s="228"/>
      <c r="FQ683" s="228"/>
      <c r="FR683" s="228"/>
      <c r="FS683" s="228"/>
      <c r="FT683" s="228"/>
      <c r="FU683" s="217">
        <v>100</v>
      </c>
      <c r="FV683" s="217"/>
      <c r="FW683" s="217"/>
      <c r="FX683" s="217"/>
      <c r="FY683" s="217"/>
      <c r="FZ683" s="217"/>
      <c r="GA683" s="217"/>
      <c r="GB683" s="217"/>
      <c r="GC683" s="217"/>
      <c r="GD683" s="217"/>
      <c r="GE683" s="217"/>
      <c r="GF683" s="217"/>
      <c r="GG683" s="217"/>
      <c r="GH683" s="296">
        <f t="shared" si="19"/>
        <v>100</v>
      </c>
      <c r="GI683" s="296"/>
      <c r="GJ683" s="296"/>
      <c r="GK683" s="296"/>
      <c r="GL683" s="296"/>
      <c r="GM683" s="296"/>
      <c r="GN683" s="296"/>
      <c r="GO683" s="296"/>
      <c r="GP683" s="296"/>
      <c r="GQ683" s="296"/>
      <c r="GR683" s="296"/>
      <c r="GS683" s="296"/>
      <c r="GT683" s="296"/>
      <c r="GU683" s="296">
        <f t="shared" si="20"/>
        <v>100</v>
      </c>
      <c r="GV683" s="296"/>
      <c r="GW683" s="296"/>
      <c r="GX683" s="296"/>
      <c r="GY683" s="296"/>
      <c r="GZ683" s="296"/>
      <c r="HA683" s="296"/>
      <c r="HB683" s="296"/>
      <c r="HC683" s="296"/>
      <c r="HD683" s="296"/>
      <c r="HE683" s="296"/>
      <c r="HF683" s="296"/>
      <c r="HG683" s="296"/>
      <c r="HH683" s="12"/>
      <c r="HI683" s="12"/>
    </row>
    <row r="684" spans="1:217" s="89" customFormat="1" ht="36.75" hidden="1" customHeight="1" x14ac:dyDescent="0.25">
      <c r="A684" s="281"/>
      <c r="B684" s="282"/>
      <c r="C684" s="282"/>
      <c r="D684" s="282"/>
      <c r="E684" s="282"/>
      <c r="F684" s="282"/>
      <c r="G684" s="282"/>
      <c r="H684" s="282"/>
      <c r="I684" s="282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2"/>
      <c r="U684" s="282"/>
      <c r="V684" s="282"/>
      <c r="W684" s="282"/>
      <c r="X684" s="282"/>
      <c r="Y684" s="283"/>
      <c r="Z684" s="290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2"/>
      <c r="AO684" s="290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2"/>
      <c r="BD684" s="290"/>
      <c r="BE684" s="291"/>
      <c r="BF684" s="291"/>
      <c r="BG684" s="291"/>
      <c r="BH684" s="291"/>
      <c r="BI684" s="291"/>
      <c r="BJ684" s="291"/>
      <c r="BK684" s="291"/>
      <c r="BL684" s="291"/>
      <c r="BM684" s="291"/>
      <c r="BN684" s="291"/>
      <c r="BO684" s="291"/>
      <c r="BP684" s="291"/>
      <c r="BQ684" s="291"/>
      <c r="BR684" s="292"/>
      <c r="BS684" s="290"/>
      <c r="BT684" s="291"/>
      <c r="BU684" s="291"/>
      <c r="BV684" s="291"/>
      <c r="BW684" s="291"/>
      <c r="BX684" s="291"/>
      <c r="BY684" s="291"/>
      <c r="BZ684" s="291"/>
      <c r="CA684" s="291"/>
      <c r="CB684" s="291"/>
      <c r="CC684" s="291"/>
      <c r="CD684" s="291"/>
      <c r="CE684" s="291"/>
      <c r="CF684" s="291"/>
      <c r="CG684" s="292"/>
      <c r="CH684" s="235" t="s">
        <v>128</v>
      </c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36"/>
      <c r="DW684" s="236"/>
      <c r="DX684" s="236"/>
      <c r="DY684" s="236"/>
      <c r="DZ684" s="236"/>
      <c r="EA684" s="236"/>
      <c r="EB684" s="236"/>
      <c r="EC684" s="236"/>
      <c r="ED684" s="236"/>
      <c r="EE684" s="236"/>
      <c r="EF684" s="236"/>
      <c r="EG684" s="236"/>
      <c r="EH684" s="236"/>
      <c r="EI684" s="236"/>
      <c r="EJ684" s="236"/>
      <c r="EK684" s="236"/>
      <c r="EL684" s="236"/>
      <c r="EM684" s="236"/>
      <c r="EN684" s="236"/>
      <c r="EO684" s="236"/>
      <c r="EP684" s="236"/>
      <c r="EQ684" s="236"/>
      <c r="ER684" s="236"/>
      <c r="ES684" s="236"/>
      <c r="ET684" s="236"/>
      <c r="EU684" s="236"/>
      <c r="EV684" s="236"/>
      <c r="EW684" s="236"/>
      <c r="EX684" s="236"/>
      <c r="EY684" s="236"/>
      <c r="EZ684" s="236"/>
      <c r="FA684" s="236"/>
      <c r="FB684" s="84"/>
      <c r="FC684" s="227" t="s">
        <v>45</v>
      </c>
      <c r="FD684" s="227"/>
      <c r="FE684" s="227"/>
      <c r="FF684" s="227"/>
      <c r="FG684" s="227"/>
      <c r="FH684" s="227"/>
      <c r="FI684" s="227"/>
      <c r="FJ684" s="227"/>
      <c r="FK684" s="227"/>
      <c r="FL684" s="227"/>
      <c r="FM684" s="227"/>
      <c r="FN684" s="228" t="s">
        <v>46</v>
      </c>
      <c r="FO684" s="228"/>
      <c r="FP684" s="228"/>
      <c r="FQ684" s="228"/>
      <c r="FR684" s="228"/>
      <c r="FS684" s="228"/>
      <c r="FT684" s="228"/>
      <c r="FU684" s="217"/>
      <c r="FV684" s="217"/>
      <c r="FW684" s="217"/>
      <c r="FX684" s="217"/>
      <c r="FY684" s="217"/>
      <c r="FZ684" s="217"/>
      <c r="GA684" s="217"/>
      <c r="GB684" s="217"/>
      <c r="GC684" s="217"/>
      <c r="GD684" s="217"/>
      <c r="GE684" s="217"/>
      <c r="GF684" s="217"/>
      <c r="GG684" s="217"/>
      <c r="GH684" s="296">
        <f t="shared" si="19"/>
        <v>0</v>
      </c>
      <c r="GI684" s="296"/>
      <c r="GJ684" s="296"/>
      <c r="GK684" s="296"/>
      <c r="GL684" s="296"/>
      <c r="GM684" s="296"/>
      <c r="GN684" s="296"/>
      <c r="GO684" s="296"/>
      <c r="GP684" s="296"/>
      <c r="GQ684" s="296"/>
      <c r="GR684" s="296"/>
      <c r="GS684" s="296"/>
      <c r="GT684" s="296"/>
      <c r="GU684" s="296">
        <f t="shared" si="20"/>
        <v>0</v>
      </c>
      <c r="GV684" s="296"/>
      <c r="GW684" s="296"/>
      <c r="GX684" s="296"/>
      <c r="GY684" s="296"/>
      <c r="GZ684" s="296"/>
      <c r="HA684" s="296"/>
      <c r="HB684" s="296"/>
      <c r="HC684" s="296"/>
      <c r="HD684" s="296"/>
      <c r="HE684" s="296"/>
      <c r="HF684" s="296"/>
      <c r="HG684" s="296"/>
      <c r="HH684" s="12"/>
      <c r="HI684" s="12"/>
    </row>
    <row r="685" spans="1:217" s="89" customFormat="1" ht="30.75" hidden="1" customHeight="1" x14ac:dyDescent="0.25">
      <c r="A685" s="284"/>
      <c r="B685" s="285"/>
      <c r="C685" s="285"/>
      <c r="D685" s="285"/>
      <c r="E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6"/>
      <c r="Z685" s="293"/>
      <c r="AA685" s="294"/>
      <c r="AB685" s="294"/>
      <c r="AC685" s="294"/>
      <c r="AD685" s="294"/>
      <c r="AE685" s="294"/>
      <c r="AF685" s="294"/>
      <c r="AG685" s="294"/>
      <c r="AH685" s="294"/>
      <c r="AI685" s="294"/>
      <c r="AJ685" s="294"/>
      <c r="AK685" s="294"/>
      <c r="AL685" s="294"/>
      <c r="AM685" s="294"/>
      <c r="AN685" s="295"/>
      <c r="AO685" s="293"/>
      <c r="AP685" s="294"/>
      <c r="AQ685" s="294"/>
      <c r="AR685" s="294"/>
      <c r="AS685" s="294"/>
      <c r="AT685" s="294"/>
      <c r="AU685" s="294"/>
      <c r="AV685" s="294"/>
      <c r="AW685" s="294"/>
      <c r="AX685" s="294"/>
      <c r="AY685" s="294"/>
      <c r="AZ685" s="294"/>
      <c r="BA685" s="294"/>
      <c r="BB685" s="294"/>
      <c r="BC685" s="295"/>
      <c r="BD685" s="293"/>
      <c r="BE685" s="294"/>
      <c r="BF685" s="294"/>
      <c r="BG685" s="294"/>
      <c r="BH685" s="294"/>
      <c r="BI685" s="294"/>
      <c r="BJ685" s="294"/>
      <c r="BK685" s="294"/>
      <c r="BL685" s="294"/>
      <c r="BM685" s="294"/>
      <c r="BN685" s="294"/>
      <c r="BO685" s="294"/>
      <c r="BP685" s="294"/>
      <c r="BQ685" s="294"/>
      <c r="BR685" s="295"/>
      <c r="BS685" s="293"/>
      <c r="BT685" s="294"/>
      <c r="BU685" s="294"/>
      <c r="BV685" s="294"/>
      <c r="BW685" s="294"/>
      <c r="BX685" s="294"/>
      <c r="BY685" s="294"/>
      <c r="BZ685" s="294"/>
      <c r="CA685" s="294"/>
      <c r="CB685" s="294"/>
      <c r="CC685" s="294"/>
      <c r="CD685" s="294"/>
      <c r="CE685" s="294"/>
      <c r="CF685" s="294"/>
      <c r="CG685" s="295"/>
      <c r="CH685" s="235" t="s">
        <v>129</v>
      </c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36"/>
      <c r="DW685" s="236"/>
      <c r="DX685" s="236"/>
      <c r="DY685" s="236"/>
      <c r="DZ685" s="236"/>
      <c r="EA685" s="236"/>
      <c r="EB685" s="236"/>
      <c r="EC685" s="236"/>
      <c r="ED685" s="236"/>
      <c r="EE685" s="236"/>
      <c r="EF685" s="236"/>
      <c r="EG685" s="236"/>
      <c r="EH685" s="236"/>
      <c r="EI685" s="236"/>
      <c r="EJ685" s="236"/>
      <c r="EK685" s="236"/>
      <c r="EL685" s="236"/>
      <c r="EM685" s="236"/>
      <c r="EN685" s="236"/>
      <c r="EO685" s="236"/>
      <c r="EP685" s="236"/>
      <c r="EQ685" s="236"/>
      <c r="ER685" s="236"/>
      <c r="ES685" s="236"/>
      <c r="ET685" s="236"/>
      <c r="EU685" s="236"/>
      <c r="EV685" s="236"/>
      <c r="EW685" s="236"/>
      <c r="EX685" s="236"/>
      <c r="EY685" s="236"/>
      <c r="EZ685" s="236"/>
      <c r="FA685" s="236"/>
      <c r="FB685" s="237"/>
      <c r="FC685" s="227" t="s">
        <v>45</v>
      </c>
      <c r="FD685" s="227"/>
      <c r="FE685" s="227"/>
      <c r="FF685" s="227"/>
      <c r="FG685" s="227"/>
      <c r="FH685" s="227"/>
      <c r="FI685" s="227"/>
      <c r="FJ685" s="227"/>
      <c r="FK685" s="227"/>
      <c r="FL685" s="227"/>
      <c r="FM685" s="227"/>
      <c r="FN685" s="228" t="s">
        <v>46</v>
      </c>
      <c r="FO685" s="228"/>
      <c r="FP685" s="228"/>
      <c r="FQ685" s="228"/>
      <c r="FR685" s="228"/>
      <c r="FS685" s="228"/>
      <c r="FT685" s="228"/>
      <c r="FU685" s="217">
        <v>100</v>
      </c>
      <c r="FV685" s="217"/>
      <c r="FW685" s="217"/>
      <c r="FX685" s="217"/>
      <c r="FY685" s="217"/>
      <c r="FZ685" s="217"/>
      <c r="GA685" s="217"/>
      <c r="GB685" s="217"/>
      <c r="GC685" s="217"/>
      <c r="GD685" s="217"/>
      <c r="GE685" s="217"/>
      <c r="GF685" s="217"/>
      <c r="GG685" s="217"/>
      <c r="GH685" s="296">
        <f t="shared" si="19"/>
        <v>100</v>
      </c>
      <c r="GI685" s="296"/>
      <c r="GJ685" s="296"/>
      <c r="GK685" s="296"/>
      <c r="GL685" s="296"/>
      <c r="GM685" s="296"/>
      <c r="GN685" s="296"/>
      <c r="GO685" s="296"/>
      <c r="GP685" s="296"/>
      <c r="GQ685" s="296"/>
      <c r="GR685" s="296"/>
      <c r="GS685" s="296"/>
      <c r="GT685" s="296"/>
      <c r="GU685" s="296">
        <f t="shared" si="20"/>
        <v>100</v>
      </c>
      <c r="GV685" s="296"/>
      <c r="GW685" s="296"/>
      <c r="GX685" s="296"/>
      <c r="GY685" s="296"/>
      <c r="GZ685" s="296"/>
      <c r="HA685" s="296"/>
      <c r="HB685" s="296"/>
      <c r="HC685" s="296"/>
      <c r="HD685" s="296"/>
      <c r="HE685" s="296"/>
      <c r="HF685" s="296"/>
      <c r="HG685" s="296"/>
      <c r="HH685" s="12"/>
      <c r="HI685" s="12"/>
    </row>
    <row r="686" spans="1:217" s="89" customFormat="1" ht="30.75" hidden="1" customHeight="1" x14ac:dyDescent="0.25">
      <c r="A686" s="278" t="s">
        <v>309</v>
      </c>
      <c r="B686" s="279"/>
      <c r="C686" s="279"/>
      <c r="D686" s="279"/>
      <c r="E686" s="279"/>
      <c r="F686" s="279"/>
      <c r="G686" s="279"/>
      <c r="H686" s="279"/>
      <c r="I686" s="279"/>
      <c r="J686" s="279"/>
      <c r="K686" s="279"/>
      <c r="L686" s="279"/>
      <c r="M686" s="279"/>
      <c r="N686" s="279"/>
      <c r="O686" s="279"/>
      <c r="P686" s="279"/>
      <c r="Q686" s="279"/>
      <c r="R686" s="279"/>
      <c r="S686" s="279"/>
      <c r="T686" s="279"/>
      <c r="U686" s="279"/>
      <c r="V686" s="279"/>
      <c r="W686" s="279"/>
      <c r="X686" s="279"/>
      <c r="Y686" s="280"/>
      <c r="Z686" s="287" t="s">
        <v>302</v>
      </c>
      <c r="AA686" s="288"/>
      <c r="AB686" s="288"/>
      <c r="AC686" s="288"/>
      <c r="AD686" s="288"/>
      <c r="AE686" s="288"/>
      <c r="AF686" s="288"/>
      <c r="AG686" s="288"/>
      <c r="AH686" s="288"/>
      <c r="AI686" s="288"/>
      <c r="AJ686" s="288"/>
      <c r="AK686" s="288"/>
      <c r="AL686" s="288"/>
      <c r="AM686" s="288"/>
      <c r="AN686" s="289"/>
      <c r="AO686" s="287" t="s">
        <v>43</v>
      </c>
      <c r="AP686" s="288"/>
      <c r="AQ686" s="288"/>
      <c r="AR686" s="288"/>
      <c r="AS686" s="288"/>
      <c r="AT686" s="288"/>
      <c r="AU686" s="288"/>
      <c r="AV686" s="288"/>
      <c r="AW686" s="288"/>
      <c r="AX686" s="288"/>
      <c r="AY686" s="288"/>
      <c r="AZ686" s="288"/>
      <c r="BA686" s="288"/>
      <c r="BB686" s="288"/>
      <c r="BC686" s="289"/>
      <c r="BD686" s="287" t="s">
        <v>113</v>
      </c>
      <c r="BE686" s="288"/>
      <c r="BF686" s="288"/>
      <c r="BG686" s="288"/>
      <c r="BH686" s="288"/>
      <c r="BI686" s="288"/>
      <c r="BJ686" s="288"/>
      <c r="BK686" s="288"/>
      <c r="BL686" s="288"/>
      <c r="BM686" s="288"/>
      <c r="BN686" s="288"/>
      <c r="BO686" s="288"/>
      <c r="BP686" s="288"/>
      <c r="BQ686" s="288"/>
      <c r="BR686" s="289"/>
      <c r="BS686" s="287" t="s">
        <v>276</v>
      </c>
      <c r="BT686" s="288"/>
      <c r="BU686" s="288"/>
      <c r="BV686" s="288"/>
      <c r="BW686" s="288"/>
      <c r="BX686" s="288"/>
      <c r="BY686" s="288"/>
      <c r="BZ686" s="288"/>
      <c r="CA686" s="288"/>
      <c r="CB686" s="288"/>
      <c r="CC686" s="288"/>
      <c r="CD686" s="288"/>
      <c r="CE686" s="288"/>
      <c r="CF686" s="288"/>
      <c r="CG686" s="289"/>
      <c r="CH686" s="235" t="s">
        <v>127</v>
      </c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36"/>
      <c r="DW686" s="236"/>
      <c r="DX686" s="236"/>
      <c r="DY686" s="236"/>
      <c r="DZ686" s="236"/>
      <c r="EA686" s="236"/>
      <c r="EB686" s="236"/>
      <c r="EC686" s="236"/>
      <c r="ED686" s="236"/>
      <c r="EE686" s="236"/>
      <c r="EF686" s="236"/>
      <c r="EG686" s="236"/>
      <c r="EH686" s="236"/>
      <c r="EI686" s="236"/>
      <c r="EJ686" s="236"/>
      <c r="EK686" s="236"/>
      <c r="EL686" s="236"/>
      <c r="EM686" s="236"/>
      <c r="EN686" s="236"/>
      <c r="EO686" s="236"/>
      <c r="EP686" s="236"/>
      <c r="EQ686" s="236"/>
      <c r="ER686" s="236"/>
      <c r="ES686" s="236"/>
      <c r="ET686" s="236"/>
      <c r="EU686" s="236"/>
      <c r="EV686" s="236"/>
      <c r="EW686" s="236"/>
      <c r="EX686" s="236"/>
      <c r="EY686" s="236"/>
      <c r="EZ686" s="236"/>
      <c r="FA686" s="236"/>
      <c r="FB686" s="237"/>
      <c r="FC686" s="227" t="s">
        <v>45</v>
      </c>
      <c r="FD686" s="227"/>
      <c r="FE686" s="227"/>
      <c r="FF686" s="227"/>
      <c r="FG686" s="227"/>
      <c r="FH686" s="227"/>
      <c r="FI686" s="227"/>
      <c r="FJ686" s="227"/>
      <c r="FK686" s="227"/>
      <c r="FL686" s="227"/>
      <c r="FM686" s="227"/>
      <c r="FN686" s="228" t="s">
        <v>46</v>
      </c>
      <c r="FO686" s="228"/>
      <c r="FP686" s="228"/>
      <c r="FQ686" s="228"/>
      <c r="FR686" s="228"/>
      <c r="FS686" s="228"/>
      <c r="FT686" s="228"/>
      <c r="FU686" s="217">
        <v>100</v>
      </c>
      <c r="FV686" s="217"/>
      <c r="FW686" s="217"/>
      <c r="FX686" s="217"/>
      <c r="FY686" s="217"/>
      <c r="FZ686" s="217"/>
      <c r="GA686" s="217"/>
      <c r="GB686" s="217"/>
      <c r="GC686" s="217"/>
      <c r="GD686" s="217"/>
      <c r="GE686" s="217"/>
      <c r="GF686" s="217"/>
      <c r="GG686" s="217"/>
      <c r="GH686" s="296">
        <f t="shared" si="19"/>
        <v>100</v>
      </c>
      <c r="GI686" s="296"/>
      <c r="GJ686" s="296"/>
      <c r="GK686" s="296"/>
      <c r="GL686" s="296"/>
      <c r="GM686" s="296"/>
      <c r="GN686" s="296"/>
      <c r="GO686" s="296"/>
      <c r="GP686" s="296"/>
      <c r="GQ686" s="296"/>
      <c r="GR686" s="296"/>
      <c r="GS686" s="296"/>
      <c r="GT686" s="296"/>
      <c r="GU686" s="296">
        <f t="shared" si="20"/>
        <v>100</v>
      </c>
      <c r="GV686" s="296"/>
      <c r="GW686" s="296"/>
      <c r="GX686" s="296"/>
      <c r="GY686" s="296"/>
      <c r="GZ686" s="296"/>
      <c r="HA686" s="296"/>
      <c r="HB686" s="296"/>
      <c r="HC686" s="296"/>
      <c r="HD686" s="296"/>
      <c r="HE686" s="296"/>
      <c r="HF686" s="296"/>
      <c r="HG686" s="296"/>
      <c r="HH686" s="12"/>
      <c r="HI686" s="12"/>
    </row>
    <row r="687" spans="1:217" s="89" customFormat="1" ht="36" hidden="1" customHeight="1" x14ac:dyDescent="0.25">
      <c r="A687" s="281"/>
      <c r="B687" s="282"/>
      <c r="C687" s="282"/>
      <c r="D687" s="282"/>
      <c r="E687" s="282"/>
      <c r="F687" s="282"/>
      <c r="G687" s="282"/>
      <c r="H687" s="282"/>
      <c r="I687" s="282"/>
      <c r="J687" s="282"/>
      <c r="K687" s="282"/>
      <c r="L687" s="282"/>
      <c r="M687" s="282"/>
      <c r="N687" s="282"/>
      <c r="O687" s="282"/>
      <c r="P687" s="282"/>
      <c r="Q687" s="282"/>
      <c r="R687" s="282"/>
      <c r="S687" s="282"/>
      <c r="T687" s="282"/>
      <c r="U687" s="282"/>
      <c r="V687" s="282"/>
      <c r="W687" s="282"/>
      <c r="X687" s="282"/>
      <c r="Y687" s="283"/>
      <c r="Z687" s="290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2"/>
      <c r="AO687" s="290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2"/>
      <c r="BD687" s="290"/>
      <c r="BE687" s="291"/>
      <c r="BF687" s="291"/>
      <c r="BG687" s="291"/>
      <c r="BH687" s="291"/>
      <c r="BI687" s="291"/>
      <c r="BJ687" s="291"/>
      <c r="BK687" s="291"/>
      <c r="BL687" s="291"/>
      <c r="BM687" s="291"/>
      <c r="BN687" s="291"/>
      <c r="BO687" s="291"/>
      <c r="BP687" s="291"/>
      <c r="BQ687" s="291"/>
      <c r="BR687" s="292"/>
      <c r="BS687" s="290"/>
      <c r="BT687" s="291"/>
      <c r="BU687" s="291"/>
      <c r="BV687" s="291"/>
      <c r="BW687" s="291"/>
      <c r="BX687" s="291"/>
      <c r="BY687" s="291"/>
      <c r="BZ687" s="291"/>
      <c r="CA687" s="291"/>
      <c r="CB687" s="291"/>
      <c r="CC687" s="291"/>
      <c r="CD687" s="291"/>
      <c r="CE687" s="291"/>
      <c r="CF687" s="291"/>
      <c r="CG687" s="292"/>
      <c r="CH687" s="235" t="s">
        <v>128</v>
      </c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36"/>
      <c r="DW687" s="236"/>
      <c r="DX687" s="236"/>
      <c r="DY687" s="236"/>
      <c r="DZ687" s="236"/>
      <c r="EA687" s="236"/>
      <c r="EB687" s="236"/>
      <c r="EC687" s="236"/>
      <c r="ED687" s="236"/>
      <c r="EE687" s="236"/>
      <c r="EF687" s="236"/>
      <c r="EG687" s="236"/>
      <c r="EH687" s="236"/>
      <c r="EI687" s="236"/>
      <c r="EJ687" s="236"/>
      <c r="EK687" s="236"/>
      <c r="EL687" s="236"/>
      <c r="EM687" s="236"/>
      <c r="EN687" s="236"/>
      <c r="EO687" s="236"/>
      <c r="EP687" s="236"/>
      <c r="EQ687" s="236"/>
      <c r="ER687" s="236"/>
      <c r="ES687" s="236"/>
      <c r="ET687" s="236"/>
      <c r="EU687" s="236"/>
      <c r="EV687" s="236"/>
      <c r="EW687" s="236"/>
      <c r="EX687" s="236"/>
      <c r="EY687" s="236"/>
      <c r="EZ687" s="236"/>
      <c r="FA687" s="236"/>
      <c r="FB687" s="84"/>
      <c r="FC687" s="227" t="s">
        <v>45</v>
      </c>
      <c r="FD687" s="227"/>
      <c r="FE687" s="227"/>
      <c r="FF687" s="227"/>
      <c r="FG687" s="227"/>
      <c r="FH687" s="227"/>
      <c r="FI687" s="227"/>
      <c r="FJ687" s="227"/>
      <c r="FK687" s="227"/>
      <c r="FL687" s="227"/>
      <c r="FM687" s="227"/>
      <c r="FN687" s="228" t="s">
        <v>46</v>
      </c>
      <c r="FO687" s="228"/>
      <c r="FP687" s="228"/>
      <c r="FQ687" s="228"/>
      <c r="FR687" s="228"/>
      <c r="FS687" s="228"/>
      <c r="FT687" s="228"/>
      <c r="FU687" s="217"/>
      <c r="FV687" s="217"/>
      <c r="FW687" s="217"/>
      <c r="FX687" s="217"/>
      <c r="FY687" s="217"/>
      <c r="FZ687" s="217"/>
      <c r="GA687" s="217"/>
      <c r="GB687" s="217"/>
      <c r="GC687" s="217"/>
      <c r="GD687" s="217"/>
      <c r="GE687" s="217"/>
      <c r="GF687" s="217"/>
      <c r="GG687" s="217"/>
      <c r="GH687" s="296">
        <f t="shared" si="19"/>
        <v>0</v>
      </c>
      <c r="GI687" s="296"/>
      <c r="GJ687" s="296"/>
      <c r="GK687" s="296"/>
      <c r="GL687" s="296"/>
      <c r="GM687" s="296"/>
      <c r="GN687" s="296"/>
      <c r="GO687" s="296"/>
      <c r="GP687" s="296"/>
      <c r="GQ687" s="296"/>
      <c r="GR687" s="296"/>
      <c r="GS687" s="296"/>
      <c r="GT687" s="296"/>
      <c r="GU687" s="296">
        <f t="shared" si="20"/>
        <v>0</v>
      </c>
      <c r="GV687" s="296"/>
      <c r="GW687" s="296"/>
      <c r="GX687" s="296"/>
      <c r="GY687" s="296"/>
      <c r="GZ687" s="296"/>
      <c r="HA687" s="296"/>
      <c r="HB687" s="296"/>
      <c r="HC687" s="296"/>
      <c r="HD687" s="296"/>
      <c r="HE687" s="296"/>
      <c r="HF687" s="296"/>
      <c r="HG687" s="296"/>
      <c r="HH687" s="12"/>
      <c r="HI687" s="12"/>
    </row>
    <row r="688" spans="1:217" s="89" customFormat="1" ht="30.75" hidden="1" customHeight="1" x14ac:dyDescent="0.25">
      <c r="A688" s="284"/>
      <c r="B688" s="285"/>
      <c r="C688" s="285"/>
      <c r="D688" s="285"/>
      <c r="E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6"/>
      <c r="Z688" s="293"/>
      <c r="AA688" s="294"/>
      <c r="AB688" s="294"/>
      <c r="AC688" s="294"/>
      <c r="AD688" s="294"/>
      <c r="AE688" s="294"/>
      <c r="AF688" s="294"/>
      <c r="AG688" s="294"/>
      <c r="AH688" s="294"/>
      <c r="AI688" s="294"/>
      <c r="AJ688" s="294"/>
      <c r="AK688" s="294"/>
      <c r="AL688" s="294"/>
      <c r="AM688" s="294"/>
      <c r="AN688" s="295"/>
      <c r="AO688" s="293"/>
      <c r="AP688" s="294"/>
      <c r="AQ688" s="294"/>
      <c r="AR688" s="294"/>
      <c r="AS688" s="294"/>
      <c r="AT688" s="294"/>
      <c r="AU688" s="294"/>
      <c r="AV688" s="294"/>
      <c r="AW688" s="294"/>
      <c r="AX688" s="294"/>
      <c r="AY688" s="294"/>
      <c r="AZ688" s="294"/>
      <c r="BA688" s="294"/>
      <c r="BB688" s="294"/>
      <c r="BC688" s="295"/>
      <c r="BD688" s="293"/>
      <c r="BE688" s="294"/>
      <c r="BF688" s="294"/>
      <c r="BG688" s="294"/>
      <c r="BH688" s="294"/>
      <c r="BI688" s="294"/>
      <c r="BJ688" s="294"/>
      <c r="BK688" s="294"/>
      <c r="BL688" s="294"/>
      <c r="BM688" s="294"/>
      <c r="BN688" s="294"/>
      <c r="BO688" s="294"/>
      <c r="BP688" s="294"/>
      <c r="BQ688" s="294"/>
      <c r="BR688" s="295"/>
      <c r="BS688" s="293"/>
      <c r="BT688" s="294"/>
      <c r="BU688" s="294"/>
      <c r="BV688" s="294"/>
      <c r="BW688" s="294"/>
      <c r="BX688" s="294"/>
      <c r="BY688" s="294"/>
      <c r="BZ688" s="294"/>
      <c r="CA688" s="294"/>
      <c r="CB688" s="294"/>
      <c r="CC688" s="294"/>
      <c r="CD688" s="294"/>
      <c r="CE688" s="294"/>
      <c r="CF688" s="294"/>
      <c r="CG688" s="295"/>
      <c r="CH688" s="235" t="s">
        <v>129</v>
      </c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36"/>
      <c r="DW688" s="236"/>
      <c r="DX688" s="236"/>
      <c r="DY688" s="236"/>
      <c r="DZ688" s="236"/>
      <c r="EA688" s="236"/>
      <c r="EB688" s="236"/>
      <c r="EC688" s="236"/>
      <c r="ED688" s="236"/>
      <c r="EE688" s="236"/>
      <c r="EF688" s="236"/>
      <c r="EG688" s="236"/>
      <c r="EH688" s="236"/>
      <c r="EI688" s="236"/>
      <c r="EJ688" s="236"/>
      <c r="EK688" s="236"/>
      <c r="EL688" s="236"/>
      <c r="EM688" s="236"/>
      <c r="EN688" s="236"/>
      <c r="EO688" s="236"/>
      <c r="EP688" s="236"/>
      <c r="EQ688" s="236"/>
      <c r="ER688" s="236"/>
      <c r="ES688" s="236"/>
      <c r="ET688" s="236"/>
      <c r="EU688" s="236"/>
      <c r="EV688" s="236"/>
      <c r="EW688" s="236"/>
      <c r="EX688" s="236"/>
      <c r="EY688" s="236"/>
      <c r="EZ688" s="236"/>
      <c r="FA688" s="236"/>
      <c r="FB688" s="237"/>
      <c r="FC688" s="227" t="s">
        <v>45</v>
      </c>
      <c r="FD688" s="227"/>
      <c r="FE688" s="227"/>
      <c r="FF688" s="227"/>
      <c r="FG688" s="227"/>
      <c r="FH688" s="227"/>
      <c r="FI688" s="227"/>
      <c r="FJ688" s="227"/>
      <c r="FK688" s="227"/>
      <c r="FL688" s="227"/>
      <c r="FM688" s="227"/>
      <c r="FN688" s="228" t="s">
        <v>46</v>
      </c>
      <c r="FO688" s="228"/>
      <c r="FP688" s="228"/>
      <c r="FQ688" s="228"/>
      <c r="FR688" s="228"/>
      <c r="FS688" s="228"/>
      <c r="FT688" s="228"/>
      <c r="FU688" s="217">
        <v>100</v>
      </c>
      <c r="FV688" s="217"/>
      <c r="FW688" s="217"/>
      <c r="FX688" s="217"/>
      <c r="FY688" s="217"/>
      <c r="FZ688" s="217"/>
      <c r="GA688" s="217"/>
      <c r="GB688" s="217"/>
      <c r="GC688" s="217"/>
      <c r="GD688" s="217"/>
      <c r="GE688" s="217"/>
      <c r="GF688" s="217"/>
      <c r="GG688" s="217"/>
      <c r="GH688" s="296">
        <f t="shared" si="19"/>
        <v>100</v>
      </c>
      <c r="GI688" s="296"/>
      <c r="GJ688" s="296"/>
      <c r="GK688" s="296"/>
      <c r="GL688" s="296"/>
      <c r="GM688" s="296"/>
      <c r="GN688" s="296"/>
      <c r="GO688" s="296"/>
      <c r="GP688" s="296"/>
      <c r="GQ688" s="296"/>
      <c r="GR688" s="296"/>
      <c r="GS688" s="296"/>
      <c r="GT688" s="296"/>
      <c r="GU688" s="296">
        <f t="shared" si="20"/>
        <v>100</v>
      </c>
      <c r="GV688" s="296"/>
      <c r="GW688" s="296"/>
      <c r="GX688" s="296"/>
      <c r="GY688" s="296"/>
      <c r="GZ688" s="296"/>
      <c r="HA688" s="296"/>
      <c r="HB688" s="296"/>
      <c r="HC688" s="296"/>
      <c r="HD688" s="296"/>
      <c r="HE688" s="296"/>
      <c r="HF688" s="296"/>
      <c r="HG688" s="296"/>
      <c r="HH688" s="12"/>
      <c r="HI688" s="12"/>
    </row>
    <row r="689" spans="1:217" s="89" customFormat="1" ht="30.75" hidden="1" customHeight="1" x14ac:dyDescent="0.25">
      <c r="A689" s="278" t="s">
        <v>310</v>
      </c>
      <c r="B689" s="279"/>
      <c r="C689" s="279"/>
      <c r="D689" s="279"/>
      <c r="E689" s="279"/>
      <c r="F689" s="279"/>
      <c r="G689" s="279"/>
      <c r="H689" s="279"/>
      <c r="I689" s="279"/>
      <c r="J689" s="279"/>
      <c r="K689" s="279"/>
      <c r="L689" s="279"/>
      <c r="M689" s="279"/>
      <c r="N689" s="279"/>
      <c r="O689" s="279"/>
      <c r="P689" s="279"/>
      <c r="Q689" s="279"/>
      <c r="R689" s="279"/>
      <c r="S689" s="279"/>
      <c r="T689" s="279"/>
      <c r="U689" s="279"/>
      <c r="V689" s="279"/>
      <c r="W689" s="279"/>
      <c r="X689" s="279"/>
      <c r="Y689" s="280"/>
      <c r="Z689" s="287" t="s">
        <v>302</v>
      </c>
      <c r="AA689" s="288"/>
      <c r="AB689" s="288"/>
      <c r="AC689" s="288"/>
      <c r="AD689" s="288"/>
      <c r="AE689" s="288"/>
      <c r="AF689" s="288"/>
      <c r="AG689" s="288"/>
      <c r="AH689" s="288"/>
      <c r="AI689" s="288"/>
      <c r="AJ689" s="288"/>
      <c r="AK689" s="288"/>
      <c r="AL689" s="288"/>
      <c r="AM689" s="288"/>
      <c r="AN689" s="289"/>
      <c r="AO689" s="287" t="s">
        <v>43</v>
      </c>
      <c r="AP689" s="288"/>
      <c r="AQ689" s="288"/>
      <c r="AR689" s="288"/>
      <c r="AS689" s="288"/>
      <c r="AT689" s="288"/>
      <c r="AU689" s="288"/>
      <c r="AV689" s="288"/>
      <c r="AW689" s="288"/>
      <c r="AX689" s="288"/>
      <c r="AY689" s="288"/>
      <c r="AZ689" s="288"/>
      <c r="BA689" s="288"/>
      <c r="BB689" s="288"/>
      <c r="BC689" s="289"/>
      <c r="BD689" s="287" t="s">
        <v>113</v>
      </c>
      <c r="BE689" s="288"/>
      <c r="BF689" s="288"/>
      <c r="BG689" s="288"/>
      <c r="BH689" s="288"/>
      <c r="BI689" s="288"/>
      <c r="BJ689" s="288"/>
      <c r="BK689" s="288"/>
      <c r="BL689" s="288"/>
      <c r="BM689" s="288"/>
      <c r="BN689" s="288"/>
      <c r="BO689" s="288"/>
      <c r="BP689" s="288"/>
      <c r="BQ689" s="288"/>
      <c r="BR689" s="289"/>
      <c r="BS689" s="287" t="s">
        <v>117</v>
      </c>
      <c r="BT689" s="288"/>
      <c r="BU689" s="288"/>
      <c r="BV689" s="288"/>
      <c r="BW689" s="288"/>
      <c r="BX689" s="288"/>
      <c r="BY689" s="288"/>
      <c r="BZ689" s="288"/>
      <c r="CA689" s="288"/>
      <c r="CB689" s="288"/>
      <c r="CC689" s="288"/>
      <c r="CD689" s="288"/>
      <c r="CE689" s="288"/>
      <c r="CF689" s="288"/>
      <c r="CG689" s="289"/>
      <c r="CH689" s="235" t="s">
        <v>127</v>
      </c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36"/>
      <c r="DW689" s="236"/>
      <c r="DX689" s="236"/>
      <c r="DY689" s="236"/>
      <c r="DZ689" s="236"/>
      <c r="EA689" s="236"/>
      <c r="EB689" s="236"/>
      <c r="EC689" s="236"/>
      <c r="ED689" s="236"/>
      <c r="EE689" s="236"/>
      <c r="EF689" s="236"/>
      <c r="EG689" s="236"/>
      <c r="EH689" s="236"/>
      <c r="EI689" s="236"/>
      <c r="EJ689" s="236"/>
      <c r="EK689" s="236"/>
      <c r="EL689" s="236"/>
      <c r="EM689" s="236"/>
      <c r="EN689" s="236"/>
      <c r="EO689" s="236"/>
      <c r="EP689" s="236"/>
      <c r="EQ689" s="236"/>
      <c r="ER689" s="236"/>
      <c r="ES689" s="236"/>
      <c r="ET689" s="236"/>
      <c r="EU689" s="236"/>
      <c r="EV689" s="236"/>
      <c r="EW689" s="236"/>
      <c r="EX689" s="236"/>
      <c r="EY689" s="236"/>
      <c r="EZ689" s="236"/>
      <c r="FA689" s="236"/>
      <c r="FB689" s="237"/>
      <c r="FC689" s="227" t="s">
        <v>45</v>
      </c>
      <c r="FD689" s="227"/>
      <c r="FE689" s="227"/>
      <c r="FF689" s="227"/>
      <c r="FG689" s="227"/>
      <c r="FH689" s="227"/>
      <c r="FI689" s="227"/>
      <c r="FJ689" s="227"/>
      <c r="FK689" s="227"/>
      <c r="FL689" s="227"/>
      <c r="FM689" s="227"/>
      <c r="FN689" s="228" t="s">
        <v>46</v>
      </c>
      <c r="FO689" s="228"/>
      <c r="FP689" s="228"/>
      <c r="FQ689" s="228"/>
      <c r="FR689" s="228"/>
      <c r="FS689" s="228"/>
      <c r="FT689" s="228"/>
      <c r="FU689" s="217">
        <v>100</v>
      </c>
      <c r="FV689" s="217"/>
      <c r="FW689" s="217"/>
      <c r="FX689" s="217"/>
      <c r="FY689" s="217"/>
      <c r="FZ689" s="217"/>
      <c r="GA689" s="217"/>
      <c r="GB689" s="217"/>
      <c r="GC689" s="217"/>
      <c r="GD689" s="217"/>
      <c r="GE689" s="217"/>
      <c r="GF689" s="217"/>
      <c r="GG689" s="217"/>
      <c r="GH689" s="296">
        <f t="shared" si="19"/>
        <v>100</v>
      </c>
      <c r="GI689" s="296"/>
      <c r="GJ689" s="296"/>
      <c r="GK689" s="296"/>
      <c r="GL689" s="296"/>
      <c r="GM689" s="296"/>
      <c r="GN689" s="296"/>
      <c r="GO689" s="296"/>
      <c r="GP689" s="296"/>
      <c r="GQ689" s="296"/>
      <c r="GR689" s="296"/>
      <c r="GS689" s="296"/>
      <c r="GT689" s="296"/>
      <c r="GU689" s="296">
        <f t="shared" si="20"/>
        <v>100</v>
      </c>
      <c r="GV689" s="296"/>
      <c r="GW689" s="296"/>
      <c r="GX689" s="296"/>
      <c r="GY689" s="296"/>
      <c r="GZ689" s="296"/>
      <c r="HA689" s="296"/>
      <c r="HB689" s="296"/>
      <c r="HC689" s="296"/>
      <c r="HD689" s="296"/>
      <c r="HE689" s="296"/>
      <c r="HF689" s="296"/>
      <c r="HG689" s="296"/>
      <c r="HH689" s="12"/>
      <c r="HI689" s="12"/>
    </row>
    <row r="690" spans="1:217" s="89" customFormat="1" ht="33.75" hidden="1" customHeight="1" x14ac:dyDescent="0.25">
      <c r="A690" s="281"/>
      <c r="B690" s="282"/>
      <c r="C690" s="282"/>
      <c r="D690" s="282"/>
      <c r="E690" s="282"/>
      <c r="F690" s="282"/>
      <c r="G690" s="282"/>
      <c r="H690" s="282"/>
      <c r="I690" s="282"/>
      <c r="J690" s="282"/>
      <c r="K690" s="282"/>
      <c r="L690" s="282"/>
      <c r="M690" s="282"/>
      <c r="N690" s="282"/>
      <c r="O690" s="282"/>
      <c r="P690" s="282"/>
      <c r="Q690" s="282"/>
      <c r="R690" s="282"/>
      <c r="S690" s="282"/>
      <c r="T690" s="282"/>
      <c r="U690" s="282"/>
      <c r="V690" s="282"/>
      <c r="W690" s="282"/>
      <c r="X690" s="282"/>
      <c r="Y690" s="283"/>
      <c r="Z690" s="290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2"/>
      <c r="AO690" s="290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2"/>
      <c r="BD690" s="290"/>
      <c r="BE690" s="291"/>
      <c r="BF690" s="291"/>
      <c r="BG690" s="291"/>
      <c r="BH690" s="291"/>
      <c r="BI690" s="291"/>
      <c r="BJ690" s="291"/>
      <c r="BK690" s="291"/>
      <c r="BL690" s="291"/>
      <c r="BM690" s="291"/>
      <c r="BN690" s="291"/>
      <c r="BO690" s="291"/>
      <c r="BP690" s="291"/>
      <c r="BQ690" s="291"/>
      <c r="BR690" s="292"/>
      <c r="BS690" s="290"/>
      <c r="BT690" s="291"/>
      <c r="BU690" s="291"/>
      <c r="BV690" s="291"/>
      <c r="BW690" s="291"/>
      <c r="BX690" s="291"/>
      <c r="BY690" s="291"/>
      <c r="BZ690" s="291"/>
      <c r="CA690" s="291"/>
      <c r="CB690" s="291"/>
      <c r="CC690" s="291"/>
      <c r="CD690" s="291"/>
      <c r="CE690" s="291"/>
      <c r="CF690" s="291"/>
      <c r="CG690" s="292"/>
      <c r="CH690" s="235" t="s">
        <v>128</v>
      </c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36"/>
      <c r="DW690" s="236"/>
      <c r="DX690" s="236"/>
      <c r="DY690" s="236"/>
      <c r="DZ690" s="236"/>
      <c r="EA690" s="236"/>
      <c r="EB690" s="236"/>
      <c r="EC690" s="236"/>
      <c r="ED690" s="236"/>
      <c r="EE690" s="236"/>
      <c r="EF690" s="236"/>
      <c r="EG690" s="236"/>
      <c r="EH690" s="236"/>
      <c r="EI690" s="236"/>
      <c r="EJ690" s="236"/>
      <c r="EK690" s="236"/>
      <c r="EL690" s="236"/>
      <c r="EM690" s="236"/>
      <c r="EN690" s="236"/>
      <c r="EO690" s="236"/>
      <c r="EP690" s="236"/>
      <c r="EQ690" s="236"/>
      <c r="ER690" s="236"/>
      <c r="ES690" s="236"/>
      <c r="ET690" s="236"/>
      <c r="EU690" s="236"/>
      <c r="EV690" s="236"/>
      <c r="EW690" s="236"/>
      <c r="EX690" s="236"/>
      <c r="EY690" s="236"/>
      <c r="EZ690" s="236"/>
      <c r="FA690" s="236"/>
      <c r="FB690" s="84"/>
      <c r="FC690" s="227" t="s">
        <v>45</v>
      </c>
      <c r="FD690" s="227"/>
      <c r="FE690" s="227"/>
      <c r="FF690" s="227"/>
      <c r="FG690" s="227"/>
      <c r="FH690" s="227"/>
      <c r="FI690" s="227"/>
      <c r="FJ690" s="227"/>
      <c r="FK690" s="227"/>
      <c r="FL690" s="227"/>
      <c r="FM690" s="227"/>
      <c r="FN690" s="228" t="s">
        <v>46</v>
      </c>
      <c r="FO690" s="228"/>
      <c r="FP690" s="228"/>
      <c r="FQ690" s="228"/>
      <c r="FR690" s="228"/>
      <c r="FS690" s="228"/>
      <c r="FT690" s="228"/>
      <c r="FU690" s="217"/>
      <c r="FV690" s="217"/>
      <c r="FW690" s="217"/>
      <c r="FX690" s="217"/>
      <c r="FY690" s="217"/>
      <c r="FZ690" s="217"/>
      <c r="GA690" s="217"/>
      <c r="GB690" s="217"/>
      <c r="GC690" s="217"/>
      <c r="GD690" s="217"/>
      <c r="GE690" s="217"/>
      <c r="GF690" s="217"/>
      <c r="GG690" s="217"/>
      <c r="GH690" s="296">
        <f t="shared" si="19"/>
        <v>0</v>
      </c>
      <c r="GI690" s="296"/>
      <c r="GJ690" s="296"/>
      <c r="GK690" s="296"/>
      <c r="GL690" s="296"/>
      <c r="GM690" s="296"/>
      <c r="GN690" s="296"/>
      <c r="GO690" s="296"/>
      <c r="GP690" s="296"/>
      <c r="GQ690" s="296"/>
      <c r="GR690" s="296"/>
      <c r="GS690" s="296"/>
      <c r="GT690" s="296"/>
      <c r="GU690" s="296">
        <f t="shared" si="20"/>
        <v>0</v>
      </c>
      <c r="GV690" s="296"/>
      <c r="GW690" s="296"/>
      <c r="GX690" s="296"/>
      <c r="GY690" s="296"/>
      <c r="GZ690" s="296"/>
      <c r="HA690" s="296"/>
      <c r="HB690" s="296"/>
      <c r="HC690" s="296"/>
      <c r="HD690" s="296"/>
      <c r="HE690" s="296"/>
      <c r="HF690" s="296"/>
      <c r="HG690" s="296"/>
      <c r="HH690" s="12"/>
      <c r="HI690" s="12"/>
    </row>
    <row r="691" spans="1:217" s="89" customFormat="1" ht="30.75" hidden="1" customHeight="1" x14ac:dyDescent="0.25">
      <c r="A691" s="284"/>
      <c r="B691" s="285"/>
      <c r="C691" s="285"/>
      <c r="D691" s="285"/>
      <c r="E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6"/>
      <c r="Z691" s="293"/>
      <c r="AA691" s="294"/>
      <c r="AB691" s="294"/>
      <c r="AC691" s="294"/>
      <c r="AD691" s="294"/>
      <c r="AE691" s="294"/>
      <c r="AF691" s="294"/>
      <c r="AG691" s="294"/>
      <c r="AH691" s="294"/>
      <c r="AI691" s="294"/>
      <c r="AJ691" s="294"/>
      <c r="AK691" s="294"/>
      <c r="AL691" s="294"/>
      <c r="AM691" s="294"/>
      <c r="AN691" s="295"/>
      <c r="AO691" s="293"/>
      <c r="AP691" s="294"/>
      <c r="AQ691" s="294"/>
      <c r="AR691" s="294"/>
      <c r="AS691" s="294"/>
      <c r="AT691" s="294"/>
      <c r="AU691" s="294"/>
      <c r="AV691" s="294"/>
      <c r="AW691" s="294"/>
      <c r="AX691" s="294"/>
      <c r="AY691" s="294"/>
      <c r="AZ691" s="294"/>
      <c r="BA691" s="294"/>
      <c r="BB691" s="294"/>
      <c r="BC691" s="295"/>
      <c r="BD691" s="293"/>
      <c r="BE691" s="294"/>
      <c r="BF691" s="294"/>
      <c r="BG691" s="294"/>
      <c r="BH691" s="294"/>
      <c r="BI691" s="294"/>
      <c r="BJ691" s="294"/>
      <c r="BK691" s="294"/>
      <c r="BL691" s="294"/>
      <c r="BM691" s="294"/>
      <c r="BN691" s="294"/>
      <c r="BO691" s="294"/>
      <c r="BP691" s="294"/>
      <c r="BQ691" s="294"/>
      <c r="BR691" s="295"/>
      <c r="BS691" s="293"/>
      <c r="BT691" s="294"/>
      <c r="BU691" s="294"/>
      <c r="BV691" s="294"/>
      <c r="BW691" s="294"/>
      <c r="BX691" s="294"/>
      <c r="BY691" s="294"/>
      <c r="BZ691" s="294"/>
      <c r="CA691" s="294"/>
      <c r="CB691" s="294"/>
      <c r="CC691" s="294"/>
      <c r="CD691" s="294"/>
      <c r="CE691" s="294"/>
      <c r="CF691" s="294"/>
      <c r="CG691" s="295"/>
      <c r="CH691" s="235" t="s">
        <v>129</v>
      </c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36"/>
      <c r="DW691" s="236"/>
      <c r="DX691" s="236"/>
      <c r="DY691" s="236"/>
      <c r="DZ691" s="236"/>
      <c r="EA691" s="236"/>
      <c r="EB691" s="236"/>
      <c r="EC691" s="236"/>
      <c r="ED691" s="236"/>
      <c r="EE691" s="236"/>
      <c r="EF691" s="236"/>
      <c r="EG691" s="236"/>
      <c r="EH691" s="236"/>
      <c r="EI691" s="236"/>
      <c r="EJ691" s="236"/>
      <c r="EK691" s="236"/>
      <c r="EL691" s="236"/>
      <c r="EM691" s="236"/>
      <c r="EN691" s="236"/>
      <c r="EO691" s="236"/>
      <c r="EP691" s="236"/>
      <c r="EQ691" s="236"/>
      <c r="ER691" s="236"/>
      <c r="ES691" s="236"/>
      <c r="ET691" s="236"/>
      <c r="EU691" s="236"/>
      <c r="EV691" s="236"/>
      <c r="EW691" s="236"/>
      <c r="EX691" s="236"/>
      <c r="EY691" s="236"/>
      <c r="EZ691" s="236"/>
      <c r="FA691" s="236"/>
      <c r="FB691" s="237"/>
      <c r="FC691" s="227" t="s">
        <v>45</v>
      </c>
      <c r="FD691" s="227"/>
      <c r="FE691" s="227"/>
      <c r="FF691" s="227"/>
      <c r="FG691" s="227"/>
      <c r="FH691" s="227"/>
      <c r="FI691" s="227"/>
      <c r="FJ691" s="227"/>
      <c r="FK691" s="227"/>
      <c r="FL691" s="227"/>
      <c r="FM691" s="227"/>
      <c r="FN691" s="228" t="s">
        <v>46</v>
      </c>
      <c r="FO691" s="228"/>
      <c r="FP691" s="228"/>
      <c r="FQ691" s="228"/>
      <c r="FR691" s="228"/>
      <c r="FS691" s="228"/>
      <c r="FT691" s="228"/>
      <c r="FU691" s="217">
        <v>100</v>
      </c>
      <c r="FV691" s="217"/>
      <c r="FW691" s="217"/>
      <c r="FX691" s="217"/>
      <c r="FY691" s="217"/>
      <c r="FZ691" s="217"/>
      <c r="GA691" s="217"/>
      <c r="GB691" s="217"/>
      <c r="GC691" s="217"/>
      <c r="GD691" s="217"/>
      <c r="GE691" s="217"/>
      <c r="GF691" s="217"/>
      <c r="GG691" s="217"/>
      <c r="GH691" s="296">
        <f t="shared" si="19"/>
        <v>100</v>
      </c>
      <c r="GI691" s="296"/>
      <c r="GJ691" s="296"/>
      <c r="GK691" s="296"/>
      <c r="GL691" s="296"/>
      <c r="GM691" s="296"/>
      <c r="GN691" s="296"/>
      <c r="GO691" s="296"/>
      <c r="GP691" s="296"/>
      <c r="GQ691" s="296"/>
      <c r="GR691" s="296"/>
      <c r="GS691" s="296"/>
      <c r="GT691" s="296"/>
      <c r="GU691" s="296">
        <f t="shared" si="20"/>
        <v>100</v>
      </c>
      <c r="GV691" s="296"/>
      <c r="GW691" s="296"/>
      <c r="GX691" s="296"/>
      <c r="GY691" s="296"/>
      <c r="GZ691" s="296"/>
      <c r="HA691" s="296"/>
      <c r="HB691" s="296"/>
      <c r="HC691" s="296"/>
      <c r="HD691" s="296"/>
      <c r="HE691" s="296"/>
      <c r="HF691" s="296"/>
      <c r="HG691" s="296"/>
      <c r="HH691" s="12"/>
      <c r="HI691" s="12"/>
    </row>
    <row r="692" spans="1:217" ht="12" hidden="1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</row>
    <row r="693" spans="1:217" ht="12" hidden="1" customHeight="1" x14ac:dyDescent="0.25">
      <c r="A693" s="7" t="s">
        <v>47</v>
      </c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</row>
    <row r="694" spans="1:217" ht="12" hidden="1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</row>
    <row r="695" spans="1:217" ht="47.25" hidden="1" customHeight="1" x14ac:dyDescent="0.25">
      <c r="A695" s="297" t="s">
        <v>29</v>
      </c>
      <c r="B695" s="298"/>
      <c r="C695" s="298"/>
      <c r="D695" s="298"/>
      <c r="E695" s="298"/>
      <c r="F695" s="298"/>
      <c r="G695" s="298"/>
      <c r="H695" s="298"/>
      <c r="I695" s="298"/>
      <c r="J695" s="298"/>
      <c r="K695" s="298"/>
      <c r="L695" s="298"/>
      <c r="M695" s="298"/>
      <c r="N695" s="298"/>
      <c r="O695" s="298"/>
      <c r="P695" s="298"/>
      <c r="Q695" s="298"/>
      <c r="R695" s="298"/>
      <c r="S695" s="298"/>
      <c r="T695" s="298"/>
      <c r="U695" s="298"/>
      <c r="V695" s="299"/>
      <c r="W695" s="297" t="s">
        <v>48</v>
      </c>
      <c r="X695" s="298"/>
      <c r="Y695" s="298"/>
      <c r="Z695" s="298"/>
      <c r="AA695" s="298"/>
      <c r="AB695" s="298"/>
      <c r="AC695" s="298"/>
      <c r="AD695" s="298"/>
      <c r="AE695" s="298"/>
      <c r="AF695" s="298"/>
      <c r="AG695" s="298"/>
      <c r="AH695" s="298"/>
      <c r="AI695" s="298"/>
      <c r="AJ695" s="298"/>
      <c r="AK695" s="298"/>
      <c r="AL695" s="298"/>
      <c r="AM695" s="298"/>
      <c r="AN695" s="298"/>
      <c r="AO695" s="298"/>
      <c r="AP695" s="298"/>
      <c r="AQ695" s="298"/>
      <c r="AR695" s="298"/>
      <c r="AS695" s="298"/>
      <c r="AT695" s="298"/>
      <c r="AU695" s="298"/>
      <c r="AV695" s="298"/>
      <c r="AW695" s="298"/>
      <c r="AX695" s="298"/>
      <c r="AY695" s="298"/>
      <c r="AZ695" s="298"/>
      <c r="BA695" s="298"/>
      <c r="BB695" s="298"/>
      <c r="BC695" s="298"/>
      <c r="BD695" s="298"/>
      <c r="BE695" s="298"/>
      <c r="BF695" s="299"/>
      <c r="BG695" s="297" t="s">
        <v>49</v>
      </c>
      <c r="BH695" s="298"/>
      <c r="BI695" s="298"/>
      <c r="BJ695" s="298"/>
      <c r="BK695" s="298"/>
      <c r="BL695" s="298"/>
      <c r="BM695" s="298"/>
      <c r="BN695" s="298"/>
      <c r="BO695" s="298"/>
      <c r="BP695" s="298"/>
      <c r="BQ695" s="298"/>
      <c r="BR695" s="299"/>
      <c r="BS695" s="297" t="s">
        <v>50</v>
      </c>
      <c r="BT695" s="298"/>
      <c r="BU695" s="298"/>
      <c r="BV695" s="298"/>
      <c r="BW695" s="298"/>
      <c r="BX695" s="298"/>
      <c r="BY695" s="298"/>
      <c r="BZ695" s="298"/>
      <c r="CA695" s="298"/>
      <c r="CB695" s="298"/>
      <c r="CC695" s="298"/>
      <c r="CD695" s="298"/>
      <c r="CE695" s="298"/>
      <c r="CF695" s="298"/>
      <c r="CG695" s="298"/>
      <c r="CH695" s="298"/>
      <c r="CI695" s="298"/>
      <c r="CJ695" s="298"/>
      <c r="CK695" s="298"/>
      <c r="CL695" s="298"/>
      <c r="CM695" s="298"/>
      <c r="CN695" s="298"/>
      <c r="CO695" s="298"/>
      <c r="CP695" s="298"/>
      <c r="CQ695" s="298"/>
      <c r="CR695" s="298"/>
      <c r="CS695" s="299"/>
      <c r="CT695" s="306" t="s">
        <v>51</v>
      </c>
      <c r="CU695" s="307"/>
      <c r="CV695" s="307"/>
      <c r="CW695" s="307"/>
      <c r="CX695" s="307"/>
      <c r="CY695" s="307"/>
      <c r="CZ695" s="307"/>
      <c r="DA695" s="307"/>
      <c r="DB695" s="307"/>
      <c r="DC695" s="307"/>
      <c r="DD695" s="307"/>
      <c r="DE695" s="307"/>
      <c r="DF695" s="307"/>
      <c r="DG695" s="307"/>
      <c r="DH695" s="307"/>
      <c r="DI695" s="307"/>
      <c r="DJ695" s="307"/>
      <c r="DK695" s="307"/>
      <c r="DL695" s="307"/>
      <c r="DM695" s="307"/>
      <c r="DN695" s="307"/>
      <c r="DO695" s="307"/>
      <c r="DP695" s="307"/>
      <c r="DQ695" s="307"/>
      <c r="DR695" s="307"/>
      <c r="DS695" s="307"/>
      <c r="DT695" s="307"/>
      <c r="DU695" s="307"/>
      <c r="DV695" s="307"/>
      <c r="DW695" s="308"/>
      <c r="DX695" s="306" t="s">
        <v>52</v>
      </c>
      <c r="DY695" s="307"/>
      <c r="DZ695" s="307"/>
      <c r="EA695" s="307"/>
      <c r="EB695" s="307"/>
      <c r="EC695" s="307"/>
      <c r="ED695" s="307"/>
      <c r="EE695" s="307"/>
      <c r="EF695" s="307"/>
      <c r="EG695" s="307"/>
      <c r="EH695" s="307"/>
      <c r="EI695" s="307"/>
      <c r="EJ695" s="307"/>
      <c r="EK695" s="307"/>
      <c r="EL695" s="307"/>
      <c r="EM695" s="307"/>
      <c r="EN695" s="307"/>
      <c r="EO695" s="307"/>
      <c r="EP695" s="307"/>
      <c r="EQ695" s="307"/>
      <c r="ER695" s="307"/>
      <c r="ES695" s="307"/>
      <c r="ET695" s="307"/>
      <c r="EU695" s="307"/>
      <c r="EV695" s="307"/>
      <c r="EW695" s="307"/>
      <c r="EX695" s="307"/>
      <c r="EY695" s="307"/>
      <c r="EZ695" s="307"/>
      <c r="FA695" s="307"/>
      <c r="FB695" s="307"/>
      <c r="FC695" s="307"/>
      <c r="FD695" s="307"/>
      <c r="FE695" s="307"/>
      <c r="FF695" s="307"/>
      <c r="FG695" s="307"/>
      <c r="FH695" s="307"/>
      <c r="FI695" s="307"/>
      <c r="FJ695" s="307"/>
      <c r="FK695" s="307"/>
      <c r="FL695" s="307"/>
      <c r="FM695" s="307"/>
      <c r="FN695" s="307"/>
      <c r="FO695" s="307"/>
      <c r="FP695" s="307"/>
      <c r="FQ695" s="307"/>
      <c r="FR695" s="307"/>
      <c r="FS695" s="307"/>
      <c r="FT695" s="307"/>
      <c r="FU695" s="307"/>
      <c r="FV695" s="307"/>
      <c r="FW695" s="307"/>
      <c r="FX695" s="307"/>
      <c r="FY695" s="307"/>
      <c r="FZ695" s="307"/>
      <c r="GA695" s="307"/>
      <c r="GB695" s="307"/>
      <c r="GC695" s="307"/>
      <c r="GD695" s="307"/>
      <c r="GE695" s="307"/>
      <c r="GF695" s="307"/>
      <c r="GG695" s="307"/>
      <c r="GH695" s="307"/>
      <c r="GI695" s="307"/>
      <c r="GJ695" s="307"/>
      <c r="GK695" s="307"/>
      <c r="GL695" s="307"/>
      <c r="GM695" s="307"/>
      <c r="GN695" s="307"/>
      <c r="GO695" s="307"/>
      <c r="GP695" s="307"/>
      <c r="GQ695" s="307"/>
      <c r="GR695" s="307"/>
      <c r="GS695" s="307"/>
      <c r="GT695" s="307"/>
      <c r="GU695" s="307"/>
      <c r="GV695" s="307"/>
      <c r="GW695" s="307"/>
      <c r="GX695" s="307"/>
      <c r="GY695" s="307"/>
      <c r="GZ695" s="307"/>
      <c r="HA695" s="307"/>
      <c r="HB695" s="307"/>
      <c r="HC695" s="307"/>
      <c r="HD695" s="308"/>
      <c r="HE695" s="10"/>
      <c r="HF695" s="10"/>
      <c r="HG695" s="10"/>
      <c r="HH695" s="10"/>
      <c r="HI695" s="10"/>
    </row>
    <row r="696" spans="1:217" ht="25.5" hidden="1" customHeight="1" x14ac:dyDescent="0.25">
      <c r="A696" s="300"/>
      <c r="B696" s="301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2"/>
      <c r="W696" s="300"/>
      <c r="X696" s="301"/>
      <c r="Y696" s="301"/>
      <c r="Z696" s="301"/>
      <c r="AA696" s="301"/>
      <c r="AB696" s="301"/>
      <c r="AC696" s="301"/>
      <c r="AD696" s="301"/>
      <c r="AE696" s="301"/>
      <c r="AF696" s="301"/>
      <c r="AG696" s="301"/>
      <c r="AH696" s="301"/>
      <c r="AI696" s="301"/>
      <c r="AJ696" s="301"/>
      <c r="AK696" s="301"/>
      <c r="AL696" s="301"/>
      <c r="AM696" s="301"/>
      <c r="AN696" s="301"/>
      <c r="AO696" s="301"/>
      <c r="AP696" s="301"/>
      <c r="AQ696" s="301"/>
      <c r="AR696" s="301"/>
      <c r="AS696" s="301"/>
      <c r="AT696" s="301"/>
      <c r="AU696" s="301"/>
      <c r="AV696" s="301"/>
      <c r="AW696" s="301"/>
      <c r="AX696" s="301"/>
      <c r="AY696" s="301"/>
      <c r="AZ696" s="301"/>
      <c r="BA696" s="301"/>
      <c r="BB696" s="301"/>
      <c r="BC696" s="301"/>
      <c r="BD696" s="301"/>
      <c r="BE696" s="301"/>
      <c r="BF696" s="302"/>
      <c r="BG696" s="300"/>
      <c r="BH696" s="301"/>
      <c r="BI696" s="301"/>
      <c r="BJ696" s="301"/>
      <c r="BK696" s="301"/>
      <c r="BL696" s="301"/>
      <c r="BM696" s="301"/>
      <c r="BN696" s="301"/>
      <c r="BO696" s="301"/>
      <c r="BP696" s="301"/>
      <c r="BQ696" s="301"/>
      <c r="BR696" s="302"/>
      <c r="BS696" s="297" t="s">
        <v>34</v>
      </c>
      <c r="BT696" s="298"/>
      <c r="BU696" s="298"/>
      <c r="BV696" s="298"/>
      <c r="BW696" s="298"/>
      <c r="BX696" s="298"/>
      <c r="BY696" s="298"/>
      <c r="BZ696" s="298"/>
      <c r="CA696" s="298"/>
      <c r="CB696" s="298"/>
      <c r="CC696" s="299"/>
      <c r="CD696" s="297" t="s">
        <v>35</v>
      </c>
      <c r="CE696" s="298"/>
      <c r="CF696" s="298"/>
      <c r="CG696" s="298"/>
      <c r="CH696" s="298"/>
      <c r="CI696" s="298"/>
      <c r="CJ696" s="298"/>
      <c r="CK696" s="298"/>
      <c r="CL696" s="298"/>
      <c r="CM696" s="298"/>
      <c r="CN696" s="298"/>
      <c r="CO696" s="298"/>
      <c r="CP696" s="298"/>
      <c r="CQ696" s="298"/>
      <c r="CR696" s="298"/>
      <c r="CS696" s="299"/>
      <c r="CT696" s="367"/>
      <c r="CU696" s="368"/>
      <c r="CV696" s="368"/>
      <c r="CW696" s="368"/>
      <c r="CX696" s="368"/>
      <c r="CY696" s="368"/>
      <c r="CZ696" s="368"/>
      <c r="DA696" s="368"/>
      <c r="DB696" s="368"/>
      <c r="DC696" s="369"/>
      <c r="DD696" s="367"/>
      <c r="DE696" s="368"/>
      <c r="DF696" s="368"/>
      <c r="DG696" s="368"/>
      <c r="DH696" s="368"/>
      <c r="DI696" s="368"/>
      <c r="DJ696" s="368"/>
      <c r="DK696" s="368"/>
      <c r="DL696" s="368"/>
      <c r="DM696" s="369"/>
      <c r="DN696" s="367"/>
      <c r="DO696" s="368"/>
      <c r="DP696" s="368"/>
      <c r="DQ696" s="368"/>
      <c r="DR696" s="368"/>
      <c r="DS696" s="368"/>
      <c r="DT696" s="368"/>
      <c r="DU696" s="368"/>
      <c r="DV696" s="368"/>
      <c r="DW696" s="369"/>
      <c r="DX696" s="377" t="s">
        <v>208</v>
      </c>
      <c r="DY696" s="378"/>
      <c r="DZ696" s="378"/>
      <c r="EA696" s="378"/>
      <c r="EB696" s="378"/>
      <c r="EC696" s="378"/>
      <c r="ED696" s="378"/>
      <c r="EE696" s="378"/>
      <c r="EF696" s="378"/>
      <c r="EG696" s="378"/>
      <c r="EH696" s="378"/>
      <c r="EI696" s="378"/>
      <c r="EJ696" s="378"/>
      <c r="EK696" s="378"/>
      <c r="EL696" s="378"/>
      <c r="EM696" s="378"/>
      <c r="EN696" s="378"/>
      <c r="EO696" s="378"/>
      <c r="EP696" s="378"/>
      <c r="EQ696" s="378"/>
      <c r="ER696" s="378"/>
      <c r="ES696" s="378"/>
      <c r="ET696" s="378"/>
      <c r="EU696" s="378"/>
      <c r="EV696" s="378"/>
      <c r="EW696" s="378"/>
      <c r="EX696" s="378"/>
      <c r="EY696" s="378"/>
      <c r="EZ696" s="379"/>
      <c r="FA696" s="377" t="s">
        <v>209</v>
      </c>
      <c r="FB696" s="378"/>
      <c r="FC696" s="378"/>
      <c r="FD696" s="378"/>
      <c r="FE696" s="378"/>
      <c r="FF696" s="378"/>
      <c r="FG696" s="378"/>
      <c r="FH696" s="378"/>
      <c r="FI696" s="378"/>
      <c r="FJ696" s="378"/>
      <c r="FK696" s="378"/>
      <c r="FL696" s="378"/>
      <c r="FM696" s="378"/>
      <c r="FN696" s="378"/>
      <c r="FO696" s="378"/>
      <c r="FP696" s="378"/>
      <c r="FQ696" s="378"/>
      <c r="FR696" s="378"/>
      <c r="FS696" s="378"/>
      <c r="FT696" s="378"/>
      <c r="FU696" s="378"/>
      <c r="FV696" s="378"/>
      <c r="FW696" s="378"/>
      <c r="FX696" s="378"/>
      <c r="FY696" s="378"/>
      <c r="FZ696" s="378"/>
      <c r="GA696" s="378"/>
      <c r="GB696" s="378"/>
      <c r="GC696" s="379"/>
      <c r="GD696" s="377" t="s">
        <v>210</v>
      </c>
      <c r="GE696" s="378"/>
      <c r="GF696" s="378"/>
      <c r="GG696" s="378"/>
      <c r="GH696" s="378"/>
      <c r="GI696" s="378"/>
      <c r="GJ696" s="378"/>
      <c r="GK696" s="378"/>
      <c r="GL696" s="378"/>
      <c r="GM696" s="378"/>
      <c r="GN696" s="378"/>
      <c r="GO696" s="378"/>
      <c r="GP696" s="378"/>
      <c r="GQ696" s="378"/>
      <c r="GR696" s="378"/>
      <c r="GS696" s="378"/>
      <c r="GT696" s="378"/>
      <c r="GU696" s="378"/>
      <c r="GV696" s="378"/>
      <c r="GW696" s="378"/>
      <c r="GX696" s="378"/>
      <c r="GY696" s="378"/>
      <c r="GZ696" s="378"/>
      <c r="HA696" s="378"/>
      <c r="HB696" s="378"/>
      <c r="HC696" s="378"/>
      <c r="HD696" s="379"/>
      <c r="HE696" s="10"/>
      <c r="HF696" s="10"/>
      <c r="HG696" s="10"/>
      <c r="HH696" s="10"/>
      <c r="HI696" s="10"/>
    </row>
    <row r="697" spans="1:217" ht="12" hidden="1" customHeight="1" x14ac:dyDescent="0.25">
      <c r="A697" s="300"/>
      <c r="B697" s="301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2"/>
      <c r="W697" s="300"/>
      <c r="X697" s="301"/>
      <c r="Y697" s="301"/>
      <c r="Z697" s="301"/>
      <c r="AA697" s="301"/>
      <c r="AB697" s="301"/>
      <c r="AC697" s="301"/>
      <c r="AD697" s="301"/>
      <c r="AE697" s="301"/>
      <c r="AF697" s="301"/>
      <c r="AG697" s="301"/>
      <c r="AH697" s="301"/>
      <c r="AI697" s="301"/>
      <c r="AJ697" s="301"/>
      <c r="AK697" s="301"/>
      <c r="AL697" s="301"/>
      <c r="AM697" s="301"/>
      <c r="AN697" s="301"/>
      <c r="AO697" s="301"/>
      <c r="AP697" s="301"/>
      <c r="AQ697" s="301"/>
      <c r="AR697" s="301"/>
      <c r="AS697" s="301"/>
      <c r="AT697" s="301"/>
      <c r="AU697" s="301"/>
      <c r="AV697" s="301"/>
      <c r="AW697" s="301"/>
      <c r="AX697" s="301"/>
      <c r="AY697" s="301"/>
      <c r="AZ697" s="301"/>
      <c r="BA697" s="301"/>
      <c r="BB697" s="301"/>
      <c r="BC697" s="301"/>
      <c r="BD697" s="301"/>
      <c r="BE697" s="301"/>
      <c r="BF697" s="302"/>
      <c r="BG697" s="300"/>
      <c r="BH697" s="301"/>
      <c r="BI697" s="301"/>
      <c r="BJ697" s="301"/>
      <c r="BK697" s="301"/>
      <c r="BL697" s="301"/>
      <c r="BM697" s="301"/>
      <c r="BN697" s="301"/>
      <c r="BO697" s="301"/>
      <c r="BP697" s="301"/>
      <c r="BQ697" s="301"/>
      <c r="BR697" s="302"/>
      <c r="BS697" s="300"/>
      <c r="BT697" s="301"/>
      <c r="BU697" s="301"/>
      <c r="BV697" s="301"/>
      <c r="BW697" s="301"/>
      <c r="BX697" s="301"/>
      <c r="BY697" s="301"/>
      <c r="BZ697" s="301"/>
      <c r="CA697" s="301"/>
      <c r="CB697" s="301"/>
      <c r="CC697" s="302"/>
      <c r="CD697" s="300"/>
      <c r="CE697" s="301"/>
      <c r="CF697" s="301"/>
      <c r="CG697" s="301"/>
      <c r="CH697" s="301"/>
      <c r="CI697" s="301"/>
      <c r="CJ697" s="301"/>
      <c r="CK697" s="301"/>
      <c r="CL697" s="301"/>
      <c r="CM697" s="301"/>
      <c r="CN697" s="301"/>
      <c r="CO697" s="301"/>
      <c r="CP697" s="301"/>
      <c r="CQ697" s="301"/>
      <c r="CR697" s="301"/>
      <c r="CS697" s="302"/>
      <c r="CT697" s="335">
        <v>20</v>
      </c>
      <c r="CU697" s="336"/>
      <c r="CV697" s="336"/>
      <c r="CW697" s="337" t="s">
        <v>182</v>
      </c>
      <c r="CX697" s="337"/>
      <c r="CY697" s="337"/>
      <c r="CZ697" s="333" t="s">
        <v>54</v>
      </c>
      <c r="DA697" s="333"/>
      <c r="DB697" s="333"/>
      <c r="DC697" s="334"/>
      <c r="DD697" s="335">
        <v>20</v>
      </c>
      <c r="DE697" s="336"/>
      <c r="DF697" s="336"/>
      <c r="DG697" s="337" t="s">
        <v>206</v>
      </c>
      <c r="DH697" s="337"/>
      <c r="DI697" s="337"/>
      <c r="DJ697" s="333" t="s">
        <v>54</v>
      </c>
      <c r="DK697" s="333"/>
      <c r="DL697" s="333"/>
      <c r="DM697" s="334"/>
      <c r="DN697" s="335">
        <v>20</v>
      </c>
      <c r="DO697" s="336"/>
      <c r="DP697" s="336"/>
      <c r="DQ697" s="337" t="s">
        <v>207</v>
      </c>
      <c r="DR697" s="337"/>
      <c r="DS697" s="337"/>
      <c r="DT697" s="333" t="s">
        <v>54</v>
      </c>
      <c r="DU697" s="333"/>
      <c r="DV697" s="333"/>
      <c r="DW697" s="334"/>
      <c r="DX697" s="338" t="s">
        <v>55</v>
      </c>
      <c r="DY697" s="339"/>
      <c r="DZ697" s="339"/>
      <c r="EA697" s="339"/>
      <c r="EB697" s="339"/>
      <c r="EC697" s="339"/>
      <c r="ED697" s="339"/>
      <c r="EE697" s="339"/>
      <c r="EF697" s="339"/>
      <c r="EG697" s="339"/>
      <c r="EH697" s="339"/>
      <c r="EI697" s="339"/>
      <c r="EJ697" s="339"/>
      <c r="EK697" s="340"/>
      <c r="EL697" s="345" t="s">
        <v>56</v>
      </c>
      <c r="EM697" s="346"/>
      <c r="EN697" s="346"/>
      <c r="EO697" s="346"/>
      <c r="EP697" s="346"/>
      <c r="EQ697" s="346"/>
      <c r="ER697" s="346"/>
      <c r="ES697" s="346"/>
      <c r="ET697" s="346"/>
      <c r="EU697" s="346"/>
      <c r="EV697" s="346"/>
      <c r="EW697" s="346"/>
      <c r="EX697" s="346"/>
      <c r="EY697" s="346"/>
      <c r="EZ697" s="347"/>
      <c r="FA697" s="338" t="s">
        <v>55</v>
      </c>
      <c r="FB697" s="339"/>
      <c r="FC697" s="339"/>
      <c r="FD697" s="339"/>
      <c r="FE697" s="339"/>
      <c r="FF697" s="339"/>
      <c r="FG697" s="339"/>
      <c r="FH697" s="339"/>
      <c r="FI697" s="339"/>
      <c r="FJ697" s="339"/>
      <c r="FK697" s="339"/>
      <c r="FL697" s="339"/>
      <c r="FM697" s="339"/>
      <c r="FN697" s="340"/>
      <c r="FO697" s="345" t="s">
        <v>56</v>
      </c>
      <c r="FP697" s="346"/>
      <c r="FQ697" s="346"/>
      <c r="FR697" s="346"/>
      <c r="FS697" s="346"/>
      <c r="FT697" s="346"/>
      <c r="FU697" s="346"/>
      <c r="FV697" s="346"/>
      <c r="FW697" s="346"/>
      <c r="FX697" s="346"/>
      <c r="FY697" s="346"/>
      <c r="FZ697" s="346"/>
      <c r="GA697" s="346"/>
      <c r="GB697" s="346"/>
      <c r="GC697" s="347"/>
      <c r="GD697" s="338" t="s">
        <v>55</v>
      </c>
      <c r="GE697" s="339"/>
      <c r="GF697" s="339"/>
      <c r="GG697" s="339"/>
      <c r="GH697" s="339"/>
      <c r="GI697" s="339"/>
      <c r="GJ697" s="339"/>
      <c r="GK697" s="339"/>
      <c r="GL697" s="339"/>
      <c r="GM697" s="339"/>
      <c r="GN697" s="339"/>
      <c r="GO697" s="339"/>
      <c r="GP697" s="340"/>
      <c r="GQ697" s="345" t="s">
        <v>56</v>
      </c>
      <c r="GR697" s="346"/>
      <c r="GS697" s="346"/>
      <c r="GT697" s="346"/>
      <c r="GU697" s="346"/>
      <c r="GV697" s="346"/>
      <c r="GW697" s="346"/>
      <c r="GX697" s="346"/>
      <c r="GY697" s="346"/>
      <c r="GZ697" s="346"/>
      <c r="HA697" s="346"/>
      <c r="HB697" s="346"/>
      <c r="HC697" s="346"/>
      <c r="HD697" s="347"/>
      <c r="HE697" s="10"/>
      <c r="HF697" s="10"/>
      <c r="HG697" s="10"/>
      <c r="HH697" s="10"/>
      <c r="HI697" s="10"/>
    </row>
    <row r="698" spans="1:217" ht="12" hidden="1" customHeight="1" x14ac:dyDescent="0.25">
      <c r="A698" s="300"/>
      <c r="B698" s="301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2"/>
      <c r="W698" s="303"/>
      <c r="X698" s="304"/>
      <c r="Y698" s="304"/>
      <c r="Z698" s="304"/>
      <c r="AA698" s="304"/>
      <c r="AB698" s="304"/>
      <c r="AC698" s="304"/>
      <c r="AD698" s="304"/>
      <c r="AE698" s="304"/>
      <c r="AF698" s="304"/>
      <c r="AG698" s="304"/>
      <c r="AH698" s="304"/>
      <c r="AI698" s="304"/>
      <c r="AJ698" s="304"/>
      <c r="AK698" s="304"/>
      <c r="AL698" s="304"/>
      <c r="AM698" s="304"/>
      <c r="AN698" s="304"/>
      <c r="AO698" s="304"/>
      <c r="AP698" s="304"/>
      <c r="AQ698" s="304"/>
      <c r="AR698" s="304"/>
      <c r="AS698" s="304"/>
      <c r="AT698" s="304"/>
      <c r="AU698" s="304"/>
      <c r="AV698" s="304"/>
      <c r="AW698" s="304"/>
      <c r="AX698" s="304"/>
      <c r="AY698" s="304"/>
      <c r="AZ698" s="304"/>
      <c r="BA698" s="304"/>
      <c r="BB698" s="304"/>
      <c r="BC698" s="304"/>
      <c r="BD698" s="304"/>
      <c r="BE698" s="304"/>
      <c r="BF698" s="305"/>
      <c r="BG698" s="303"/>
      <c r="BH698" s="304"/>
      <c r="BI698" s="304"/>
      <c r="BJ698" s="304"/>
      <c r="BK698" s="304"/>
      <c r="BL698" s="304"/>
      <c r="BM698" s="304"/>
      <c r="BN698" s="304"/>
      <c r="BO698" s="304"/>
      <c r="BP698" s="304"/>
      <c r="BQ698" s="304"/>
      <c r="BR698" s="305"/>
      <c r="BS698" s="300"/>
      <c r="BT698" s="301"/>
      <c r="BU698" s="301"/>
      <c r="BV698" s="301"/>
      <c r="BW698" s="301"/>
      <c r="BX698" s="301"/>
      <c r="BY698" s="301"/>
      <c r="BZ698" s="301"/>
      <c r="CA698" s="301"/>
      <c r="CB698" s="301"/>
      <c r="CC698" s="302"/>
      <c r="CD698" s="303"/>
      <c r="CE698" s="304"/>
      <c r="CF698" s="304"/>
      <c r="CG698" s="304"/>
      <c r="CH698" s="304"/>
      <c r="CI698" s="304"/>
      <c r="CJ698" s="304"/>
      <c r="CK698" s="304"/>
      <c r="CL698" s="304"/>
      <c r="CM698" s="304"/>
      <c r="CN698" s="304"/>
      <c r="CO698" s="304"/>
      <c r="CP698" s="304"/>
      <c r="CQ698" s="304"/>
      <c r="CR698" s="304"/>
      <c r="CS698" s="305"/>
      <c r="CT698" s="315" t="s">
        <v>122</v>
      </c>
      <c r="CU698" s="316"/>
      <c r="CV698" s="316"/>
      <c r="CW698" s="316"/>
      <c r="CX698" s="316"/>
      <c r="CY698" s="316"/>
      <c r="CZ698" s="316"/>
      <c r="DA698" s="316"/>
      <c r="DB698" s="316"/>
      <c r="DC698" s="317"/>
      <c r="DD698" s="315" t="s">
        <v>38</v>
      </c>
      <c r="DE698" s="316"/>
      <c r="DF698" s="316"/>
      <c r="DG698" s="316"/>
      <c r="DH698" s="316"/>
      <c r="DI698" s="316"/>
      <c r="DJ698" s="316"/>
      <c r="DK698" s="316"/>
      <c r="DL698" s="316"/>
      <c r="DM698" s="317"/>
      <c r="DN698" s="315" t="s">
        <v>39</v>
      </c>
      <c r="DO698" s="316"/>
      <c r="DP698" s="316"/>
      <c r="DQ698" s="316"/>
      <c r="DR698" s="316"/>
      <c r="DS698" s="316"/>
      <c r="DT698" s="316"/>
      <c r="DU698" s="316"/>
      <c r="DV698" s="316"/>
      <c r="DW698" s="317"/>
      <c r="DX698" s="341"/>
      <c r="DY698" s="333"/>
      <c r="DZ698" s="333"/>
      <c r="EA698" s="333"/>
      <c r="EB698" s="333"/>
      <c r="EC698" s="333"/>
      <c r="ED698" s="333"/>
      <c r="EE698" s="333"/>
      <c r="EF698" s="333"/>
      <c r="EG698" s="333"/>
      <c r="EH698" s="333"/>
      <c r="EI698" s="333"/>
      <c r="EJ698" s="333"/>
      <c r="EK698" s="334"/>
      <c r="EL698" s="348"/>
      <c r="EM698" s="349"/>
      <c r="EN698" s="349"/>
      <c r="EO698" s="349"/>
      <c r="EP698" s="349"/>
      <c r="EQ698" s="349"/>
      <c r="ER698" s="349"/>
      <c r="ES698" s="349"/>
      <c r="ET698" s="349"/>
      <c r="EU698" s="349"/>
      <c r="EV698" s="349"/>
      <c r="EW698" s="349"/>
      <c r="EX698" s="349"/>
      <c r="EY698" s="349"/>
      <c r="EZ698" s="350"/>
      <c r="FA698" s="341"/>
      <c r="FB698" s="333"/>
      <c r="FC698" s="333"/>
      <c r="FD698" s="333"/>
      <c r="FE698" s="333"/>
      <c r="FF698" s="333"/>
      <c r="FG698" s="333"/>
      <c r="FH698" s="333"/>
      <c r="FI698" s="333"/>
      <c r="FJ698" s="333"/>
      <c r="FK698" s="333"/>
      <c r="FL698" s="333"/>
      <c r="FM698" s="333"/>
      <c r="FN698" s="334"/>
      <c r="FO698" s="348"/>
      <c r="FP698" s="349"/>
      <c r="FQ698" s="349"/>
      <c r="FR698" s="349"/>
      <c r="FS698" s="349"/>
      <c r="FT698" s="349"/>
      <c r="FU698" s="349"/>
      <c r="FV698" s="349"/>
      <c r="FW698" s="349"/>
      <c r="FX698" s="349"/>
      <c r="FY698" s="349"/>
      <c r="FZ698" s="349"/>
      <c r="GA698" s="349"/>
      <c r="GB698" s="349"/>
      <c r="GC698" s="350"/>
      <c r="GD698" s="341"/>
      <c r="GE698" s="333"/>
      <c r="GF698" s="333"/>
      <c r="GG698" s="333"/>
      <c r="GH698" s="333"/>
      <c r="GI698" s="333"/>
      <c r="GJ698" s="333"/>
      <c r="GK698" s="333"/>
      <c r="GL698" s="333"/>
      <c r="GM698" s="333"/>
      <c r="GN698" s="333"/>
      <c r="GO698" s="333"/>
      <c r="GP698" s="334"/>
      <c r="GQ698" s="348"/>
      <c r="GR698" s="349"/>
      <c r="GS698" s="349"/>
      <c r="GT698" s="349"/>
      <c r="GU698" s="349"/>
      <c r="GV698" s="349"/>
      <c r="GW698" s="349"/>
      <c r="GX698" s="349"/>
      <c r="GY698" s="349"/>
      <c r="GZ698" s="349"/>
      <c r="HA698" s="349"/>
      <c r="HB698" s="349"/>
      <c r="HC698" s="349"/>
      <c r="HD698" s="350"/>
      <c r="HE698" s="10"/>
      <c r="HF698" s="10"/>
      <c r="HG698" s="10"/>
      <c r="HH698" s="10"/>
      <c r="HI698" s="10"/>
    </row>
    <row r="699" spans="1:217" ht="12" hidden="1" customHeight="1" x14ac:dyDescent="0.25">
      <c r="A699" s="300"/>
      <c r="B699" s="301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2"/>
      <c r="W699" s="238"/>
      <c r="X699" s="239"/>
      <c r="Y699" s="239"/>
      <c r="Z699" s="239"/>
      <c r="AA699" s="239"/>
      <c r="AB699" s="239"/>
      <c r="AC699" s="239"/>
      <c r="AD699" s="239"/>
      <c r="AE699" s="239"/>
      <c r="AF699" s="239"/>
      <c r="AG699" s="239"/>
      <c r="AH699" s="240"/>
      <c r="AI699" s="238"/>
      <c r="AJ699" s="239"/>
      <c r="AK699" s="239"/>
      <c r="AL699" s="239"/>
      <c r="AM699" s="239"/>
      <c r="AN699" s="239"/>
      <c r="AO699" s="239"/>
      <c r="AP699" s="239"/>
      <c r="AQ699" s="239"/>
      <c r="AR699" s="239"/>
      <c r="AS699" s="239"/>
      <c r="AT699" s="240"/>
      <c r="AU699" s="238"/>
      <c r="AV699" s="239"/>
      <c r="AW699" s="239"/>
      <c r="AX699" s="239"/>
      <c r="AY699" s="239"/>
      <c r="AZ699" s="239"/>
      <c r="BA699" s="239"/>
      <c r="BB699" s="239"/>
      <c r="BC699" s="239"/>
      <c r="BD699" s="239"/>
      <c r="BE699" s="239"/>
      <c r="BF699" s="240"/>
      <c r="BG699" s="238"/>
      <c r="BH699" s="239"/>
      <c r="BI699" s="239"/>
      <c r="BJ699" s="239"/>
      <c r="BK699" s="239"/>
      <c r="BL699" s="239"/>
      <c r="BM699" s="239"/>
      <c r="BN699" s="239"/>
      <c r="BO699" s="239"/>
      <c r="BP699" s="239"/>
      <c r="BQ699" s="239"/>
      <c r="BR699" s="240"/>
      <c r="BS699" s="300"/>
      <c r="BT699" s="301"/>
      <c r="BU699" s="301"/>
      <c r="BV699" s="301"/>
      <c r="BW699" s="301"/>
      <c r="BX699" s="301"/>
      <c r="BY699" s="301"/>
      <c r="BZ699" s="301"/>
      <c r="CA699" s="301"/>
      <c r="CB699" s="301"/>
      <c r="CC699" s="302"/>
      <c r="CD699" s="297" t="s">
        <v>58</v>
      </c>
      <c r="CE699" s="298"/>
      <c r="CF699" s="298"/>
      <c r="CG699" s="298"/>
      <c r="CH699" s="298"/>
      <c r="CI699" s="298"/>
      <c r="CJ699" s="298"/>
      <c r="CK699" s="298"/>
      <c r="CL699" s="298"/>
      <c r="CM699" s="299"/>
      <c r="CN699" s="297" t="s">
        <v>41</v>
      </c>
      <c r="CO699" s="298"/>
      <c r="CP699" s="298"/>
      <c r="CQ699" s="298"/>
      <c r="CR699" s="298"/>
      <c r="CS699" s="299"/>
      <c r="CT699" s="315"/>
      <c r="CU699" s="316"/>
      <c r="CV699" s="316"/>
      <c r="CW699" s="316"/>
      <c r="CX699" s="316"/>
      <c r="CY699" s="316"/>
      <c r="CZ699" s="316"/>
      <c r="DA699" s="316"/>
      <c r="DB699" s="316"/>
      <c r="DC699" s="317"/>
      <c r="DD699" s="315"/>
      <c r="DE699" s="316"/>
      <c r="DF699" s="316"/>
      <c r="DG699" s="316"/>
      <c r="DH699" s="316"/>
      <c r="DI699" s="316"/>
      <c r="DJ699" s="316"/>
      <c r="DK699" s="316"/>
      <c r="DL699" s="316"/>
      <c r="DM699" s="317"/>
      <c r="DN699" s="315"/>
      <c r="DO699" s="316"/>
      <c r="DP699" s="316"/>
      <c r="DQ699" s="316"/>
      <c r="DR699" s="316"/>
      <c r="DS699" s="316"/>
      <c r="DT699" s="316"/>
      <c r="DU699" s="316"/>
      <c r="DV699" s="316"/>
      <c r="DW699" s="317"/>
      <c r="DX699" s="341"/>
      <c r="DY699" s="333"/>
      <c r="DZ699" s="333"/>
      <c r="EA699" s="333"/>
      <c r="EB699" s="333"/>
      <c r="EC699" s="333"/>
      <c r="ED699" s="333"/>
      <c r="EE699" s="333"/>
      <c r="EF699" s="333"/>
      <c r="EG699" s="333"/>
      <c r="EH699" s="333"/>
      <c r="EI699" s="333"/>
      <c r="EJ699" s="333"/>
      <c r="EK699" s="334"/>
      <c r="EL699" s="348"/>
      <c r="EM699" s="349"/>
      <c r="EN699" s="349"/>
      <c r="EO699" s="349"/>
      <c r="EP699" s="349"/>
      <c r="EQ699" s="349"/>
      <c r="ER699" s="349"/>
      <c r="ES699" s="349"/>
      <c r="ET699" s="349"/>
      <c r="EU699" s="349"/>
      <c r="EV699" s="349"/>
      <c r="EW699" s="349"/>
      <c r="EX699" s="349"/>
      <c r="EY699" s="349"/>
      <c r="EZ699" s="350"/>
      <c r="FA699" s="341"/>
      <c r="FB699" s="333"/>
      <c r="FC699" s="333"/>
      <c r="FD699" s="333"/>
      <c r="FE699" s="333"/>
      <c r="FF699" s="333"/>
      <c r="FG699" s="333"/>
      <c r="FH699" s="333"/>
      <c r="FI699" s="333"/>
      <c r="FJ699" s="333"/>
      <c r="FK699" s="333"/>
      <c r="FL699" s="333"/>
      <c r="FM699" s="333"/>
      <c r="FN699" s="334"/>
      <c r="FO699" s="348"/>
      <c r="FP699" s="349"/>
      <c r="FQ699" s="349"/>
      <c r="FR699" s="349"/>
      <c r="FS699" s="349"/>
      <c r="FT699" s="349"/>
      <c r="FU699" s="349"/>
      <c r="FV699" s="349"/>
      <c r="FW699" s="349"/>
      <c r="FX699" s="349"/>
      <c r="FY699" s="349"/>
      <c r="FZ699" s="349"/>
      <c r="GA699" s="349"/>
      <c r="GB699" s="349"/>
      <c r="GC699" s="350"/>
      <c r="GD699" s="341"/>
      <c r="GE699" s="333"/>
      <c r="GF699" s="333"/>
      <c r="GG699" s="333"/>
      <c r="GH699" s="333"/>
      <c r="GI699" s="333"/>
      <c r="GJ699" s="333"/>
      <c r="GK699" s="333"/>
      <c r="GL699" s="333"/>
      <c r="GM699" s="333"/>
      <c r="GN699" s="333"/>
      <c r="GO699" s="333"/>
      <c r="GP699" s="334"/>
      <c r="GQ699" s="348"/>
      <c r="GR699" s="349"/>
      <c r="GS699" s="349"/>
      <c r="GT699" s="349"/>
      <c r="GU699" s="349"/>
      <c r="GV699" s="349"/>
      <c r="GW699" s="349"/>
      <c r="GX699" s="349"/>
      <c r="GY699" s="349"/>
      <c r="GZ699" s="349"/>
      <c r="HA699" s="349"/>
      <c r="HB699" s="349"/>
      <c r="HC699" s="349"/>
      <c r="HD699" s="350"/>
      <c r="HE699" s="10"/>
      <c r="HF699" s="10"/>
      <c r="HG699" s="10"/>
      <c r="HH699" s="10"/>
      <c r="HI699" s="10"/>
    </row>
    <row r="700" spans="1:217" ht="12" hidden="1" customHeight="1" x14ac:dyDescent="0.25">
      <c r="A700" s="303"/>
      <c r="B700" s="304"/>
      <c r="C700" s="304"/>
      <c r="D700" s="304"/>
      <c r="E700" s="304"/>
      <c r="F700" s="304"/>
      <c r="G700" s="304"/>
      <c r="H700" s="304"/>
      <c r="I700" s="304"/>
      <c r="J700" s="304"/>
      <c r="K700" s="304"/>
      <c r="L700" s="304"/>
      <c r="M700" s="304"/>
      <c r="N700" s="304"/>
      <c r="O700" s="304"/>
      <c r="P700" s="304"/>
      <c r="Q700" s="304"/>
      <c r="R700" s="304"/>
      <c r="S700" s="304"/>
      <c r="T700" s="304"/>
      <c r="U700" s="304"/>
      <c r="V700" s="305"/>
      <c r="W700" s="318" t="s">
        <v>42</v>
      </c>
      <c r="X700" s="319"/>
      <c r="Y700" s="319"/>
      <c r="Z700" s="319"/>
      <c r="AA700" s="319"/>
      <c r="AB700" s="319"/>
      <c r="AC700" s="319"/>
      <c r="AD700" s="319"/>
      <c r="AE700" s="319"/>
      <c r="AF700" s="319"/>
      <c r="AG700" s="319"/>
      <c r="AH700" s="320"/>
      <c r="AI700" s="318" t="s">
        <v>42</v>
      </c>
      <c r="AJ700" s="319"/>
      <c r="AK700" s="319"/>
      <c r="AL700" s="319"/>
      <c r="AM700" s="319"/>
      <c r="AN700" s="319"/>
      <c r="AO700" s="319"/>
      <c r="AP700" s="319"/>
      <c r="AQ700" s="319"/>
      <c r="AR700" s="319"/>
      <c r="AS700" s="319"/>
      <c r="AT700" s="320"/>
      <c r="AU700" s="318" t="s">
        <v>42</v>
      </c>
      <c r="AV700" s="319"/>
      <c r="AW700" s="319"/>
      <c r="AX700" s="319"/>
      <c r="AY700" s="319"/>
      <c r="AZ700" s="319"/>
      <c r="BA700" s="319"/>
      <c r="BB700" s="319"/>
      <c r="BC700" s="319"/>
      <c r="BD700" s="319"/>
      <c r="BE700" s="319"/>
      <c r="BF700" s="320"/>
      <c r="BG700" s="318" t="s">
        <v>42</v>
      </c>
      <c r="BH700" s="319"/>
      <c r="BI700" s="319"/>
      <c r="BJ700" s="319"/>
      <c r="BK700" s="319"/>
      <c r="BL700" s="319"/>
      <c r="BM700" s="319"/>
      <c r="BN700" s="319"/>
      <c r="BO700" s="319"/>
      <c r="BP700" s="319"/>
      <c r="BQ700" s="319"/>
      <c r="BR700" s="320"/>
      <c r="BS700" s="303"/>
      <c r="BT700" s="304"/>
      <c r="BU700" s="304"/>
      <c r="BV700" s="304"/>
      <c r="BW700" s="304"/>
      <c r="BX700" s="304"/>
      <c r="BY700" s="304"/>
      <c r="BZ700" s="304"/>
      <c r="CA700" s="304"/>
      <c r="CB700" s="304"/>
      <c r="CC700" s="305"/>
      <c r="CD700" s="303"/>
      <c r="CE700" s="304"/>
      <c r="CF700" s="304"/>
      <c r="CG700" s="304"/>
      <c r="CH700" s="304"/>
      <c r="CI700" s="304"/>
      <c r="CJ700" s="304"/>
      <c r="CK700" s="304"/>
      <c r="CL700" s="304"/>
      <c r="CM700" s="305"/>
      <c r="CN700" s="303"/>
      <c r="CO700" s="304"/>
      <c r="CP700" s="304"/>
      <c r="CQ700" s="304"/>
      <c r="CR700" s="304"/>
      <c r="CS700" s="305"/>
      <c r="CT700" s="318"/>
      <c r="CU700" s="319"/>
      <c r="CV700" s="319"/>
      <c r="CW700" s="319"/>
      <c r="CX700" s="319"/>
      <c r="CY700" s="319"/>
      <c r="CZ700" s="319"/>
      <c r="DA700" s="319"/>
      <c r="DB700" s="319"/>
      <c r="DC700" s="320"/>
      <c r="DD700" s="318"/>
      <c r="DE700" s="319"/>
      <c r="DF700" s="319"/>
      <c r="DG700" s="319"/>
      <c r="DH700" s="319"/>
      <c r="DI700" s="319"/>
      <c r="DJ700" s="319"/>
      <c r="DK700" s="319"/>
      <c r="DL700" s="319"/>
      <c r="DM700" s="320"/>
      <c r="DN700" s="318"/>
      <c r="DO700" s="319"/>
      <c r="DP700" s="319"/>
      <c r="DQ700" s="319"/>
      <c r="DR700" s="319"/>
      <c r="DS700" s="319"/>
      <c r="DT700" s="319"/>
      <c r="DU700" s="319"/>
      <c r="DV700" s="319"/>
      <c r="DW700" s="320"/>
      <c r="DX700" s="342"/>
      <c r="DY700" s="343"/>
      <c r="DZ700" s="343"/>
      <c r="EA700" s="343"/>
      <c r="EB700" s="343"/>
      <c r="EC700" s="343"/>
      <c r="ED700" s="343"/>
      <c r="EE700" s="343"/>
      <c r="EF700" s="343"/>
      <c r="EG700" s="343"/>
      <c r="EH700" s="343"/>
      <c r="EI700" s="343"/>
      <c r="EJ700" s="343"/>
      <c r="EK700" s="344"/>
      <c r="EL700" s="351"/>
      <c r="EM700" s="352"/>
      <c r="EN700" s="352"/>
      <c r="EO700" s="352"/>
      <c r="EP700" s="352"/>
      <c r="EQ700" s="352"/>
      <c r="ER700" s="352"/>
      <c r="ES700" s="352"/>
      <c r="ET700" s="352"/>
      <c r="EU700" s="352"/>
      <c r="EV700" s="352"/>
      <c r="EW700" s="352"/>
      <c r="EX700" s="352"/>
      <c r="EY700" s="352"/>
      <c r="EZ700" s="353"/>
      <c r="FA700" s="342"/>
      <c r="FB700" s="343"/>
      <c r="FC700" s="343"/>
      <c r="FD700" s="343"/>
      <c r="FE700" s="343"/>
      <c r="FF700" s="343"/>
      <c r="FG700" s="343"/>
      <c r="FH700" s="343"/>
      <c r="FI700" s="343"/>
      <c r="FJ700" s="343"/>
      <c r="FK700" s="343"/>
      <c r="FL700" s="343"/>
      <c r="FM700" s="343"/>
      <c r="FN700" s="344"/>
      <c r="FO700" s="351"/>
      <c r="FP700" s="352"/>
      <c r="FQ700" s="352"/>
      <c r="FR700" s="352"/>
      <c r="FS700" s="352"/>
      <c r="FT700" s="352"/>
      <c r="FU700" s="352"/>
      <c r="FV700" s="352"/>
      <c r="FW700" s="352"/>
      <c r="FX700" s="352"/>
      <c r="FY700" s="352"/>
      <c r="FZ700" s="352"/>
      <c r="GA700" s="352"/>
      <c r="GB700" s="352"/>
      <c r="GC700" s="353"/>
      <c r="GD700" s="342"/>
      <c r="GE700" s="343"/>
      <c r="GF700" s="343"/>
      <c r="GG700" s="343"/>
      <c r="GH700" s="343"/>
      <c r="GI700" s="343"/>
      <c r="GJ700" s="343"/>
      <c r="GK700" s="343"/>
      <c r="GL700" s="343"/>
      <c r="GM700" s="343"/>
      <c r="GN700" s="343"/>
      <c r="GO700" s="343"/>
      <c r="GP700" s="344"/>
      <c r="GQ700" s="351"/>
      <c r="GR700" s="352"/>
      <c r="GS700" s="352"/>
      <c r="GT700" s="352"/>
      <c r="GU700" s="352"/>
      <c r="GV700" s="352"/>
      <c r="GW700" s="352"/>
      <c r="GX700" s="352"/>
      <c r="GY700" s="352"/>
      <c r="GZ700" s="352"/>
      <c r="HA700" s="352"/>
      <c r="HB700" s="352"/>
      <c r="HC700" s="352"/>
      <c r="HD700" s="353"/>
      <c r="HE700" s="10"/>
      <c r="HF700" s="10"/>
      <c r="HG700" s="10"/>
      <c r="HH700" s="10"/>
      <c r="HI700" s="10"/>
    </row>
    <row r="701" spans="1:217" ht="12" hidden="1" customHeight="1" x14ac:dyDescent="0.25">
      <c r="A701" s="310">
        <v>1</v>
      </c>
      <c r="B701" s="311"/>
      <c r="C701" s="311"/>
      <c r="D701" s="311"/>
      <c r="E701" s="311"/>
      <c r="F701" s="311"/>
      <c r="G701" s="311"/>
      <c r="H701" s="311"/>
      <c r="I701" s="311"/>
      <c r="J701" s="311"/>
      <c r="K701" s="311"/>
      <c r="L701" s="311"/>
      <c r="M701" s="311"/>
      <c r="N701" s="311"/>
      <c r="O701" s="311"/>
      <c r="P701" s="311"/>
      <c r="Q701" s="311"/>
      <c r="R701" s="311"/>
      <c r="S701" s="311"/>
      <c r="T701" s="311"/>
      <c r="U701" s="311"/>
      <c r="V701" s="312"/>
      <c r="W701" s="310">
        <v>2</v>
      </c>
      <c r="X701" s="311"/>
      <c r="Y701" s="311"/>
      <c r="Z701" s="311"/>
      <c r="AA701" s="311"/>
      <c r="AB701" s="311"/>
      <c r="AC701" s="311"/>
      <c r="AD701" s="311"/>
      <c r="AE701" s="311"/>
      <c r="AF701" s="311"/>
      <c r="AG701" s="311"/>
      <c r="AH701" s="312"/>
      <c r="AI701" s="310">
        <v>2</v>
      </c>
      <c r="AJ701" s="311"/>
      <c r="AK701" s="311"/>
      <c r="AL701" s="311"/>
      <c r="AM701" s="311"/>
      <c r="AN701" s="311"/>
      <c r="AO701" s="311"/>
      <c r="AP701" s="311"/>
      <c r="AQ701" s="311"/>
      <c r="AR701" s="311"/>
      <c r="AS701" s="311"/>
      <c r="AT701" s="312"/>
      <c r="AU701" s="310">
        <v>2</v>
      </c>
      <c r="AV701" s="311"/>
      <c r="AW701" s="311"/>
      <c r="AX701" s="311"/>
      <c r="AY701" s="311"/>
      <c r="AZ701" s="311"/>
      <c r="BA701" s="311"/>
      <c r="BB701" s="311"/>
      <c r="BC701" s="311"/>
      <c r="BD701" s="311"/>
      <c r="BE701" s="311"/>
      <c r="BF701" s="312"/>
      <c r="BG701" s="310">
        <v>5</v>
      </c>
      <c r="BH701" s="311"/>
      <c r="BI701" s="311"/>
      <c r="BJ701" s="311"/>
      <c r="BK701" s="311"/>
      <c r="BL701" s="311"/>
      <c r="BM701" s="311"/>
      <c r="BN701" s="311"/>
      <c r="BO701" s="311"/>
      <c r="BP701" s="311"/>
      <c r="BQ701" s="311"/>
      <c r="BR701" s="312"/>
      <c r="BS701" s="310">
        <v>7</v>
      </c>
      <c r="BT701" s="311"/>
      <c r="BU701" s="311"/>
      <c r="BV701" s="311"/>
      <c r="BW701" s="311"/>
      <c r="BX701" s="311"/>
      <c r="BY701" s="311"/>
      <c r="BZ701" s="311"/>
      <c r="CA701" s="311"/>
      <c r="CB701" s="311"/>
      <c r="CC701" s="312"/>
      <c r="CD701" s="310">
        <v>8</v>
      </c>
      <c r="CE701" s="311"/>
      <c r="CF701" s="311"/>
      <c r="CG701" s="311"/>
      <c r="CH701" s="311"/>
      <c r="CI701" s="311"/>
      <c r="CJ701" s="311"/>
      <c r="CK701" s="311"/>
      <c r="CL701" s="311"/>
      <c r="CM701" s="312"/>
      <c r="CN701" s="310">
        <v>9</v>
      </c>
      <c r="CO701" s="311"/>
      <c r="CP701" s="311"/>
      <c r="CQ701" s="311"/>
      <c r="CR701" s="311"/>
      <c r="CS701" s="312"/>
      <c r="CT701" s="310">
        <v>10</v>
      </c>
      <c r="CU701" s="311"/>
      <c r="CV701" s="311"/>
      <c r="CW701" s="311"/>
      <c r="CX701" s="311"/>
      <c r="CY701" s="311"/>
      <c r="CZ701" s="311"/>
      <c r="DA701" s="311"/>
      <c r="DB701" s="311"/>
      <c r="DC701" s="312"/>
      <c r="DD701" s="310">
        <v>11</v>
      </c>
      <c r="DE701" s="311"/>
      <c r="DF701" s="311"/>
      <c r="DG701" s="311"/>
      <c r="DH701" s="311"/>
      <c r="DI701" s="311"/>
      <c r="DJ701" s="311"/>
      <c r="DK701" s="311"/>
      <c r="DL701" s="311"/>
      <c r="DM701" s="312"/>
      <c r="DN701" s="310">
        <v>12</v>
      </c>
      <c r="DO701" s="311"/>
      <c r="DP701" s="311"/>
      <c r="DQ701" s="311"/>
      <c r="DR701" s="311"/>
      <c r="DS701" s="311"/>
      <c r="DT701" s="311"/>
      <c r="DU701" s="311"/>
      <c r="DV701" s="311"/>
      <c r="DW701" s="312"/>
      <c r="DX701" s="310">
        <v>16</v>
      </c>
      <c r="DY701" s="311"/>
      <c r="DZ701" s="311"/>
      <c r="EA701" s="311"/>
      <c r="EB701" s="311"/>
      <c r="EC701" s="311"/>
      <c r="ED701" s="311"/>
      <c r="EE701" s="311"/>
      <c r="EF701" s="311"/>
      <c r="EG701" s="311"/>
      <c r="EH701" s="311"/>
      <c r="EI701" s="311"/>
      <c r="EJ701" s="311"/>
      <c r="EK701" s="312"/>
      <c r="EL701" s="310">
        <v>17</v>
      </c>
      <c r="EM701" s="311"/>
      <c r="EN701" s="311"/>
      <c r="EO701" s="311"/>
      <c r="EP701" s="311"/>
      <c r="EQ701" s="311"/>
      <c r="ER701" s="311"/>
      <c r="ES701" s="311"/>
      <c r="ET701" s="311"/>
      <c r="EU701" s="311"/>
      <c r="EV701" s="311"/>
      <c r="EW701" s="311"/>
      <c r="EX701" s="311"/>
      <c r="EY701" s="311"/>
      <c r="EZ701" s="312"/>
      <c r="FA701" s="310">
        <v>16</v>
      </c>
      <c r="FB701" s="311"/>
      <c r="FC701" s="311"/>
      <c r="FD701" s="311"/>
      <c r="FE701" s="311"/>
      <c r="FF701" s="311"/>
      <c r="FG701" s="311"/>
      <c r="FH701" s="311"/>
      <c r="FI701" s="311"/>
      <c r="FJ701" s="311"/>
      <c r="FK701" s="311"/>
      <c r="FL701" s="311"/>
      <c r="FM701" s="311"/>
      <c r="FN701" s="312"/>
      <c r="FO701" s="310">
        <v>19</v>
      </c>
      <c r="FP701" s="311"/>
      <c r="FQ701" s="311"/>
      <c r="FR701" s="311"/>
      <c r="FS701" s="311"/>
      <c r="FT701" s="311"/>
      <c r="FU701" s="311"/>
      <c r="FV701" s="311"/>
      <c r="FW701" s="311"/>
      <c r="FX701" s="311"/>
      <c r="FY701" s="311"/>
      <c r="FZ701" s="311"/>
      <c r="GA701" s="311"/>
      <c r="GB701" s="311"/>
      <c r="GC701" s="312"/>
      <c r="GD701" s="310">
        <v>16</v>
      </c>
      <c r="GE701" s="311"/>
      <c r="GF701" s="311"/>
      <c r="GG701" s="311"/>
      <c r="GH701" s="311"/>
      <c r="GI701" s="311"/>
      <c r="GJ701" s="311"/>
      <c r="GK701" s="311"/>
      <c r="GL701" s="311"/>
      <c r="GM701" s="311"/>
      <c r="GN701" s="311"/>
      <c r="GO701" s="311"/>
      <c r="GP701" s="312"/>
      <c r="GQ701" s="310">
        <v>21</v>
      </c>
      <c r="GR701" s="311"/>
      <c r="GS701" s="311"/>
      <c r="GT701" s="311"/>
      <c r="GU701" s="311"/>
      <c r="GV701" s="311"/>
      <c r="GW701" s="311"/>
      <c r="GX701" s="311"/>
      <c r="GY701" s="311"/>
      <c r="GZ701" s="311"/>
      <c r="HA701" s="311"/>
      <c r="HB701" s="311"/>
      <c r="HC701" s="311"/>
      <c r="HD701" s="312"/>
      <c r="HE701" s="11"/>
      <c r="HF701" s="11"/>
      <c r="HG701" s="11"/>
      <c r="HH701" s="11"/>
      <c r="HI701" s="11"/>
    </row>
    <row r="702" spans="1:217" s="89" customFormat="1" ht="42" hidden="1" customHeight="1" x14ac:dyDescent="0.25">
      <c r="A702" s="231" t="s">
        <v>296</v>
      </c>
      <c r="B702" s="232"/>
      <c r="C702" s="232"/>
      <c r="D702" s="232"/>
      <c r="E702" s="232"/>
      <c r="F702" s="232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3"/>
      <c r="W702" s="234" t="s">
        <v>221</v>
      </c>
      <c r="X702" s="234"/>
      <c r="Y702" s="234"/>
      <c r="Z702" s="234"/>
      <c r="AA702" s="234"/>
      <c r="AB702" s="234"/>
      <c r="AC702" s="234"/>
      <c r="AD702" s="234"/>
      <c r="AE702" s="234"/>
      <c r="AF702" s="234"/>
      <c r="AG702" s="234"/>
      <c r="AH702" s="234"/>
      <c r="AI702" s="227" t="s">
        <v>43</v>
      </c>
      <c r="AJ702" s="227"/>
      <c r="AK702" s="227"/>
      <c r="AL702" s="227"/>
      <c r="AM702" s="227"/>
      <c r="AN702" s="227"/>
      <c r="AO702" s="227"/>
      <c r="AP702" s="227"/>
      <c r="AQ702" s="227"/>
      <c r="AR702" s="227"/>
      <c r="AS702" s="227"/>
      <c r="AT702" s="227"/>
      <c r="AU702" s="227" t="s">
        <v>118</v>
      </c>
      <c r="AV702" s="227"/>
      <c r="AW702" s="227"/>
      <c r="AX702" s="227"/>
      <c r="AY702" s="227"/>
      <c r="AZ702" s="227"/>
      <c r="BA702" s="227"/>
      <c r="BB702" s="227"/>
      <c r="BC702" s="227"/>
      <c r="BD702" s="227"/>
      <c r="BE702" s="227"/>
      <c r="BF702" s="227"/>
      <c r="BG702" s="227" t="s">
        <v>276</v>
      </c>
      <c r="BH702" s="227"/>
      <c r="BI702" s="227"/>
      <c r="BJ702" s="227"/>
      <c r="BK702" s="227"/>
      <c r="BL702" s="227"/>
      <c r="BM702" s="227"/>
      <c r="BN702" s="227"/>
      <c r="BO702" s="227"/>
      <c r="BP702" s="227"/>
      <c r="BQ702" s="227"/>
      <c r="BR702" s="227"/>
      <c r="BS702" s="235" t="s">
        <v>60</v>
      </c>
      <c r="BT702" s="236"/>
      <c r="BU702" s="236"/>
      <c r="BV702" s="236"/>
      <c r="BW702" s="236"/>
      <c r="BX702" s="236"/>
      <c r="BY702" s="236"/>
      <c r="BZ702" s="236"/>
      <c r="CA702" s="236"/>
      <c r="CB702" s="236"/>
      <c r="CC702" s="237"/>
      <c r="CD702" s="238" t="s">
        <v>61</v>
      </c>
      <c r="CE702" s="239"/>
      <c r="CF702" s="239"/>
      <c r="CG702" s="239"/>
      <c r="CH702" s="239"/>
      <c r="CI702" s="239"/>
      <c r="CJ702" s="239"/>
      <c r="CK702" s="239"/>
      <c r="CL702" s="239"/>
      <c r="CM702" s="240"/>
      <c r="CN702" s="241" t="s">
        <v>62</v>
      </c>
      <c r="CO702" s="242"/>
      <c r="CP702" s="242"/>
      <c r="CQ702" s="242"/>
      <c r="CR702" s="242"/>
      <c r="CS702" s="243"/>
      <c r="CT702" s="244">
        <f>Приложение!C349</f>
        <v>0</v>
      </c>
      <c r="CU702" s="215"/>
      <c r="CV702" s="215"/>
      <c r="CW702" s="215"/>
      <c r="CX702" s="215"/>
      <c r="CY702" s="215"/>
      <c r="CZ702" s="215"/>
      <c r="DA702" s="215"/>
      <c r="DB702" s="215"/>
      <c r="DC702" s="216"/>
      <c r="DD702" s="244">
        <f t="shared" ref="DD702:DD717" si="21">CT702</f>
        <v>0</v>
      </c>
      <c r="DE702" s="215"/>
      <c r="DF702" s="215"/>
      <c r="DG702" s="215"/>
      <c r="DH702" s="215"/>
      <c r="DI702" s="215"/>
      <c r="DJ702" s="215"/>
      <c r="DK702" s="215"/>
      <c r="DL702" s="215"/>
      <c r="DM702" s="216"/>
      <c r="DN702" s="244">
        <f t="shared" ref="DN702:DN717" si="22">DD702</f>
        <v>0</v>
      </c>
      <c r="DO702" s="215"/>
      <c r="DP702" s="215"/>
      <c r="DQ702" s="215"/>
      <c r="DR702" s="215"/>
      <c r="DS702" s="215"/>
      <c r="DT702" s="215"/>
      <c r="DU702" s="215"/>
      <c r="DV702" s="215"/>
      <c r="DW702" s="216"/>
      <c r="DX702" s="244">
        <f>Приложение!O349</f>
        <v>0</v>
      </c>
      <c r="DY702" s="245"/>
      <c r="DZ702" s="245"/>
      <c r="EA702" s="245"/>
      <c r="EB702" s="245"/>
      <c r="EC702" s="245"/>
      <c r="ED702" s="245"/>
      <c r="EE702" s="245"/>
      <c r="EF702" s="245"/>
      <c r="EG702" s="245"/>
      <c r="EH702" s="245"/>
      <c r="EI702" s="245"/>
      <c r="EJ702" s="245"/>
      <c r="EK702" s="246"/>
      <c r="EL702" s="244"/>
      <c r="EM702" s="245"/>
      <c r="EN702" s="245"/>
      <c r="EO702" s="245"/>
      <c r="EP702" s="245"/>
      <c r="EQ702" s="245"/>
      <c r="ER702" s="245"/>
      <c r="ES702" s="245"/>
      <c r="ET702" s="245"/>
      <c r="EU702" s="245"/>
      <c r="EV702" s="245"/>
      <c r="EW702" s="245"/>
      <c r="EX702" s="245"/>
      <c r="EY702" s="245"/>
      <c r="EZ702" s="246"/>
      <c r="FA702" s="244">
        <f>Приложение!O350</f>
        <v>0</v>
      </c>
      <c r="FB702" s="245"/>
      <c r="FC702" s="245"/>
      <c r="FD702" s="245"/>
      <c r="FE702" s="245"/>
      <c r="FF702" s="245"/>
      <c r="FG702" s="245"/>
      <c r="FH702" s="245"/>
      <c r="FI702" s="245"/>
      <c r="FJ702" s="245"/>
      <c r="FK702" s="245"/>
      <c r="FL702" s="245"/>
      <c r="FM702" s="245"/>
      <c r="FN702" s="246"/>
      <c r="FO702" s="244"/>
      <c r="FP702" s="245"/>
      <c r="FQ702" s="245"/>
      <c r="FR702" s="245"/>
      <c r="FS702" s="245"/>
      <c r="FT702" s="245"/>
      <c r="FU702" s="245"/>
      <c r="FV702" s="245"/>
      <c r="FW702" s="245"/>
      <c r="FX702" s="245"/>
      <c r="FY702" s="245"/>
      <c r="FZ702" s="245"/>
      <c r="GA702" s="245"/>
      <c r="GB702" s="245"/>
      <c r="GC702" s="246"/>
      <c r="GD702" s="244">
        <f>Приложение!O351</f>
        <v>0</v>
      </c>
      <c r="GE702" s="247"/>
      <c r="GF702" s="247"/>
      <c r="GG702" s="247"/>
      <c r="GH702" s="247"/>
      <c r="GI702" s="247"/>
      <c r="GJ702" s="247"/>
      <c r="GK702" s="247"/>
      <c r="GL702" s="247"/>
      <c r="GM702" s="247"/>
      <c r="GN702" s="247"/>
      <c r="GO702" s="247"/>
      <c r="GP702" s="248"/>
      <c r="GQ702" s="244"/>
      <c r="GR702" s="245"/>
      <c r="GS702" s="245"/>
      <c r="GT702" s="245"/>
      <c r="GU702" s="245"/>
      <c r="GV702" s="245"/>
      <c r="GW702" s="245"/>
      <c r="GX702" s="245"/>
      <c r="GY702" s="245"/>
      <c r="GZ702" s="245"/>
      <c r="HA702" s="245"/>
      <c r="HB702" s="245"/>
      <c r="HC702" s="245"/>
      <c r="HD702" s="246"/>
      <c r="HE702" s="90"/>
      <c r="HF702" s="90"/>
      <c r="HG702" s="90"/>
      <c r="HH702" s="90"/>
      <c r="HI702" s="90"/>
    </row>
    <row r="703" spans="1:217" s="89" customFormat="1" ht="42" hidden="1" customHeight="1" x14ac:dyDescent="0.25">
      <c r="A703" s="231" t="s">
        <v>297</v>
      </c>
      <c r="B703" s="232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3"/>
      <c r="W703" s="234" t="s">
        <v>221</v>
      </c>
      <c r="X703" s="234"/>
      <c r="Y703" s="234"/>
      <c r="Z703" s="234"/>
      <c r="AA703" s="234"/>
      <c r="AB703" s="234"/>
      <c r="AC703" s="234"/>
      <c r="AD703" s="234"/>
      <c r="AE703" s="234"/>
      <c r="AF703" s="234"/>
      <c r="AG703" s="234"/>
      <c r="AH703" s="234"/>
      <c r="AI703" s="227" t="s">
        <v>43</v>
      </c>
      <c r="AJ703" s="227"/>
      <c r="AK703" s="227"/>
      <c r="AL703" s="227"/>
      <c r="AM703" s="227"/>
      <c r="AN703" s="227"/>
      <c r="AO703" s="227"/>
      <c r="AP703" s="227"/>
      <c r="AQ703" s="227"/>
      <c r="AR703" s="227"/>
      <c r="AS703" s="227"/>
      <c r="AT703" s="227"/>
      <c r="AU703" s="227" t="s">
        <v>118</v>
      </c>
      <c r="AV703" s="227"/>
      <c r="AW703" s="227"/>
      <c r="AX703" s="227"/>
      <c r="AY703" s="227"/>
      <c r="AZ703" s="227"/>
      <c r="BA703" s="227"/>
      <c r="BB703" s="227"/>
      <c r="BC703" s="227"/>
      <c r="BD703" s="227"/>
      <c r="BE703" s="227"/>
      <c r="BF703" s="227"/>
      <c r="BG703" s="227" t="s">
        <v>117</v>
      </c>
      <c r="BH703" s="227"/>
      <c r="BI703" s="227"/>
      <c r="BJ703" s="227"/>
      <c r="BK703" s="227"/>
      <c r="BL703" s="227"/>
      <c r="BM703" s="227"/>
      <c r="BN703" s="227"/>
      <c r="BO703" s="227"/>
      <c r="BP703" s="227"/>
      <c r="BQ703" s="227"/>
      <c r="BR703" s="227"/>
      <c r="BS703" s="235" t="s">
        <v>60</v>
      </c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7"/>
      <c r="CD703" s="238" t="s">
        <v>61</v>
      </c>
      <c r="CE703" s="239"/>
      <c r="CF703" s="239"/>
      <c r="CG703" s="239"/>
      <c r="CH703" s="239"/>
      <c r="CI703" s="239"/>
      <c r="CJ703" s="239"/>
      <c r="CK703" s="239"/>
      <c r="CL703" s="239"/>
      <c r="CM703" s="240"/>
      <c r="CN703" s="241" t="s">
        <v>62</v>
      </c>
      <c r="CO703" s="242"/>
      <c r="CP703" s="242"/>
      <c r="CQ703" s="242"/>
      <c r="CR703" s="242"/>
      <c r="CS703" s="243"/>
      <c r="CT703" s="244">
        <f>Приложение!C353</f>
        <v>0</v>
      </c>
      <c r="CU703" s="215"/>
      <c r="CV703" s="215"/>
      <c r="CW703" s="215"/>
      <c r="CX703" s="215"/>
      <c r="CY703" s="215"/>
      <c r="CZ703" s="215"/>
      <c r="DA703" s="215"/>
      <c r="DB703" s="215"/>
      <c r="DC703" s="216"/>
      <c r="DD703" s="244">
        <f t="shared" si="21"/>
        <v>0</v>
      </c>
      <c r="DE703" s="215"/>
      <c r="DF703" s="215"/>
      <c r="DG703" s="215"/>
      <c r="DH703" s="215"/>
      <c r="DI703" s="215"/>
      <c r="DJ703" s="215"/>
      <c r="DK703" s="215"/>
      <c r="DL703" s="215"/>
      <c r="DM703" s="216"/>
      <c r="DN703" s="244">
        <f t="shared" si="22"/>
        <v>0</v>
      </c>
      <c r="DO703" s="215"/>
      <c r="DP703" s="215"/>
      <c r="DQ703" s="215"/>
      <c r="DR703" s="215"/>
      <c r="DS703" s="215"/>
      <c r="DT703" s="215"/>
      <c r="DU703" s="215"/>
      <c r="DV703" s="215"/>
      <c r="DW703" s="216"/>
      <c r="DX703" s="244">
        <f>Приложение!O353</f>
        <v>0</v>
      </c>
      <c r="DY703" s="245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6"/>
      <c r="EL703" s="244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X703" s="245"/>
      <c r="EY703" s="245"/>
      <c r="EZ703" s="246"/>
      <c r="FA703" s="244">
        <f>Приложение!O354</f>
        <v>0</v>
      </c>
      <c r="FB703" s="245"/>
      <c r="FC703" s="245"/>
      <c r="FD703" s="245"/>
      <c r="FE703" s="245"/>
      <c r="FF703" s="245"/>
      <c r="FG703" s="245"/>
      <c r="FH703" s="245"/>
      <c r="FI703" s="245"/>
      <c r="FJ703" s="245"/>
      <c r="FK703" s="245"/>
      <c r="FL703" s="245"/>
      <c r="FM703" s="245"/>
      <c r="FN703" s="246"/>
      <c r="FO703" s="244"/>
      <c r="FP703" s="245"/>
      <c r="FQ703" s="245"/>
      <c r="FR703" s="245"/>
      <c r="FS703" s="245"/>
      <c r="FT703" s="245"/>
      <c r="FU703" s="245"/>
      <c r="FV703" s="245"/>
      <c r="FW703" s="245"/>
      <c r="FX703" s="245"/>
      <c r="FY703" s="245"/>
      <c r="FZ703" s="245"/>
      <c r="GA703" s="245"/>
      <c r="GB703" s="245"/>
      <c r="GC703" s="246"/>
      <c r="GD703" s="244">
        <f>Приложение!O355</f>
        <v>0</v>
      </c>
      <c r="GE703" s="247"/>
      <c r="GF703" s="247"/>
      <c r="GG703" s="247"/>
      <c r="GH703" s="247"/>
      <c r="GI703" s="247"/>
      <c r="GJ703" s="247"/>
      <c r="GK703" s="247"/>
      <c r="GL703" s="247"/>
      <c r="GM703" s="247"/>
      <c r="GN703" s="247"/>
      <c r="GO703" s="247"/>
      <c r="GP703" s="248"/>
      <c r="GQ703" s="244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6"/>
      <c r="HE703" s="90"/>
      <c r="HF703" s="90"/>
      <c r="HG703" s="90"/>
      <c r="HH703" s="90"/>
      <c r="HI703" s="90"/>
    </row>
    <row r="704" spans="1:217" s="89" customFormat="1" ht="42" hidden="1" customHeight="1" x14ac:dyDescent="0.25">
      <c r="A704" s="231" t="s">
        <v>298</v>
      </c>
      <c r="B704" s="232"/>
      <c r="C704" s="232"/>
      <c r="D704" s="232"/>
      <c r="E704" s="232"/>
      <c r="F704" s="232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3"/>
      <c r="W704" s="234" t="s">
        <v>221</v>
      </c>
      <c r="X704" s="234"/>
      <c r="Y704" s="234"/>
      <c r="Z704" s="234"/>
      <c r="AA704" s="234"/>
      <c r="AB704" s="234"/>
      <c r="AC704" s="234"/>
      <c r="AD704" s="234"/>
      <c r="AE704" s="234"/>
      <c r="AF704" s="234"/>
      <c r="AG704" s="234"/>
      <c r="AH704" s="234"/>
      <c r="AI704" s="227" t="s">
        <v>43</v>
      </c>
      <c r="AJ704" s="227"/>
      <c r="AK704" s="227"/>
      <c r="AL704" s="227"/>
      <c r="AM704" s="227"/>
      <c r="AN704" s="227"/>
      <c r="AO704" s="227"/>
      <c r="AP704" s="227"/>
      <c r="AQ704" s="227"/>
      <c r="AR704" s="227"/>
      <c r="AS704" s="227"/>
      <c r="AT704" s="227"/>
      <c r="AU704" s="227" t="s">
        <v>118</v>
      </c>
      <c r="AV704" s="227"/>
      <c r="AW704" s="227"/>
      <c r="AX704" s="227"/>
      <c r="AY704" s="227"/>
      <c r="AZ704" s="227"/>
      <c r="BA704" s="227"/>
      <c r="BB704" s="227"/>
      <c r="BC704" s="227"/>
      <c r="BD704" s="227"/>
      <c r="BE704" s="227"/>
      <c r="BF704" s="227"/>
      <c r="BG704" s="227" t="s">
        <v>279</v>
      </c>
      <c r="BH704" s="227"/>
      <c r="BI704" s="227"/>
      <c r="BJ704" s="227"/>
      <c r="BK704" s="227"/>
      <c r="BL704" s="227"/>
      <c r="BM704" s="227"/>
      <c r="BN704" s="227"/>
      <c r="BO704" s="227"/>
      <c r="BP704" s="227"/>
      <c r="BQ704" s="227"/>
      <c r="BR704" s="227"/>
      <c r="BS704" s="235" t="s">
        <v>60</v>
      </c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7"/>
      <c r="CD704" s="238" t="s">
        <v>61</v>
      </c>
      <c r="CE704" s="239"/>
      <c r="CF704" s="239"/>
      <c r="CG704" s="239"/>
      <c r="CH704" s="239"/>
      <c r="CI704" s="239"/>
      <c r="CJ704" s="239"/>
      <c r="CK704" s="239"/>
      <c r="CL704" s="239"/>
      <c r="CM704" s="240"/>
      <c r="CN704" s="241" t="s">
        <v>62</v>
      </c>
      <c r="CO704" s="242"/>
      <c r="CP704" s="242"/>
      <c r="CQ704" s="242"/>
      <c r="CR704" s="242"/>
      <c r="CS704" s="243"/>
      <c r="CT704" s="244">
        <f>Приложение!C357</f>
        <v>0</v>
      </c>
      <c r="CU704" s="215"/>
      <c r="CV704" s="215"/>
      <c r="CW704" s="215"/>
      <c r="CX704" s="215"/>
      <c r="CY704" s="215"/>
      <c r="CZ704" s="215"/>
      <c r="DA704" s="215"/>
      <c r="DB704" s="215"/>
      <c r="DC704" s="216"/>
      <c r="DD704" s="244">
        <f t="shared" si="21"/>
        <v>0</v>
      </c>
      <c r="DE704" s="215"/>
      <c r="DF704" s="215"/>
      <c r="DG704" s="215"/>
      <c r="DH704" s="215"/>
      <c r="DI704" s="215"/>
      <c r="DJ704" s="215"/>
      <c r="DK704" s="215"/>
      <c r="DL704" s="215"/>
      <c r="DM704" s="216"/>
      <c r="DN704" s="244">
        <f t="shared" si="22"/>
        <v>0</v>
      </c>
      <c r="DO704" s="215"/>
      <c r="DP704" s="215"/>
      <c r="DQ704" s="215"/>
      <c r="DR704" s="215"/>
      <c r="DS704" s="215"/>
      <c r="DT704" s="215"/>
      <c r="DU704" s="215"/>
      <c r="DV704" s="215"/>
      <c r="DW704" s="216"/>
      <c r="DX704" s="244">
        <f>Приложение!O357</f>
        <v>0</v>
      </c>
      <c r="DY704" s="245"/>
      <c r="DZ704" s="245"/>
      <c r="EA704" s="245"/>
      <c r="EB704" s="245"/>
      <c r="EC704" s="245"/>
      <c r="ED704" s="245"/>
      <c r="EE704" s="245"/>
      <c r="EF704" s="245"/>
      <c r="EG704" s="245"/>
      <c r="EH704" s="245"/>
      <c r="EI704" s="245"/>
      <c r="EJ704" s="245"/>
      <c r="EK704" s="246"/>
      <c r="EL704" s="244"/>
      <c r="EM704" s="245"/>
      <c r="EN704" s="245"/>
      <c r="EO704" s="245"/>
      <c r="EP704" s="245"/>
      <c r="EQ704" s="245"/>
      <c r="ER704" s="245"/>
      <c r="ES704" s="245"/>
      <c r="ET704" s="245"/>
      <c r="EU704" s="245"/>
      <c r="EV704" s="245"/>
      <c r="EW704" s="245"/>
      <c r="EX704" s="245"/>
      <c r="EY704" s="245"/>
      <c r="EZ704" s="246"/>
      <c r="FA704" s="244">
        <f>Приложение!O358</f>
        <v>0</v>
      </c>
      <c r="FB704" s="245"/>
      <c r="FC704" s="245"/>
      <c r="FD704" s="245"/>
      <c r="FE704" s="245"/>
      <c r="FF704" s="245"/>
      <c r="FG704" s="245"/>
      <c r="FH704" s="245"/>
      <c r="FI704" s="245"/>
      <c r="FJ704" s="245"/>
      <c r="FK704" s="245"/>
      <c r="FL704" s="245"/>
      <c r="FM704" s="245"/>
      <c r="FN704" s="246"/>
      <c r="FO704" s="244"/>
      <c r="FP704" s="245"/>
      <c r="FQ704" s="245"/>
      <c r="FR704" s="245"/>
      <c r="FS704" s="245"/>
      <c r="FT704" s="245"/>
      <c r="FU704" s="245"/>
      <c r="FV704" s="245"/>
      <c r="FW704" s="245"/>
      <c r="FX704" s="245"/>
      <c r="FY704" s="245"/>
      <c r="FZ704" s="245"/>
      <c r="GA704" s="245"/>
      <c r="GB704" s="245"/>
      <c r="GC704" s="246"/>
      <c r="GD704" s="244">
        <f>Приложение!O359</f>
        <v>0</v>
      </c>
      <c r="GE704" s="247"/>
      <c r="GF704" s="247"/>
      <c r="GG704" s="247"/>
      <c r="GH704" s="247"/>
      <c r="GI704" s="247"/>
      <c r="GJ704" s="247"/>
      <c r="GK704" s="247"/>
      <c r="GL704" s="247"/>
      <c r="GM704" s="247"/>
      <c r="GN704" s="247"/>
      <c r="GO704" s="247"/>
      <c r="GP704" s="248"/>
      <c r="GQ704" s="244"/>
      <c r="GR704" s="245"/>
      <c r="GS704" s="245"/>
      <c r="GT704" s="245"/>
      <c r="GU704" s="245"/>
      <c r="GV704" s="245"/>
      <c r="GW704" s="245"/>
      <c r="GX704" s="245"/>
      <c r="GY704" s="245"/>
      <c r="GZ704" s="245"/>
      <c r="HA704" s="245"/>
      <c r="HB704" s="245"/>
      <c r="HC704" s="245"/>
      <c r="HD704" s="246"/>
      <c r="HE704" s="90"/>
      <c r="HF704" s="90"/>
      <c r="HG704" s="90"/>
      <c r="HH704" s="90"/>
      <c r="HI704" s="90"/>
    </row>
    <row r="705" spans="1:217" s="89" customFormat="1" ht="42" hidden="1" customHeight="1" x14ac:dyDescent="0.25">
      <c r="A705" s="249" t="s">
        <v>299</v>
      </c>
      <c r="B705" s="250"/>
      <c r="C705" s="250"/>
      <c r="D705" s="250"/>
      <c r="E705" s="250"/>
      <c r="F705" s="250"/>
      <c r="G705" s="250"/>
      <c r="H705" s="250"/>
      <c r="I705" s="250"/>
      <c r="J705" s="250"/>
      <c r="K705" s="250"/>
      <c r="L705" s="250"/>
      <c r="M705" s="250"/>
      <c r="N705" s="250"/>
      <c r="O705" s="250"/>
      <c r="P705" s="250"/>
      <c r="Q705" s="250"/>
      <c r="R705" s="250"/>
      <c r="S705" s="250"/>
      <c r="T705" s="250"/>
      <c r="U705" s="250"/>
      <c r="V705" s="251"/>
      <c r="W705" s="234" t="s">
        <v>130</v>
      </c>
      <c r="X705" s="234"/>
      <c r="Y705" s="234"/>
      <c r="Z705" s="234"/>
      <c r="AA705" s="234"/>
      <c r="AB705" s="234"/>
      <c r="AC705" s="234"/>
      <c r="AD705" s="234"/>
      <c r="AE705" s="234"/>
      <c r="AF705" s="234"/>
      <c r="AG705" s="234"/>
      <c r="AH705" s="234"/>
      <c r="AI705" s="227" t="s">
        <v>43</v>
      </c>
      <c r="AJ705" s="227"/>
      <c r="AK705" s="227"/>
      <c r="AL705" s="227"/>
      <c r="AM705" s="227"/>
      <c r="AN705" s="227"/>
      <c r="AO705" s="227"/>
      <c r="AP705" s="227"/>
      <c r="AQ705" s="227"/>
      <c r="AR705" s="227"/>
      <c r="AS705" s="227"/>
      <c r="AT705" s="227"/>
      <c r="AU705" s="227" t="s">
        <v>118</v>
      </c>
      <c r="AV705" s="227"/>
      <c r="AW705" s="227"/>
      <c r="AX705" s="227"/>
      <c r="AY705" s="227"/>
      <c r="AZ705" s="227"/>
      <c r="BA705" s="227"/>
      <c r="BB705" s="227"/>
      <c r="BC705" s="227"/>
      <c r="BD705" s="227"/>
      <c r="BE705" s="227"/>
      <c r="BF705" s="227"/>
      <c r="BG705" s="227" t="s">
        <v>276</v>
      </c>
      <c r="BH705" s="227"/>
      <c r="BI705" s="227"/>
      <c r="BJ705" s="227"/>
      <c r="BK705" s="227"/>
      <c r="BL705" s="227"/>
      <c r="BM705" s="227"/>
      <c r="BN705" s="227"/>
      <c r="BO705" s="227"/>
      <c r="BP705" s="227"/>
      <c r="BQ705" s="227"/>
      <c r="BR705" s="227"/>
      <c r="BS705" s="235" t="s">
        <v>60</v>
      </c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7"/>
      <c r="CD705" s="238" t="s">
        <v>61</v>
      </c>
      <c r="CE705" s="239"/>
      <c r="CF705" s="239"/>
      <c r="CG705" s="239"/>
      <c r="CH705" s="239"/>
      <c r="CI705" s="239"/>
      <c r="CJ705" s="239"/>
      <c r="CK705" s="239"/>
      <c r="CL705" s="239"/>
      <c r="CM705" s="240"/>
      <c r="CN705" s="241" t="s">
        <v>62</v>
      </c>
      <c r="CO705" s="242"/>
      <c r="CP705" s="242"/>
      <c r="CQ705" s="242"/>
      <c r="CR705" s="242"/>
      <c r="CS705" s="243"/>
      <c r="CT705" s="244">
        <f>Приложение!C361</f>
        <v>0</v>
      </c>
      <c r="CU705" s="215"/>
      <c r="CV705" s="215"/>
      <c r="CW705" s="215"/>
      <c r="CX705" s="215"/>
      <c r="CY705" s="215"/>
      <c r="CZ705" s="215"/>
      <c r="DA705" s="215"/>
      <c r="DB705" s="215"/>
      <c r="DC705" s="216"/>
      <c r="DD705" s="244">
        <f t="shared" si="21"/>
        <v>0</v>
      </c>
      <c r="DE705" s="215"/>
      <c r="DF705" s="215"/>
      <c r="DG705" s="215"/>
      <c r="DH705" s="215"/>
      <c r="DI705" s="215"/>
      <c r="DJ705" s="215"/>
      <c r="DK705" s="215"/>
      <c r="DL705" s="215"/>
      <c r="DM705" s="216"/>
      <c r="DN705" s="244">
        <f t="shared" si="22"/>
        <v>0</v>
      </c>
      <c r="DO705" s="215"/>
      <c r="DP705" s="215"/>
      <c r="DQ705" s="215"/>
      <c r="DR705" s="215"/>
      <c r="DS705" s="215"/>
      <c r="DT705" s="215"/>
      <c r="DU705" s="215"/>
      <c r="DV705" s="215"/>
      <c r="DW705" s="216"/>
      <c r="DX705" s="244">
        <f>Приложение!O361</f>
        <v>0</v>
      </c>
      <c r="DY705" s="245"/>
      <c r="DZ705" s="245"/>
      <c r="EA705" s="245"/>
      <c r="EB705" s="245"/>
      <c r="EC705" s="245"/>
      <c r="ED705" s="245"/>
      <c r="EE705" s="245"/>
      <c r="EF705" s="245"/>
      <c r="EG705" s="245"/>
      <c r="EH705" s="245"/>
      <c r="EI705" s="245"/>
      <c r="EJ705" s="245"/>
      <c r="EK705" s="246"/>
      <c r="EL705" s="244"/>
      <c r="EM705" s="245"/>
      <c r="EN705" s="245"/>
      <c r="EO705" s="245"/>
      <c r="EP705" s="245"/>
      <c r="EQ705" s="245"/>
      <c r="ER705" s="245"/>
      <c r="ES705" s="245"/>
      <c r="ET705" s="245"/>
      <c r="EU705" s="245"/>
      <c r="EV705" s="245"/>
      <c r="EW705" s="245"/>
      <c r="EX705" s="245"/>
      <c r="EY705" s="245"/>
      <c r="EZ705" s="246"/>
      <c r="FA705" s="244">
        <f>Приложение!O362</f>
        <v>0</v>
      </c>
      <c r="FB705" s="245"/>
      <c r="FC705" s="245"/>
      <c r="FD705" s="245"/>
      <c r="FE705" s="245"/>
      <c r="FF705" s="245"/>
      <c r="FG705" s="245"/>
      <c r="FH705" s="245"/>
      <c r="FI705" s="245"/>
      <c r="FJ705" s="245"/>
      <c r="FK705" s="245"/>
      <c r="FL705" s="245"/>
      <c r="FM705" s="245"/>
      <c r="FN705" s="246"/>
      <c r="FO705" s="244"/>
      <c r="FP705" s="245"/>
      <c r="FQ705" s="245"/>
      <c r="FR705" s="245"/>
      <c r="FS705" s="245"/>
      <c r="FT705" s="245"/>
      <c r="FU705" s="245"/>
      <c r="FV705" s="245"/>
      <c r="FW705" s="245"/>
      <c r="FX705" s="245"/>
      <c r="FY705" s="245"/>
      <c r="FZ705" s="245"/>
      <c r="GA705" s="245"/>
      <c r="GB705" s="245"/>
      <c r="GC705" s="246"/>
      <c r="GD705" s="244">
        <f>Приложение!O363</f>
        <v>0</v>
      </c>
      <c r="GE705" s="247"/>
      <c r="GF705" s="247"/>
      <c r="GG705" s="247"/>
      <c r="GH705" s="247"/>
      <c r="GI705" s="247"/>
      <c r="GJ705" s="247"/>
      <c r="GK705" s="247"/>
      <c r="GL705" s="247"/>
      <c r="GM705" s="247"/>
      <c r="GN705" s="247"/>
      <c r="GO705" s="247"/>
      <c r="GP705" s="248"/>
      <c r="GQ705" s="244"/>
      <c r="GR705" s="245"/>
      <c r="GS705" s="245"/>
      <c r="GT705" s="245"/>
      <c r="GU705" s="245"/>
      <c r="GV705" s="245"/>
      <c r="GW705" s="245"/>
      <c r="GX705" s="245"/>
      <c r="GY705" s="245"/>
      <c r="GZ705" s="245"/>
      <c r="HA705" s="245"/>
      <c r="HB705" s="245"/>
      <c r="HC705" s="245"/>
      <c r="HD705" s="246"/>
      <c r="HE705" s="90"/>
      <c r="HF705" s="90"/>
      <c r="HG705" s="90"/>
      <c r="HH705" s="90"/>
      <c r="HI705" s="90"/>
    </row>
    <row r="706" spans="1:217" s="89" customFormat="1" ht="42" hidden="1" customHeight="1" x14ac:dyDescent="0.25">
      <c r="A706" s="231" t="s">
        <v>151</v>
      </c>
      <c r="B706" s="232"/>
      <c r="C706" s="232"/>
      <c r="D706" s="232"/>
      <c r="E706" s="232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3"/>
      <c r="W706" s="234" t="s">
        <v>130</v>
      </c>
      <c r="X706" s="234"/>
      <c r="Y706" s="234"/>
      <c r="Z706" s="234"/>
      <c r="AA706" s="234"/>
      <c r="AB706" s="234"/>
      <c r="AC706" s="234"/>
      <c r="AD706" s="234"/>
      <c r="AE706" s="234"/>
      <c r="AF706" s="234"/>
      <c r="AG706" s="234"/>
      <c r="AH706" s="234"/>
      <c r="AI706" s="227" t="s">
        <v>43</v>
      </c>
      <c r="AJ706" s="227"/>
      <c r="AK706" s="227"/>
      <c r="AL706" s="227"/>
      <c r="AM706" s="227"/>
      <c r="AN706" s="227"/>
      <c r="AO706" s="227"/>
      <c r="AP706" s="227"/>
      <c r="AQ706" s="227"/>
      <c r="AR706" s="227"/>
      <c r="AS706" s="227"/>
      <c r="AT706" s="227"/>
      <c r="AU706" s="227" t="s">
        <v>118</v>
      </c>
      <c r="AV706" s="227"/>
      <c r="AW706" s="227"/>
      <c r="AX706" s="227"/>
      <c r="AY706" s="227"/>
      <c r="AZ706" s="227"/>
      <c r="BA706" s="227"/>
      <c r="BB706" s="227"/>
      <c r="BC706" s="227"/>
      <c r="BD706" s="227"/>
      <c r="BE706" s="227"/>
      <c r="BF706" s="227"/>
      <c r="BG706" s="227" t="s">
        <v>117</v>
      </c>
      <c r="BH706" s="227"/>
      <c r="BI706" s="227"/>
      <c r="BJ706" s="227"/>
      <c r="BK706" s="227"/>
      <c r="BL706" s="227"/>
      <c r="BM706" s="227"/>
      <c r="BN706" s="227"/>
      <c r="BO706" s="227"/>
      <c r="BP706" s="227"/>
      <c r="BQ706" s="227"/>
      <c r="BR706" s="227"/>
      <c r="BS706" s="235" t="s">
        <v>60</v>
      </c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7"/>
      <c r="CD706" s="238" t="s">
        <v>61</v>
      </c>
      <c r="CE706" s="239"/>
      <c r="CF706" s="239"/>
      <c r="CG706" s="239"/>
      <c r="CH706" s="239"/>
      <c r="CI706" s="239"/>
      <c r="CJ706" s="239"/>
      <c r="CK706" s="239"/>
      <c r="CL706" s="239"/>
      <c r="CM706" s="240"/>
      <c r="CN706" s="241" t="s">
        <v>62</v>
      </c>
      <c r="CO706" s="242"/>
      <c r="CP706" s="242"/>
      <c r="CQ706" s="242"/>
      <c r="CR706" s="242"/>
      <c r="CS706" s="243"/>
      <c r="CT706" s="244">
        <f>Приложение!C365</f>
        <v>0</v>
      </c>
      <c r="CU706" s="215"/>
      <c r="CV706" s="215"/>
      <c r="CW706" s="215"/>
      <c r="CX706" s="215"/>
      <c r="CY706" s="215"/>
      <c r="CZ706" s="215"/>
      <c r="DA706" s="215"/>
      <c r="DB706" s="215"/>
      <c r="DC706" s="216"/>
      <c r="DD706" s="244">
        <f t="shared" si="21"/>
        <v>0</v>
      </c>
      <c r="DE706" s="215"/>
      <c r="DF706" s="215"/>
      <c r="DG706" s="215"/>
      <c r="DH706" s="215"/>
      <c r="DI706" s="215"/>
      <c r="DJ706" s="215"/>
      <c r="DK706" s="215"/>
      <c r="DL706" s="215"/>
      <c r="DM706" s="216"/>
      <c r="DN706" s="244">
        <f t="shared" si="22"/>
        <v>0</v>
      </c>
      <c r="DO706" s="215"/>
      <c r="DP706" s="215"/>
      <c r="DQ706" s="215"/>
      <c r="DR706" s="215"/>
      <c r="DS706" s="215"/>
      <c r="DT706" s="215"/>
      <c r="DU706" s="215"/>
      <c r="DV706" s="215"/>
      <c r="DW706" s="216"/>
      <c r="DX706" s="244">
        <f>Приложение!O365</f>
        <v>0</v>
      </c>
      <c r="DY706" s="245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6"/>
      <c r="EL706" s="244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245"/>
      <c r="EY706" s="245"/>
      <c r="EZ706" s="246"/>
      <c r="FA706" s="244">
        <f>Приложение!O366</f>
        <v>0</v>
      </c>
      <c r="FB706" s="245"/>
      <c r="FC706" s="245"/>
      <c r="FD706" s="245"/>
      <c r="FE706" s="245"/>
      <c r="FF706" s="245"/>
      <c r="FG706" s="245"/>
      <c r="FH706" s="245"/>
      <c r="FI706" s="245"/>
      <c r="FJ706" s="245"/>
      <c r="FK706" s="245"/>
      <c r="FL706" s="245"/>
      <c r="FM706" s="245"/>
      <c r="FN706" s="246"/>
      <c r="FO706" s="244"/>
      <c r="FP706" s="245"/>
      <c r="FQ706" s="245"/>
      <c r="FR706" s="245"/>
      <c r="FS706" s="245"/>
      <c r="FT706" s="245"/>
      <c r="FU706" s="245"/>
      <c r="FV706" s="245"/>
      <c r="FW706" s="245"/>
      <c r="FX706" s="245"/>
      <c r="FY706" s="245"/>
      <c r="FZ706" s="245"/>
      <c r="GA706" s="245"/>
      <c r="GB706" s="245"/>
      <c r="GC706" s="246"/>
      <c r="GD706" s="244">
        <f>Приложение!O367</f>
        <v>0</v>
      </c>
      <c r="GE706" s="247"/>
      <c r="GF706" s="247"/>
      <c r="GG706" s="247"/>
      <c r="GH706" s="247"/>
      <c r="GI706" s="247"/>
      <c r="GJ706" s="247"/>
      <c r="GK706" s="247"/>
      <c r="GL706" s="247"/>
      <c r="GM706" s="247"/>
      <c r="GN706" s="247"/>
      <c r="GO706" s="247"/>
      <c r="GP706" s="248"/>
      <c r="GQ706" s="244"/>
      <c r="GR706" s="245"/>
      <c r="GS706" s="245"/>
      <c r="GT706" s="245"/>
      <c r="GU706" s="245"/>
      <c r="GV706" s="245"/>
      <c r="GW706" s="245"/>
      <c r="GX706" s="245"/>
      <c r="GY706" s="245"/>
      <c r="GZ706" s="245"/>
      <c r="HA706" s="245"/>
      <c r="HB706" s="245"/>
      <c r="HC706" s="245"/>
      <c r="HD706" s="246"/>
      <c r="HE706" s="90"/>
      <c r="HF706" s="90"/>
      <c r="HG706" s="90"/>
      <c r="HH706" s="90"/>
      <c r="HI706" s="90"/>
    </row>
    <row r="707" spans="1:217" s="89" customFormat="1" ht="42" hidden="1" customHeight="1" x14ac:dyDescent="0.25">
      <c r="A707" s="231" t="s">
        <v>300</v>
      </c>
      <c r="B707" s="232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3"/>
      <c r="W707" s="234" t="s">
        <v>130</v>
      </c>
      <c r="X707" s="234"/>
      <c r="Y707" s="234"/>
      <c r="Z707" s="234"/>
      <c r="AA707" s="234"/>
      <c r="AB707" s="234"/>
      <c r="AC707" s="234"/>
      <c r="AD707" s="234"/>
      <c r="AE707" s="234"/>
      <c r="AF707" s="234"/>
      <c r="AG707" s="234"/>
      <c r="AH707" s="234"/>
      <c r="AI707" s="227" t="s">
        <v>43</v>
      </c>
      <c r="AJ707" s="227"/>
      <c r="AK707" s="227"/>
      <c r="AL707" s="227"/>
      <c r="AM707" s="227"/>
      <c r="AN707" s="227"/>
      <c r="AO707" s="227"/>
      <c r="AP707" s="227"/>
      <c r="AQ707" s="227"/>
      <c r="AR707" s="227"/>
      <c r="AS707" s="227"/>
      <c r="AT707" s="227"/>
      <c r="AU707" s="227" t="s">
        <v>118</v>
      </c>
      <c r="AV707" s="227"/>
      <c r="AW707" s="227"/>
      <c r="AX707" s="227"/>
      <c r="AY707" s="227"/>
      <c r="AZ707" s="227"/>
      <c r="BA707" s="227"/>
      <c r="BB707" s="227"/>
      <c r="BC707" s="227"/>
      <c r="BD707" s="227"/>
      <c r="BE707" s="227"/>
      <c r="BF707" s="227"/>
      <c r="BG707" s="227" t="s">
        <v>279</v>
      </c>
      <c r="BH707" s="227"/>
      <c r="BI707" s="227"/>
      <c r="BJ707" s="227"/>
      <c r="BK707" s="227"/>
      <c r="BL707" s="227"/>
      <c r="BM707" s="227"/>
      <c r="BN707" s="227"/>
      <c r="BO707" s="227"/>
      <c r="BP707" s="227"/>
      <c r="BQ707" s="227"/>
      <c r="BR707" s="227"/>
      <c r="BS707" s="235" t="s">
        <v>60</v>
      </c>
      <c r="BT707" s="236"/>
      <c r="BU707" s="236"/>
      <c r="BV707" s="236"/>
      <c r="BW707" s="236"/>
      <c r="BX707" s="236"/>
      <c r="BY707" s="236"/>
      <c r="BZ707" s="236"/>
      <c r="CA707" s="236"/>
      <c r="CB707" s="236"/>
      <c r="CC707" s="237"/>
      <c r="CD707" s="238" t="s">
        <v>61</v>
      </c>
      <c r="CE707" s="239"/>
      <c r="CF707" s="239"/>
      <c r="CG707" s="239"/>
      <c r="CH707" s="239"/>
      <c r="CI707" s="239"/>
      <c r="CJ707" s="239"/>
      <c r="CK707" s="239"/>
      <c r="CL707" s="239"/>
      <c r="CM707" s="240"/>
      <c r="CN707" s="241" t="s">
        <v>62</v>
      </c>
      <c r="CO707" s="242"/>
      <c r="CP707" s="242"/>
      <c r="CQ707" s="242"/>
      <c r="CR707" s="242"/>
      <c r="CS707" s="243"/>
      <c r="CT707" s="244">
        <f>Приложение!C369</f>
        <v>0</v>
      </c>
      <c r="CU707" s="215"/>
      <c r="CV707" s="215"/>
      <c r="CW707" s="215"/>
      <c r="CX707" s="215"/>
      <c r="CY707" s="215"/>
      <c r="CZ707" s="215"/>
      <c r="DA707" s="215"/>
      <c r="DB707" s="215"/>
      <c r="DC707" s="216"/>
      <c r="DD707" s="244">
        <f t="shared" si="21"/>
        <v>0</v>
      </c>
      <c r="DE707" s="215"/>
      <c r="DF707" s="215"/>
      <c r="DG707" s="215"/>
      <c r="DH707" s="215"/>
      <c r="DI707" s="215"/>
      <c r="DJ707" s="215"/>
      <c r="DK707" s="215"/>
      <c r="DL707" s="215"/>
      <c r="DM707" s="216"/>
      <c r="DN707" s="244">
        <f t="shared" si="22"/>
        <v>0</v>
      </c>
      <c r="DO707" s="215"/>
      <c r="DP707" s="215"/>
      <c r="DQ707" s="215"/>
      <c r="DR707" s="215"/>
      <c r="DS707" s="215"/>
      <c r="DT707" s="215"/>
      <c r="DU707" s="215"/>
      <c r="DV707" s="215"/>
      <c r="DW707" s="216"/>
      <c r="DX707" s="244">
        <f>Приложение!O369</f>
        <v>0</v>
      </c>
      <c r="DY707" s="245"/>
      <c r="DZ707" s="245"/>
      <c r="EA707" s="245"/>
      <c r="EB707" s="245"/>
      <c r="EC707" s="245"/>
      <c r="ED707" s="245"/>
      <c r="EE707" s="245"/>
      <c r="EF707" s="245"/>
      <c r="EG707" s="245"/>
      <c r="EH707" s="245"/>
      <c r="EI707" s="245"/>
      <c r="EJ707" s="245"/>
      <c r="EK707" s="246"/>
      <c r="EL707" s="244"/>
      <c r="EM707" s="245"/>
      <c r="EN707" s="245"/>
      <c r="EO707" s="245"/>
      <c r="EP707" s="245"/>
      <c r="EQ707" s="245"/>
      <c r="ER707" s="245"/>
      <c r="ES707" s="245"/>
      <c r="ET707" s="245"/>
      <c r="EU707" s="245"/>
      <c r="EV707" s="245"/>
      <c r="EW707" s="245"/>
      <c r="EX707" s="245"/>
      <c r="EY707" s="245"/>
      <c r="EZ707" s="246"/>
      <c r="FA707" s="244">
        <f>Приложение!O370</f>
        <v>0</v>
      </c>
      <c r="FB707" s="245"/>
      <c r="FC707" s="245"/>
      <c r="FD707" s="245"/>
      <c r="FE707" s="245"/>
      <c r="FF707" s="245"/>
      <c r="FG707" s="245"/>
      <c r="FH707" s="245"/>
      <c r="FI707" s="245"/>
      <c r="FJ707" s="245"/>
      <c r="FK707" s="245"/>
      <c r="FL707" s="245"/>
      <c r="FM707" s="245"/>
      <c r="FN707" s="246"/>
      <c r="FO707" s="244"/>
      <c r="FP707" s="245"/>
      <c r="FQ707" s="245"/>
      <c r="FR707" s="245"/>
      <c r="FS707" s="245"/>
      <c r="FT707" s="245"/>
      <c r="FU707" s="245"/>
      <c r="FV707" s="245"/>
      <c r="FW707" s="245"/>
      <c r="FX707" s="245"/>
      <c r="FY707" s="245"/>
      <c r="FZ707" s="245"/>
      <c r="GA707" s="245"/>
      <c r="GB707" s="245"/>
      <c r="GC707" s="246"/>
      <c r="GD707" s="244">
        <f>Приложение!O371</f>
        <v>0</v>
      </c>
      <c r="GE707" s="247"/>
      <c r="GF707" s="247"/>
      <c r="GG707" s="247"/>
      <c r="GH707" s="247"/>
      <c r="GI707" s="247"/>
      <c r="GJ707" s="247"/>
      <c r="GK707" s="247"/>
      <c r="GL707" s="247"/>
      <c r="GM707" s="247"/>
      <c r="GN707" s="247"/>
      <c r="GO707" s="247"/>
      <c r="GP707" s="248"/>
      <c r="GQ707" s="244"/>
      <c r="GR707" s="245"/>
      <c r="GS707" s="245"/>
      <c r="GT707" s="245"/>
      <c r="GU707" s="245"/>
      <c r="GV707" s="245"/>
      <c r="GW707" s="245"/>
      <c r="GX707" s="245"/>
      <c r="GY707" s="245"/>
      <c r="GZ707" s="245"/>
      <c r="HA707" s="245"/>
      <c r="HB707" s="245"/>
      <c r="HC707" s="245"/>
      <c r="HD707" s="246"/>
      <c r="HE707" s="90"/>
      <c r="HF707" s="90"/>
      <c r="HG707" s="90"/>
      <c r="HH707" s="90"/>
      <c r="HI707" s="90"/>
    </row>
    <row r="708" spans="1:217" s="89" customFormat="1" ht="42" hidden="1" customHeight="1" x14ac:dyDescent="0.25">
      <c r="A708" s="231" t="s">
        <v>301</v>
      </c>
      <c r="B708" s="232"/>
      <c r="C708" s="232"/>
      <c r="D708" s="232"/>
      <c r="E708" s="232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3"/>
      <c r="W708" s="234" t="s">
        <v>302</v>
      </c>
      <c r="X708" s="234"/>
      <c r="Y708" s="234"/>
      <c r="Z708" s="234"/>
      <c r="AA708" s="234"/>
      <c r="AB708" s="234"/>
      <c r="AC708" s="234"/>
      <c r="AD708" s="234"/>
      <c r="AE708" s="234"/>
      <c r="AF708" s="234"/>
      <c r="AG708" s="234"/>
      <c r="AH708" s="234"/>
      <c r="AI708" s="227" t="s">
        <v>43</v>
      </c>
      <c r="AJ708" s="227"/>
      <c r="AK708" s="227"/>
      <c r="AL708" s="227"/>
      <c r="AM708" s="227"/>
      <c r="AN708" s="227"/>
      <c r="AO708" s="227"/>
      <c r="AP708" s="227"/>
      <c r="AQ708" s="227"/>
      <c r="AR708" s="227"/>
      <c r="AS708" s="227"/>
      <c r="AT708" s="227"/>
      <c r="AU708" s="227" t="s">
        <v>118</v>
      </c>
      <c r="AV708" s="227"/>
      <c r="AW708" s="227"/>
      <c r="AX708" s="227"/>
      <c r="AY708" s="227"/>
      <c r="AZ708" s="227"/>
      <c r="BA708" s="227"/>
      <c r="BB708" s="227"/>
      <c r="BC708" s="227"/>
      <c r="BD708" s="227"/>
      <c r="BE708" s="227"/>
      <c r="BF708" s="227"/>
      <c r="BG708" s="227" t="s">
        <v>276</v>
      </c>
      <c r="BH708" s="227"/>
      <c r="BI708" s="227"/>
      <c r="BJ708" s="227"/>
      <c r="BK708" s="227"/>
      <c r="BL708" s="227"/>
      <c r="BM708" s="227"/>
      <c r="BN708" s="227"/>
      <c r="BO708" s="227"/>
      <c r="BP708" s="227"/>
      <c r="BQ708" s="227"/>
      <c r="BR708" s="227"/>
      <c r="BS708" s="235" t="s">
        <v>60</v>
      </c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7"/>
      <c r="CD708" s="238" t="s">
        <v>61</v>
      </c>
      <c r="CE708" s="239"/>
      <c r="CF708" s="239"/>
      <c r="CG708" s="239"/>
      <c r="CH708" s="239"/>
      <c r="CI708" s="239"/>
      <c r="CJ708" s="239"/>
      <c r="CK708" s="239"/>
      <c r="CL708" s="239"/>
      <c r="CM708" s="240"/>
      <c r="CN708" s="241" t="s">
        <v>62</v>
      </c>
      <c r="CO708" s="242"/>
      <c r="CP708" s="242"/>
      <c r="CQ708" s="242"/>
      <c r="CR708" s="242"/>
      <c r="CS708" s="243"/>
      <c r="CT708" s="244">
        <f>Приложение!C373</f>
        <v>0</v>
      </c>
      <c r="CU708" s="215"/>
      <c r="CV708" s="215"/>
      <c r="CW708" s="215"/>
      <c r="CX708" s="215"/>
      <c r="CY708" s="215"/>
      <c r="CZ708" s="215"/>
      <c r="DA708" s="215"/>
      <c r="DB708" s="215"/>
      <c r="DC708" s="216"/>
      <c r="DD708" s="244">
        <f t="shared" si="21"/>
        <v>0</v>
      </c>
      <c r="DE708" s="215"/>
      <c r="DF708" s="215"/>
      <c r="DG708" s="215"/>
      <c r="DH708" s="215"/>
      <c r="DI708" s="215"/>
      <c r="DJ708" s="215"/>
      <c r="DK708" s="215"/>
      <c r="DL708" s="215"/>
      <c r="DM708" s="216"/>
      <c r="DN708" s="244">
        <f t="shared" si="22"/>
        <v>0</v>
      </c>
      <c r="DO708" s="215"/>
      <c r="DP708" s="215"/>
      <c r="DQ708" s="215"/>
      <c r="DR708" s="215"/>
      <c r="DS708" s="215"/>
      <c r="DT708" s="215"/>
      <c r="DU708" s="215"/>
      <c r="DV708" s="215"/>
      <c r="DW708" s="216"/>
      <c r="DX708" s="244">
        <f>Приложение!O373</f>
        <v>0</v>
      </c>
      <c r="DY708" s="245"/>
      <c r="DZ708" s="245"/>
      <c r="EA708" s="245"/>
      <c r="EB708" s="245"/>
      <c r="EC708" s="245"/>
      <c r="ED708" s="245"/>
      <c r="EE708" s="245"/>
      <c r="EF708" s="245"/>
      <c r="EG708" s="245"/>
      <c r="EH708" s="245"/>
      <c r="EI708" s="245"/>
      <c r="EJ708" s="245"/>
      <c r="EK708" s="246"/>
      <c r="EL708" s="244"/>
      <c r="EM708" s="245"/>
      <c r="EN708" s="245"/>
      <c r="EO708" s="245"/>
      <c r="EP708" s="245"/>
      <c r="EQ708" s="245"/>
      <c r="ER708" s="245"/>
      <c r="ES708" s="245"/>
      <c r="ET708" s="245"/>
      <c r="EU708" s="245"/>
      <c r="EV708" s="245"/>
      <c r="EW708" s="245"/>
      <c r="EX708" s="245"/>
      <c r="EY708" s="245"/>
      <c r="EZ708" s="246"/>
      <c r="FA708" s="244">
        <f>Приложение!O374</f>
        <v>0</v>
      </c>
      <c r="FB708" s="245"/>
      <c r="FC708" s="245"/>
      <c r="FD708" s="245"/>
      <c r="FE708" s="245"/>
      <c r="FF708" s="245"/>
      <c r="FG708" s="245"/>
      <c r="FH708" s="245"/>
      <c r="FI708" s="245"/>
      <c r="FJ708" s="245"/>
      <c r="FK708" s="245"/>
      <c r="FL708" s="245"/>
      <c r="FM708" s="245"/>
      <c r="FN708" s="246"/>
      <c r="FO708" s="244"/>
      <c r="FP708" s="245"/>
      <c r="FQ708" s="245"/>
      <c r="FR708" s="245"/>
      <c r="FS708" s="245"/>
      <c r="FT708" s="245"/>
      <c r="FU708" s="245"/>
      <c r="FV708" s="245"/>
      <c r="FW708" s="245"/>
      <c r="FX708" s="245"/>
      <c r="FY708" s="245"/>
      <c r="FZ708" s="245"/>
      <c r="GA708" s="245"/>
      <c r="GB708" s="245"/>
      <c r="GC708" s="246"/>
      <c r="GD708" s="244">
        <f>Приложение!O375</f>
        <v>0</v>
      </c>
      <c r="GE708" s="247"/>
      <c r="GF708" s="247"/>
      <c r="GG708" s="247"/>
      <c r="GH708" s="247"/>
      <c r="GI708" s="247"/>
      <c r="GJ708" s="247"/>
      <c r="GK708" s="247"/>
      <c r="GL708" s="247"/>
      <c r="GM708" s="247"/>
      <c r="GN708" s="247"/>
      <c r="GO708" s="247"/>
      <c r="GP708" s="248"/>
      <c r="GQ708" s="244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6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231" t="s">
        <v>303</v>
      </c>
      <c r="B709" s="232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3"/>
      <c r="W709" s="234" t="s">
        <v>302</v>
      </c>
      <c r="X709" s="234"/>
      <c r="Y709" s="234"/>
      <c r="Z709" s="234"/>
      <c r="AA709" s="234"/>
      <c r="AB709" s="234"/>
      <c r="AC709" s="234"/>
      <c r="AD709" s="234"/>
      <c r="AE709" s="234"/>
      <c r="AF709" s="234"/>
      <c r="AG709" s="234"/>
      <c r="AH709" s="234"/>
      <c r="AI709" s="227" t="s">
        <v>43</v>
      </c>
      <c r="AJ709" s="227"/>
      <c r="AK709" s="227"/>
      <c r="AL709" s="227"/>
      <c r="AM709" s="227"/>
      <c r="AN709" s="227"/>
      <c r="AO709" s="227"/>
      <c r="AP709" s="227"/>
      <c r="AQ709" s="227"/>
      <c r="AR709" s="227"/>
      <c r="AS709" s="227"/>
      <c r="AT709" s="227"/>
      <c r="AU709" s="227" t="s">
        <v>118</v>
      </c>
      <c r="AV709" s="227"/>
      <c r="AW709" s="227"/>
      <c r="AX709" s="227"/>
      <c r="AY709" s="227"/>
      <c r="AZ709" s="227"/>
      <c r="BA709" s="227"/>
      <c r="BB709" s="227"/>
      <c r="BC709" s="227"/>
      <c r="BD709" s="227"/>
      <c r="BE709" s="227"/>
      <c r="BF709" s="227"/>
      <c r="BG709" s="227" t="s">
        <v>117</v>
      </c>
      <c r="BH709" s="227"/>
      <c r="BI709" s="227"/>
      <c r="BJ709" s="227"/>
      <c r="BK709" s="227"/>
      <c r="BL709" s="227"/>
      <c r="BM709" s="227"/>
      <c r="BN709" s="227"/>
      <c r="BO709" s="227"/>
      <c r="BP709" s="227"/>
      <c r="BQ709" s="227"/>
      <c r="BR709" s="227"/>
      <c r="BS709" s="235" t="s">
        <v>60</v>
      </c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7"/>
      <c r="CD709" s="238" t="s">
        <v>61</v>
      </c>
      <c r="CE709" s="239"/>
      <c r="CF709" s="239"/>
      <c r="CG709" s="239"/>
      <c r="CH709" s="239"/>
      <c r="CI709" s="239"/>
      <c r="CJ709" s="239"/>
      <c r="CK709" s="239"/>
      <c r="CL709" s="239"/>
      <c r="CM709" s="240"/>
      <c r="CN709" s="241" t="s">
        <v>62</v>
      </c>
      <c r="CO709" s="242"/>
      <c r="CP709" s="242"/>
      <c r="CQ709" s="242"/>
      <c r="CR709" s="242"/>
      <c r="CS709" s="243"/>
      <c r="CT709" s="244">
        <f>Приложение!C377</f>
        <v>0</v>
      </c>
      <c r="CU709" s="215"/>
      <c r="CV709" s="215"/>
      <c r="CW709" s="215"/>
      <c r="CX709" s="215"/>
      <c r="CY709" s="215"/>
      <c r="CZ709" s="215"/>
      <c r="DA709" s="215"/>
      <c r="DB709" s="215"/>
      <c r="DC709" s="216"/>
      <c r="DD709" s="244">
        <f t="shared" si="21"/>
        <v>0</v>
      </c>
      <c r="DE709" s="215"/>
      <c r="DF709" s="215"/>
      <c r="DG709" s="215"/>
      <c r="DH709" s="215"/>
      <c r="DI709" s="215"/>
      <c r="DJ709" s="215"/>
      <c r="DK709" s="215"/>
      <c r="DL709" s="215"/>
      <c r="DM709" s="216"/>
      <c r="DN709" s="244">
        <f t="shared" si="22"/>
        <v>0</v>
      </c>
      <c r="DO709" s="215"/>
      <c r="DP709" s="215"/>
      <c r="DQ709" s="215"/>
      <c r="DR709" s="215"/>
      <c r="DS709" s="215"/>
      <c r="DT709" s="215"/>
      <c r="DU709" s="215"/>
      <c r="DV709" s="215"/>
      <c r="DW709" s="216"/>
      <c r="DX709" s="244">
        <f>Приложение!O377</f>
        <v>0</v>
      </c>
      <c r="DY709" s="245"/>
      <c r="DZ709" s="245"/>
      <c r="EA709" s="245"/>
      <c r="EB709" s="245"/>
      <c r="EC709" s="245"/>
      <c r="ED709" s="245"/>
      <c r="EE709" s="245"/>
      <c r="EF709" s="245"/>
      <c r="EG709" s="245"/>
      <c r="EH709" s="245"/>
      <c r="EI709" s="245"/>
      <c r="EJ709" s="245"/>
      <c r="EK709" s="246"/>
      <c r="EL709" s="244"/>
      <c r="EM709" s="245"/>
      <c r="EN709" s="245"/>
      <c r="EO709" s="245"/>
      <c r="EP709" s="245"/>
      <c r="EQ709" s="245"/>
      <c r="ER709" s="245"/>
      <c r="ES709" s="245"/>
      <c r="ET709" s="245"/>
      <c r="EU709" s="245"/>
      <c r="EV709" s="245"/>
      <c r="EW709" s="245"/>
      <c r="EX709" s="245"/>
      <c r="EY709" s="245"/>
      <c r="EZ709" s="246"/>
      <c r="FA709" s="244">
        <f>Приложение!O378</f>
        <v>0</v>
      </c>
      <c r="FB709" s="245"/>
      <c r="FC709" s="245"/>
      <c r="FD709" s="245"/>
      <c r="FE709" s="245"/>
      <c r="FF709" s="245"/>
      <c r="FG709" s="245"/>
      <c r="FH709" s="245"/>
      <c r="FI709" s="245"/>
      <c r="FJ709" s="245"/>
      <c r="FK709" s="245"/>
      <c r="FL709" s="245"/>
      <c r="FM709" s="245"/>
      <c r="FN709" s="246"/>
      <c r="FO709" s="244"/>
      <c r="FP709" s="245"/>
      <c r="FQ709" s="245"/>
      <c r="FR709" s="245"/>
      <c r="FS709" s="245"/>
      <c r="FT709" s="245"/>
      <c r="FU709" s="245"/>
      <c r="FV709" s="245"/>
      <c r="FW709" s="245"/>
      <c r="FX709" s="245"/>
      <c r="FY709" s="245"/>
      <c r="FZ709" s="245"/>
      <c r="GA709" s="245"/>
      <c r="GB709" s="245"/>
      <c r="GC709" s="246"/>
      <c r="GD709" s="244">
        <f>Приложение!O379</f>
        <v>0</v>
      </c>
      <c r="GE709" s="247"/>
      <c r="GF709" s="247"/>
      <c r="GG709" s="247"/>
      <c r="GH709" s="247"/>
      <c r="GI709" s="247"/>
      <c r="GJ709" s="247"/>
      <c r="GK709" s="247"/>
      <c r="GL709" s="247"/>
      <c r="GM709" s="247"/>
      <c r="GN709" s="247"/>
      <c r="GO709" s="247"/>
      <c r="GP709" s="248"/>
      <c r="GQ709" s="244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6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231" t="s">
        <v>304</v>
      </c>
      <c r="B710" s="232"/>
      <c r="C710" s="232"/>
      <c r="D710" s="232"/>
      <c r="E710" s="232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3"/>
      <c r="W710" s="234" t="s">
        <v>302</v>
      </c>
      <c r="X710" s="234"/>
      <c r="Y710" s="234"/>
      <c r="Z710" s="234"/>
      <c r="AA710" s="234"/>
      <c r="AB710" s="234"/>
      <c r="AC710" s="234"/>
      <c r="AD710" s="234"/>
      <c r="AE710" s="234"/>
      <c r="AF710" s="234"/>
      <c r="AG710" s="234"/>
      <c r="AH710" s="234"/>
      <c r="AI710" s="227" t="s">
        <v>43</v>
      </c>
      <c r="AJ710" s="227"/>
      <c r="AK710" s="227"/>
      <c r="AL710" s="227"/>
      <c r="AM710" s="227"/>
      <c r="AN710" s="227"/>
      <c r="AO710" s="227"/>
      <c r="AP710" s="227"/>
      <c r="AQ710" s="227"/>
      <c r="AR710" s="227"/>
      <c r="AS710" s="227"/>
      <c r="AT710" s="227"/>
      <c r="AU710" s="227" t="s">
        <v>118</v>
      </c>
      <c r="AV710" s="227"/>
      <c r="AW710" s="227"/>
      <c r="AX710" s="227"/>
      <c r="AY710" s="227"/>
      <c r="AZ710" s="227"/>
      <c r="BA710" s="227"/>
      <c r="BB710" s="227"/>
      <c r="BC710" s="227"/>
      <c r="BD710" s="227"/>
      <c r="BE710" s="227"/>
      <c r="BF710" s="227"/>
      <c r="BG710" s="227" t="s">
        <v>279</v>
      </c>
      <c r="BH710" s="227"/>
      <c r="BI710" s="227"/>
      <c r="BJ710" s="227"/>
      <c r="BK710" s="227"/>
      <c r="BL710" s="227"/>
      <c r="BM710" s="227"/>
      <c r="BN710" s="227"/>
      <c r="BO710" s="227"/>
      <c r="BP710" s="227"/>
      <c r="BQ710" s="227"/>
      <c r="BR710" s="227"/>
      <c r="BS710" s="235" t="s">
        <v>60</v>
      </c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7"/>
      <c r="CD710" s="238" t="s">
        <v>61</v>
      </c>
      <c r="CE710" s="239"/>
      <c r="CF710" s="239"/>
      <c r="CG710" s="239"/>
      <c r="CH710" s="239"/>
      <c r="CI710" s="239"/>
      <c r="CJ710" s="239"/>
      <c r="CK710" s="239"/>
      <c r="CL710" s="239"/>
      <c r="CM710" s="240"/>
      <c r="CN710" s="241" t="s">
        <v>62</v>
      </c>
      <c r="CO710" s="242"/>
      <c r="CP710" s="242"/>
      <c r="CQ710" s="242"/>
      <c r="CR710" s="242"/>
      <c r="CS710" s="243"/>
      <c r="CT710" s="244">
        <f>Приложение!C381</f>
        <v>0</v>
      </c>
      <c r="CU710" s="215"/>
      <c r="CV710" s="215"/>
      <c r="CW710" s="215"/>
      <c r="CX710" s="215"/>
      <c r="CY710" s="215"/>
      <c r="CZ710" s="215"/>
      <c r="DA710" s="215"/>
      <c r="DB710" s="215"/>
      <c r="DC710" s="216"/>
      <c r="DD710" s="244">
        <f t="shared" si="21"/>
        <v>0</v>
      </c>
      <c r="DE710" s="215"/>
      <c r="DF710" s="215"/>
      <c r="DG710" s="215"/>
      <c r="DH710" s="215"/>
      <c r="DI710" s="215"/>
      <c r="DJ710" s="215"/>
      <c r="DK710" s="215"/>
      <c r="DL710" s="215"/>
      <c r="DM710" s="216"/>
      <c r="DN710" s="244">
        <f t="shared" si="22"/>
        <v>0</v>
      </c>
      <c r="DO710" s="215"/>
      <c r="DP710" s="215"/>
      <c r="DQ710" s="215"/>
      <c r="DR710" s="215"/>
      <c r="DS710" s="215"/>
      <c r="DT710" s="215"/>
      <c r="DU710" s="215"/>
      <c r="DV710" s="215"/>
      <c r="DW710" s="216"/>
      <c r="DX710" s="244">
        <f>Приложение!O381</f>
        <v>0</v>
      </c>
      <c r="DY710" s="245"/>
      <c r="DZ710" s="245"/>
      <c r="EA710" s="245"/>
      <c r="EB710" s="245"/>
      <c r="EC710" s="245"/>
      <c r="ED710" s="245"/>
      <c r="EE710" s="245"/>
      <c r="EF710" s="245"/>
      <c r="EG710" s="245"/>
      <c r="EH710" s="245"/>
      <c r="EI710" s="245"/>
      <c r="EJ710" s="245"/>
      <c r="EK710" s="246"/>
      <c r="EL710" s="244"/>
      <c r="EM710" s="245"/>
      <c r="EN710" s="245"/>
      <c r="EO710" s="245"/>
      <c r="EP710" s="245"/>
      <c r="EQ710" s="245"/>
      <c r="ER710" s="245"/>
      <c r="ES710" s="245"/>
      <c r="ET710" s="245"/>
      <c r="EU710" s="245"/>
      <c r="EV710" s="245"/>
      <c r="EW710" s="245"/>
      <c r="EX710" s="245"/>
      <c r="EY710" s="245"/>
      <c r="EZ710" s="246"/>
      <c r="FA710" s="244">
        <f>Приложение!O382</f>
        <v>0</v>
      </c>
      <c r="FB710" s="245"/>
      <c r="FC710" s="245"/>
      <c r="FD710" s="245"/>
      <c r="FE710" s="245"/>
      <c r="FF710" s="245"/>
      <c r="FG710" s="245"/>
      <c r="FH710" s="245"/>
      <c r="FI710" s="245"/>
      <c r="FJ710" s="245"/>
      <c r="FK710" s="245"/>
      <c r="FL710" s="245"/>
      <c r="FM710" s="245"/>
      <c r="FN710" s="246"/>
      <c r="FO710" s="244"/>
      <c r="FP710" s="245"/>
      <c r="FQ710" s="245"/>
      <c r="FR710" s="245"/>
      <c r="FS710" s="245"/>
      <c r="FT710" s="245"/>
      <c r="FU710" s="245"/>
      <c r="FV710" s="245"/>
      <c r="FW710" s="245"/>
      <c r="FX710" s="245"/>
      <c r="FY710" s="245"/>
      <c r="FZ710" s="245"/>
      <c r="GA710" s="245"/>
      <c r="GB710" s="245"/>
      <c r="GC710" s="246"/>
      <c r="GD710" s="244">
        <f>Приложение!O383</f>
        <v>0</v>
      </c>
      <c r="GE710" s="247"/>
      <c r="GF710" s="247"/>
      <c r="GG710" s="247"/>
      <c r="GH710" s="247"/>
      <c r="GI710" s="247"/>
      <c r="GJ710" s="247"/>
      <c r="GK710" s="247"/>
      <c r="GL710" s="247"/>
      <c r="GM710" s="247"/>
      <c r="GN710" s="247"/>
      <c r="GO710" s="247"/>
      <c r="GP710" s="248"/>
      <c r="GQ710" s="244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6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231" t="s">
        <v>305</v>
      </c>
      <c r="B711" s="232"/>
      <c r="C711" s="232"/>
      <c r="D711" s="232"/>
      <c r="E711" s="232"/>
      <c r="F711" s="232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3"/>
      <c r="W711" s="234" t="s">
        <v>130</v>
      </c>
      <c r="X711" s="234"/>
      <c r="Y711" s="234"/>
      <c r="Z711" s="234"/>
      <c r="AA711" s="234"/>
      <c r="AB711" s="234"/>
      <c r="AC711" s="234"/>
      <c r="AD711" s="234"/>
      <c r="AE711" s="234"/>
      <c r="AF711" s="234"/>
      <c r="AG711" s="234"/>
      <c r="AH711" s="234"/>
      <c r="AI711" s="227" t="s">
        <v>43</v>
      </c>
      <c r="AJ711" s="227"/>
      <c r="AK711" s="227"/>
      <c r="AL711" s="227"/>
      <c r="AM711" s="227"/>
      <c r="AN711" s="227"/>
      <c r="AO711" s="227"/>
      <c r="AP711" s="227"/>
      <c r="AQ711" s="227"/>
      <c r="AR711" s="227"/>
      <c r="AS711" s="227"/>
      <c r="AT711" s="227"/>
      <c r="AU711" s="227" t="s">
        <v>118</v>
      </c>
      <c r="AV711" s="227"/>
      <c r="AW711" s="227"/>
      <c r="AX711" s="227"/>
      <c r="AY711" s="227"/>
      <c r="AZ711" s="227"/>
      <c r="BA711" s="227"/>
      <c r="BB711" s="227"/>
      <c r="BC711" s="227"/>
      <c r="BD711" s="227"/>
      <c r="BE711" s="227"/>
      <c r="BF711" s="227"/>
      <c r="BG711" s="227" t="s">
        <v>288</v>
      </c>
      <c r="BH711" s="227"/>
      <c r="BI711" s="227"/>
      <c r="BJ711" s="227"/>
      <c r="BK711" s="227"/>
      <c r="BL711" s="227"/>
      <c r="BM711" s="227"/>
      <c r="BN711" s="227"/>
      <c r="BO711" s="227"/>
      <c r="BP711" s="227"/>
      <c r="BQ711" s="227"/>
      <c r="BR711" s="227"/>
      <c r="BS711" s="235" t="s">
        <v>60</v>
      </c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7"/>
      <c r="CD711" s="238" t="s">
        <v>61</v>
      </c>
      <c r="CE711" s="239"/>
      <c r="CF711" s="239"/>
      <c r="CG711" s="239"/>
      <c r="CH711" s="239"/>
      <c r="CI711" s="239"/>
      <c r="CJ711" s="239"/>
      <c r="CK711" s="239"/>
      <c r="CL711" s="239"/>
      <c r="CM711" s="240"/>
      <c r="CN711" s="241" t="s">
        <v>62</v>
      </c>
      <c r="CO711" s="242"/>
      <c r="CP711" s="242"/>
      <c r="CQ711" s="242"/>
      <c r="CR711" s="242"/>
      <c r="CS711" s="243"/>
      <c r="CT711" s="244">
        <f>Приложение!C385</f>
        <v>0</v>
      </c>
      <c r="CU711" s="215"/>
      <c r="CV711" s="215"/>
      <c r="CW711" s="215"/>
      <c r="CX711" s="215"/>
      <c r="CY711" s="215"/>
      <c r="CZ711" s="215"/>
      <c r="DA711" s="215"/>
      <c r="DB711" s="215"/>
      <c r="DC711" s="216"/>
      <c r="DD711" s="244">
        <f t="shared" si="21"/>
        <v>0</v>
      </c>
      <c r="DE711" s="215"/>
      <c r="DF711" s="215"/>
      <c r="DG711" s="215"/>
      <c r="DH711" s="215"/>
      <c r="DI711" s="215"/>
      <c r="DJ711" s="215"/>
      <c r="DK711" s="215"/>
      <c r="DL711" s="215"/>
      <c r="DM711" s="216"/>
      <c r="DN711" s="244">
        <f t="shared" si="22"/>
        <v>0</v>
      </c>
      <c r="DO711" s="215"/>
      <c r="DP711" s="215"/>
      <c r="DQ711" s="215"/>
      <c r="DR711" s="215"/>
      <c r="DS711" s="215"/>
      <c r="DT711" s="215"/>
      <c r="DU711" s="215"/>
      <c r="DV711" s="215"/>
      <c r="DW711" s="216"/>
      <c r="DX711" s="244">
        <f>Приложение!O385</f>
        <v>0</v>
      </c>
      <c r="DY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6"/>
      <c r="EL711" s="244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  <c r="EX711" s="245"/>
      <c r="EY711" s="245"/>
      <c r="EZ711" s="246"/>
      <c r="FA711" s="244">
        <f>Приложение!O386</f>
        <v>0</v>
      </c>
      <c r="FB711" s="245"/>
      <c r="FC711" s="245"/>
      <c r="FD711" s="245"/>
      <c r="FE711" s="245"/>
      <c r="FF711" s="245"/>
      <c r="FG711" s="245"/>
      <c r="FH711" s="245"/>
      <c r="FI711" s="245"/>
      <c r="FJ711" s="245"/>
      <c r="FK711" s="245"/>
      <c r="FL711" s="245"/>
      <c r="FM711" s="245"/>
      <c r="FN711" s="246"/>
      <c r="FO711" s="244"/>
      <c r="FP711" s="245"/>
      <c r="FQ711" s="245"/>
      <c r="FR711" s="245"/>
      <c r="FS711" s="245"/>
      <c r="FT711" s="245"/>
      <c r="FU711" s="245"/>
      <c r="FV711" s="245"/>
      <c r="FW711" s="245"/>
      <c r="FX711" s="245"/>
      <c r="FY711" s="245"/>
      <c r="FZ711" s="245"/>
      <c r="GA711" s="245"/>
      <c r="GB711" s="245"/>
      <c r="GC711" s="246"/>
      <c r="GD711" s="244">
        <f>Приложение!O387</f>
        <v>0</v>
      </c>
      <c r="GE711" s="247"/>
      <c r="GF711" s="247"/>
      <c r="GG711" s="247"/>
      <c r="GH711" s="247"/>
      <c r="GI711" s="247"/>
      <c r="GJ711" s="247"/>
      <c r="GK711" s="247"/>
      <c r="GL711" s="247"/>
      <c r="GM711" s="247"/>
      <c r="GN711" s="247"/>
      <c r="GO711" s="247"/>
      <c r="GP711" s="248"/>
      <c r="GQ711" s="244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6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231" t="s">
        <v>306</v>
      </c>
      <c r="B712" s="232"/>
      <c r="C712" s="232"/>
      <c r="D712" s="232"/>
      <c r="E712" s="232"/>
      <c r="F712" s="232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3"/>
      <c r="W712" s="234" t="s">
        <v>221</v>
      </c>
      <c r="X712" s="234"/>
      <c r="Y712" s="234"/>
      <c r="Z712" s="234"/>
      <c r="AA712" s="234"/>
      <c r="AB712" s="234"/>
      <c r="AC712" s="234"/>
      <c r="AD712" s="234"/>
      <c r="AE712" s="234"/>
      <c r="AF712" s="234"/>
      <c r="AG712" s="234"/>
      <c r="AH712" s="234"/>
      <c r="AI712" s="227" t="s">
        <v>43</v>
      </c>
      <c r="AJ712" s="227"/>
      <c r="AK712" s="227"/>
      <c r="AL712" s="227"/>
      <c r="AM712" s="227"/>
      <c r="AN712" s="227"/>
      <c r="AO712" s="227"/>
      <c r="AP712" s="227"/>
      <c r="AQ712" s="227"/>
      <c r="AR712" s="227"/>
      <c r="AS712" s="227"/>
      <c r="AT712" s="227"/>
      <c r="AU712" s="227" t="s">
        <v>113</v>
      </c>
      <c r="AV712" s="227"/>
      <c r="AW712" s="227"/>
      <c r="AX712" s="227"/>
      <c r="AY712" s="227"/>
      <c r="AZ712" s="227"/>
      <c r="BA712" s="227"/>
      <c r="BB712" s="227"/>
      <c r="BC712" s="227"/>
      <c r="BD712" s="227"/>
      <c r="BE712" s="227"/>
      <c r="BF712" s="227"/>
      <c r="BG712" s="227" t="s">
        <v>276</v>
      </c>
      <c r="BH712" s="227"/>
      <c r="BI712" s="227"/>
      <c r="BJ712" s="227"/>
      <c r="BK712" s="227"/>
      <c r="BL712" s="227"/>
      <c r="BM712" s="227"/>
      <c r="BN712" s="227"/>
      <c r="BO712" s="227"/>
      <c r="BP712" s="227"/>
      <c r="BQ712" s="227"/>
      <c r="BR712" s="227"/>
      <c r="BS712" s="235" t="s">
        <v>60</v>
      </c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7"/>
      <c r="CD712" s="238" t="s">
        <v>61</v>
      </c>
      <c r="CE712" s="239"/>
      <c r="CF712" s="239"/>
      <c r="CG712" s="239"/>
      <c r="CH712" s="239"/>
      <c r="CI712" s="239"/>
      <c r="CJ712" s="239"/>
      <c r="CK712" s="239"/>
      <c r="CL712" s="239"/>
      <c r="CM712" s="240"/>
      <c r="CN712" s="241" t="s">
        <v>62</v>
      </c>
      <c r="CO712" s="242"/>
      <c r="CP712" s="242"/>
      <c r="CQ712" s="242"/>
      <c r="CR712" s="242"/>
      <c r="CS712" s="243"/>
      <c r="CT712" s="244">
        <f>Приложение!C389</f>
        <v>0</v>
      </c>
      <c r="CU712" s="215"/>
      <c r="CV712" s="215"/>
      <c r="CW712" s="215"/>
      <c r="CX712" s="215"/>
      <c r="CY712" s="215"/>
      <c r="CZ712" s="215"/>
      <c r="DA712" s="215"/>
      <c r="DB712" s="215"/>
      <c r="DC712" s="216"/>
      <c r="DD712" s="244">
        <f t="shared" si="21"/>
        <v>0</v>
      </c>
      <c r="DE712" s="215"/>
      <c r="DF712" s="215"/>
      <c r="DG712" s="215"/>
      <c r="DH712" s="215"/>
      <c r="DI712" s="215"/>
      <c r="DJ712" s="215"/>
      <c r="DK712" s="215"/>
      <c r="DL712" s="215"/>
      <c r="DM712" s="216"/>
      <c r="DN712" s="244">
        <f t="shared" si="22"/>
        <v>0</v>
      </c>
      <c r="DO712" s="215"/>
      <c r="DP712" s="215"/>
      <c r="DQ712" s="215"/>
      <c r="DR712" s="215"/>
      <c r="DS712" s="215"/>
      <c r="DT712" s="215"/>
      <c r="DU712" s="215"/>
      <c r="DV712" s="215"/>
      <c r="DW712" s="216"/>
      <c r="DX712" s="244">
        <f>Приложение!O389</f>
        <v>0</v>
      </c>
      <c r="DY712" s="245"/>
      <c r="DZ712" s="245"/>
      <c r="EA712" s="245"/>
      <c r="EB712" s="245"/>
      <c r="EC712" s="245"/>
      <c r="ED712" s="245"/>
      <c r="EE712" s="245"/>
      <c r="EF712" s="245"/>
      <c r="EG712" s="245"/>
      <c r="EH712" s="245"/>
      <c r="EI712" s="245"/>
      <c r="EJ712" s="245"/>
      <c r="EK712" s="246"/>
      <c r="EL712" s="244"/>
      <c r="EM712" s="245"/>
      <c r="EN712" s="245"/>
      <c r="EO712" s="245"/>
      <c r="EP712" s="245"/>
      <c r="EQ712" s="245"/>
      <c r="ER712" s="245"/>
      <c r="ES712" s="245"/>
      <c r="ET712" s="245"/>
      <c r="EU712" s="245"/>
      <c r="EV712" s="245"/>
      <c r="EW712" s="245"/>
      <c r="EX712" s="245"/>
      <c r="EY712" s="245"/>
      <c r="EZ712" s="246"/>
      <c r="FA712" s="244">
        <f>Приложение!O390</f>
        <v>0</v>
      </c>
      <c r="FB712" s="245"/>
      <c r="FC712" s="245"/>
      <c r="FD712" s="245"/>
      <c r="FE712" s="245"/>
      <c r="FF712" s="245"/>
      <c r="FG712" s="245"/>
      <c r="FH712" s="245"/>
      <c r="FI712" s="245"/>
      <c r="FJ712" s="245"/>
      <c r="FK712" s="245"/>
      <c r="FL712" s="245"/>
      <c r="FM712" s="245"/>
      <c r="FN712" s="246"/>
      <c r="FO712" s="244"/>
      <c r="FP712" s="245"/>
      <c r="FQ712" s="245"/>
      <c r="FR712" s="245"/>
      <c r="FS712" s="245"/>
      <c r="FT712" s="245"/>
      <c r="FU712" s="245"/>
      <c r="FV712" s="245"/>
      <c r="FW712" s="245"/>
      <c r="FX712" s="245"/>
      <c r="FY712" s="245"/>
      <c r="FZ712" s="245"/>
      <c r="GA712" s="245"/>
      <c r="GB712" s="245"/>
      <c r="GC712" s="246"/>
      <c r="GD712" s="244">
        <f>Приложение!O391</f>
        <v>0</v>
      </c>
      <c r="GE712" s="247"/>
      <c r="GF712" s="247"/>
      <c r="GG712" s="247"/>
      <c r="GH712" s="247"/>
      <c r="GI712" s="247"/>
      <c r="GJ712" s="247"/>
      <c r="GK712" s="247"/>
      <c r="GL712" s="247"/>
      <c r="GM712" s="247"/>
      <c r="GN712" s="247"/>
      <c r="GO712" s="247"/>
      <c r="GP712" s="248"/>
      <c r="GQ712" s="244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6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231" t="s">
        <v>307</v>
      </c>
      <c r="B713" s="232"/>
      <c r="C713" s="232"/>
      <c r="D713" s="232"/>
      <c r="E713" s="232"/>
      <c r="F713" s="232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3"/>
      <c r="W713" s="234" t="s">
        <v>221</v>
      </c>
      <c r="X713" s="234"/>
      <c r="Y713" s="234"/>
      <c r="Z713" s="234"/>
      <c r="AA713" s="234"/>
      <c r="AB713" s="234"/>
      <c r="AC713" s="234"/>
      <c r="AD713" s="234"/>
      <c r="AE713" s="234"/>
      <c r="AF713" s="234"/>
      <c r="AG713" s="234"/>
      <c r="AH713" s="234"/>
      <c r="AI713" s="227" t="s">
        <v>43</v>
      </c>
      <c r="AJ713" s="227"/>
      <c r="AK713" s="227"/>
      <c r="AL713" s="227"/>
      <c r="AM713" s="227"/>
      <c r="AN713" s="227"/>
      <c r="AO713" s="227"/>
      <c r="AP713" s="227"/>
      <c r="AQ713" s="227"/>
      <c r="AR713" s="227"/>
      <c r="AS713" s="227"/>
      <c r="AT713" s="227"/>
      <c r="AU713" s="227" t="s">
        <v>113</v>
      </c>
      <c r="AV713" s="227"/>
      <c r="AW713" s="227"/>
      <c r="AX713" s="227"/>
      <c r="AY713" s="227"/>
      <c r="AZ713" s="227"/>
      <c r="BA713" s="227"/>
      <c r="BB713" s="227"/>
      <c r="BC713" s="227"/>
      <c r="BD713" s="227"/>
      <c r="BE713" s="227"/>
      <c r="BF713" s="227"/>
      <c r="BG713" s="227" t="s">
        <v>117</v>
      </c>
      <c r="BH713" s="227"/>
      <c r="BI713" s="227"/>
      <c r="BJ713" s="227"/>
      <c r="BK713" s="227"/>
      <c r="BL713" s="227"/>
      <c r="BM713" s="227"/>
      <c r="BN713" s="227"/>
      <c r="BO713" s="227"/>
      <c r="BP713" s="227"/>
      <c r="BQ713" s="227"/>
      <c r="BR713" s="227"/>
      <c r="BS713" s="235" t="s">
        <v>60</v>
      </c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7"/>
      <c r="CD713" s="238" t="s">
        <v>61</v>
      </c>
      <c r="CE713" s="239"/>
      <c r="CF713" s="239"/>
      <c r="CG713" s="239"/>
      <c r="CH713" s="239"/>
      <c r="CI713" s="239"/>
      <c r="CJ713" s="239"/>
      <c r="CK713" s="239"/>
      <c r="CL713" s="239"/>
      <c r="CM713" s="240"/>
      <c r="CN713" s="241" t="s">
        <v>62</v>
      </c>
      <c r="CO713" s="242"/>
      <c r="CP713" s="242"/>
      <c r="CQ713" s="242"/>
      <c r="CR713" s="242"/>
      <c r="CS713" s="243"/>
      <c r="CT713" s="244">
        <f>Приложение!C393</f>
        <v>0</v>
      </c>
      <c r="CU713" s="215"/>
      <c r="CV713" s="215"/>
      <c r="CW713" s="215"/>
      <c r="CX713" s="215"/>
      <c r="CY713" s="215"/>
      <c r="CZ713" s="215"/>
      <c r="DA713" s="215"/>
      <c r="DB713" s="215"/>
      <c r="DC713" s="216"/>
      <c r="DD713" s="244">
        <f t="shared" si="21"/>
        <v>0</v>
      </c>
      <c r="DE713" s="215"/>
      <c r="DF713" s="215"/>
      <c r="DG713" s="215"/>
      <c r="DH713" s="215"/>
      <c r="DI713" s="215"/>
      <c r="DJ713" s="215"/>
      <c r="DK713" s="215"/>
      <c r="DL713" s="215"/>
      <c r="DM713" s="216"/>
      <c r="DN713" s="244">
        <f t="shared" si="22"/>
        <v>0</v>
      </c>
      <c r="DO713" s="215"/>
      <c r="DP713" s="215"/>
      <c r="DQ713" s="215"/>
      <c r="DR713" s="215"/>
      <c r="DS713" s="215"/>
      <c r="DT713" s="215"/>
      <c r="DU713" s="215"/>
      <c r="DV713" s="215"/>
      <c r="DW713" s="216"/>
      <c r="DX713" s="244">
        <f>Приложение!O393</f>
        <v>0</v>
      </c>
      <c r="DY713" s="245"/>
      <c r="DZ713" s="245"/>
      <c r="EA713" s="245"/>
      <c r="EB713" s="245"/>
      <c r="EC713" s="245"/>
      <c r="ED713" s="245"/>
      <c r="EE713" s="245"/>
      <c r="EF713" s="245"/>
      <c r="EG713" s="245"/>
      <c r="EH713" s="245"/>
      <c r="EI713" s="245"/>
      <c r="EJ713" s="245"/>
      <c r="EK713" s="246"/>
      <c r="EL713" s="244"/>
      <c r="EM713" s="245"/>
      <c r="EN713" s="245"/>
      <c r="EO713" s="245"/>
      <c r="EP713" s="245"/>
      <c r="EQ713" s="245"/>
      <c r="ER713" s="245"/>
      <c r="ES713" s="245"/>
      <c r="ET713" s="245"/>
      <c r="EU713" s="245"/>
      <c r="EV713" s="245"/>
      <c r="EW713" s="245"/>
      <c r="EX713" s="245"/>
      <c r="EY713" s="245"/>
      <c r="EZ713" s="246"/>
      <c r="FA713" s="244">
        <f>Приложение!O394</f>
        <v>0</v>
      </c>
      <c r="FB713" s="245"/>
      <c r="FC713" s="245"/>
      <c r="FD713" s="245"/>
      <c r="FE713" s="245"/>
      <c r="FF713" s="245"/>
      <c r="FG713" s="245"/>
      <c r="FH713" s="245"/>
      <c r="FI713" s="245"/>
      <c r="FJ713" s="245"/>
      <c r="FK713" s="245"/>
      <c r="FL713" s="245"/>
      <c r="FM713" s="245"/>
      <c r="FN713" s="246"/>
      <c r="FO713" s="244"/>
      <c r="FP713" s="245"/>
      <c r="FQ713" s="245"/>
      <c r="FR713" s="245"/>
      <c r="FS713" s="245"/>
      <c r="FT713" s="245"/>
      <c r="FU713" s="245"/>
      <c r="FV713" s="245"/>
      <c r="FW713" s="245"/>
      <c r="FX713" s="245"/>
      <c r="FY713" s="245"/>
      <c r="FZ713" s="245"/>
      <c r="GA713" s="245"/>
      <c r="GB713" s="245"/>
      <c r="GC713" s="246"/>
      <c r="GD713" s="244">
        <f>Приложение!O395</f>
        <v>0</v>
      </c>
      <c r="GE713" s="247"/>
      <c r="GF713" s="247"/>
      <c r="GG713" s="247"/>
      <c r="GH713" s="247"/>
      <c r="GI713" s="247"/>
      <c r="GJ713" s="247"/>
      <c r="GK713" s="247"/>
      <c r="GL713" s="247"/>
      <c r="GM713" s="247"/>
      <c r="GN713" s="247"/>
      <c r="GO713" s="247"/>
      <c r="GP713" s="248"/>
      <c r="GQ713" s="244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6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249" t="s">
        <v>308</v>
      </c>
      <c r="B714" s="250"/>
      <c r="C714" s="250"/>
      <c r="D714" s="250"/>
      <c r="E714" s="250"/>
      <c r="F714" s="250"/>
      <c r="G714" s="250"/>
      <c r="H714" s="250"/>
      <c r="I714" s="250"/>
      <c r="J714" s="250"/>
      <c r="K714" s="250"/>
      <c r="L714" s="250"/>
      <c r="M714" s="250"/>
      <c r="N714" s="250"/>
      <c r="O714" s="250"/>
      <c r="P714" s="250"/>
      <c r="Q714" s="250"/>
      <c r="R714" s="250"/>
      <c r="S714" s="250"/>
      <c r="T714" s="250"/>
      <c r="U714" s="250"/>
      <c r="V714" s="251"/>
      <c r="W714" s="234" t="s">
        <v>130</v>
      </c>
      <c r="X714" s="234"/>
      <c r="Y714" s="234"/>
      <c r="Z714" s="234"/>
      <c r="AA714" s="234"/>
      <c r="AB714" s="234"/>
      <c r="AC714" s="234"/>
      <c r="AD714" s="234"/>
      <c r="AE714" s="234"/>
      <c r="AF714" s="234"/>
      <c r="AG714" s="234"/>
      <c r="AH714" s="234"/>
      <c r="AI714" s="227" t="s">
        <v>43</v>
      </c>
      <c r="AJ714" s="227"/>
      <c r="AK714" s="227"/>
      <c r="AL714" s="227"/>
      <c r="AM714" s="227"/>
      <c r="AN714" s="227"/>
      <c r="AO714" s="227"/>
      <c r="AP714" s="227"/>
      <c r="AQ714" s="227"/>
      <c r="AR714" s="227"/>
      <c r="AS714" s="227"/>
      <c r="AT714" s="227"/>
      <c r="AU714" s="227" t="s">
        <v>113</v>
      </c>
      <c r="AV714" s="227"/>
      <c r="AW714" s="227"/>
      <c r="AX714" s="227"/>
      <c r="AY714" s="227"/>
      <c r="AZ714" s="227"/>
      <c r="BA714" s="227"/>
      <c r="BB714" s="227"/>
      <c r="BC714" s="227"/>
      <c r="BD714" s="227"/>
      <c r="BE714" s="227"/>
      <c r="BF714" s="227"/>
      <c r="BG714" s="227" t="s">
        <v>276</v>
      </c>
      <c r="BH714" s="227"/>
      <c r="BI714" s="227"/>
      <c r="BJ714" s="227"/>
      <c r="BK714" s="227"/>
      <c r="BL714" s="227"/>
      <c r="BM714" s="227"/>
      <c r="BN714" s="227"/>
      <c r="BO714" s="227"/>
      <c r="BP714" s="227"/>
      <c r="BQ714" s="227"/>
      <c r="BR714" s="227"/>
      <c r="BS714" s="235" t="s">
        <v>60</v>
      </c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7"/>
      <c r="CD714" s="238" t="s">
        <v>61</v>
      </c>
      <c r="CE714" s="239"/>
      <c r="CF714" s="239"/>
      <c r="CG714" s="239"/>
      <c r="CH714" s="239"/>
      <c r="CI714" s="239"/>
      <c r="CJ714" s="239"/>
      <c r="CK714" s="239"/>
      <c r="CL714" s="239"/>
      <c r="CM714" s="240"/>
      <c r="CN714" s="241" t="s">
        <v>62</v>
      </c>
      <c r="CO714" s="242"/>
      <c r="CP714" s="242"/>
      <c r="CQ714" s="242"/>
      <c r="CR714" s="242"/>
      <c r="CS714" s="243"/>
      <c r="CT714" s="244">
        <f>Приложение!C397</f>
        <v>0</v>
      </c>
      <c r="CU714" s="215"/>
      <c r="CV714" s="215"/>
      <c r="CW714" s="215"/>
      <c r="CX714" s="215"/>
      <c r="CY714" s="215"/>
      <c r="CZ714" s="215"/>
      <c r="DA714" s="215"/>
      <c r="DB714" s="215"/>
      <c r="DC714" s="216"/>
      <c r="DD714" s="244">
        <f t="shared" si="21"/>
        <v>0</v>
      </c>
      <c r="DE714" s="215"/>
      <c r="DF714" s="215"/>
      <c r="DG714" s="215"/>
      <c r="DH714" s="215"/>
      <c r="DI714" s="215"/>
      <c r="DJ714" s="215"/>
      <c r="DK714" s="215"/>
      <c r="DL714" s="215"/>
      <c r="DM714" s="216"/>
      <c r="DN714" s="244">
        <f t="shared" si="22"/>
        <v>0</v>
      </c>
      <c r="DO714" s="215"/>
      <c r="DP714" s="215"/>
      <c r="DQ714" s="215"/>
      <c r="DR714" s="215"/>
      <c r="DS714" s="215"/>
      <c r="DT714" s="215"/>
      <c r="DU714" s="215"/>
      <c r="DV714" s="215"/>
      <c r="DW714" s="216"/>
      <c r="DX714" s="244">
        <f>Приложение!O397</f>
        <v>0</v>
      </c>
      <c r="DY714" s="245"/>
      <c r="DZ714" s="245"/>
      <c r="EA714" s="245"/>
      <c r="EB714" s="245"/>
      <c r="EC714" s="245"/>
      <c r="ED714" s="245"/>
      <c r="EE714" s="245"/>
      <c r="EF714" s="245"/>
      <c r="EG714" s="245"/>
      <c r="EH714" s="245"/>
      <c r="EI714" s="245"/>
      <c r="EJ714" s="245"/>
      <c r="EK714" s="246"/>
      <c r="EL714" s="244"/>
      <c r="EM714" s="245"/>
      <c r="EN714" s="245"/>
      <c r="EO714" s="245"/>
      <c r="EP714" s="245"/>
      <c r="EQ714" s="245"/>
      <c r="ER714" s="245"/>
      <c r="ES714" s="245"/>
      <c r="ET714" s="245"/>
      <c r="EU714" s="245"/>
      <c r="EV714" s="245"/>
      <c r="EW714" s="245"/>
      <c r="EX714" s="245"/>
      <c r="EY714" s="245"/>
      <c r="EZ714" s="246"/>
      <c r="FA714" s="244">
        <f>Приложение!O398</f>
        <v>0</v>
      </c>
      <c r="FB714" s="245"/>
      <c r="FC714" s="245"/>
      <c r="FD714" s="245"/>
      <c r="FE714" s="245"/>
      <c r="FF714" s="245"/>
      <c r="FG714" s="245"/>
      <c r="FH714" s="245"/>
      <c r="FI714" s="245"/>
      <c r="FJ714" s="245"/>
      <c r="FK714" s="245"/>
      <c r="FL714" s="245"/>
      <c r="FM714" s="245"/>
      <c r="FN714" s="246"/>
      <c r="FO714" s="244"/>
      <c r="FP714" s="245"/>
      <c r="FQ714" s="245"/>
      <c r="FR714" s="245"/>
      <c r="FS714" s="245"/>
      <c r="FT714" s="245"/>
      <c r="FU714" s="245"/>
      <c r="FV714" s="245"/>
      <c r="FW714" s="245"/>
      <c r="FX714" s="245"/>
      <c r="FY714" s="245"/>
      <c r="FZ714" s="245"/>
      <c r="GA714" s="245"/>
      <c r="GB714" s="245"/>
      <c r="GC714" s="246"/>
      <c r="GD714" s="244">
        <f>Приложение!O399</f>
        <v>0</v>
      </c>
      <c r="GE714" s="247"/>
      <c r="GF714" s="247"/>
      <c r="GG714" s="247"/>
      <c r="GH714" s="247"/>
      <c r="GI714" s="247"/>
      <c r="GJ714" s="247"/>
      <c r="GK714" s="247"/>
      <c r="GL714" s="247"/>
      <c r="GM714" s="247"/>
      <c r="GN714" s="247"/>
      <c r="GO714" s="247"/>
      <c r="GP714" s="248"/>
      <c r="GQ714" s="244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6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231" t="s">
        <v>152</v>
      </c>
      <c r="B715" s="232"/>
      <c r="C715" s="232"/>
      <c r="D715" s="232"/>
      <c r="E715" s="232"/>
      <c r="F715" s="232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3"/>
      <c r="W715" s="234" t="s">
        <v>130</v>
      </c>
      <c r="X715" s="234"/>
      <c r="Y715" s="234"/>
      <c r="Z715" s="234"/>
      <c r="AA715" s="234"/>
      <c r="AB715" s="234"/>
      <c r="AC715" s="234"/>
      <c r="AD715" s="234"/>
      <c r="AE715" s="234"/>
      <c r="AF715" s="234"/>
      <c r="AG715" s="234"/>
      <c r="AH715" s="234"/>
      <c r="AI715" s="227" t="s">
        <v>43</v>
      </c>
      <c r="AJ715" s="227"/>
      <c r="AK715" s="227"/>
      <c r="AL715" s="227"/>
      <c r="AM715" s="227"/>
      <c r="AN715" s="227"/>
      <c r="AO715" s="227"/>
      <c r="AP715" s="227"/>
      <c r="AQ715" s="227"/>
      <c r="AR715" s="227"/>
      <c r="AS715" s="227"/>
      <c r="AT715" s="227"/>
      <c r="AU715" s="227" t="s">
        <v>113</v>
      </c>
      <c r="AV715" s="227"/>
      <c r="AW715" s="227"/>
      <c r="AX715" s="227"/>
      <c r="AY715" s="227"/>
      <c r="AZ715" s="227"/>
      <c r="BA715" s="227"/>
      <c r="BB715" s="227"/>
      <c r="BC715" s="227"/>
      <c r="BD715" s="227"/>
      <c r="BE715" s="227"/>
      <c r="BF715" s="227"/>
      <c r="BG715" s="227" t="s">
        <v>117</v>
      </c>
      <c r="BH715" s="227"/>
      <c r="BI715" s="227"/>
      <c r="BJ715" s="227"/>
      <c r="BK715" s="227"/>
      <c r="BL715" s="227"/>
      <c r="BM715" s="227"/>
      <c r="BN715" s="227"/>
      <c r="BO715" s="227"/>
      <c r="BP715" s="227"/>
      <c r="BQ715" s="227"/>
      <c r="BR715" s="227"/>
      <c r="BS715" s="235" t="s">
        <v>60</v>
      </c>
      <c r="BT715" s="236"/>
      <c r="BU715" s="236"/>
      <c r="BV715" s="236"/>
      <c r="BW715" s="236"/>
      <c r="BX715" s="236"/>
      <c r="BY715" s="236"/>
      <c r="BZ715" s="236"/>
      <c r="CA715" s="236"/>
      <c r="CB715" s="236"/>
      <c r="CC715" s="237"/>
      <c r="CD715" s="238" t="s">
        <v>61</v>
      </c>
      <c r="CE715" s="239"/>
      <c r="CF715" s="239"/>
      <c r="CG715" s="239"/>
      <c r="CH715" s="239"/>
      <c r="CI715" s="239"/>
      <c r="CJ715" s="239"/>
      <c r="CK715" s="239"/>
      <c r="CL715" s="239"/>
      <c r="CM715" s="240"/>
      <c r="CN715" s="241" t="s">
        <v>62</v>
      </c>
      <c r="CO715" s="242"/>
      <c r="CP715" s="242"/>
      <c r="CQ715" s="242"/>
      <c r="CR715" s="242"/>
      <c r="CS715" s="243"/>
      <c r="CT715" s="244">
        <f>Приложение!C401</f>
        <v>0</v>
      </c>
      <c r="CU715" s="215"/>
      <c r="CV715" s="215"/>
      <c r="CW715" s="215"/>
      <c r="CX715" s="215"/>
      <c r="CY715" s="215"/>
      <c r="CZ715" s="215"/>
      <c r="DA715" s="215"/>
      <c r="DB715" s="215"/>
      <c r="DC715" s="216"/>
      <c r="DD715" s="244">
        <f t="shared" si="21"/>
        <v>0</v>
      </c>
      <c r="DE715" s="215"/>
      <c r="DF715" s="215"/>
      <c r="DG715" s="215"/>
      <c r="DH715" s="215"/>
      <c r="DI715" s="215"/>
      <c r="DJ715" s="215"/>
      <c r="DK715" s="215"/>
      <c r="DL715" s="215"/>
      <c r="DM715" s="216"/>
      <c r="DN715" s="244">
        <f t="shared" si="22"/>
        <v>0</v>
      </c>
      <c r="DO715" s="215"/>
      <c r="DP715" s="215"/>
      <c r="DQ715" s="215"/>
      <c r="DR715" s="215"/>
      <c r="DS715" s="215"/>
      <c r="DT715" s="215"/>
      <c r="DU715" s="215"/>
      <c r="DV715" s="215"/>
      <c r="DW715" s="216"/>
      <c r="DX715" s="244">
        <f>Приложение!O401</f>
        <v>0</v>
      </c>
      <c r="DY715" s="245"/>
      <c r="DZ715" s="245"/>
      <c r="EA715" s="245"/>
      <c r="EB715" s="245"/>
      <c r="EC715" s="245"/>
      <c r="ED715" s="245"/>
      <c r="EE715" s="245"/>
      <c r="EF715" s="245"/>
      <c r="EG715" s="245"/>
      <c r="EH715" s="245"/>
      <c r="EI715" s="245"/>
      <c r="EJ715" s="245"/>
      <c r="EK715" s="246"/>
      <c r="EL715" s="244"/>
      <c r="EM715" s="245"/>
      <c r="EN715" s="245"/>
      <c r="EO715" s="245"/>
      <c r="EP715" s="245"/>
      <c r="EQ715" s="245"/>
      <c r="ER715" s="245"/>
      <c r="ES715" s="245"/>
      <c r="ET715" s="245"/>
      <c r="EU715" s="245"/>
      <c r="EV715" s="245"/>
      <c r="EW715" s="245"/>
      <c r="EX715" s="245"/>
      <c r="EY715" s="245"/>
      <c r="EZ715" s="246"/>
      <c r="FA715" s="244">
        <f>Приложение!O402</f>
        <v>0</v>
      </c>
      <c r="FB715" s="245"/>
      <c r="FC715" s="245"/>
      <c r="FD715" s="245"/>
      <c r="FE715" s="245"/>
      <c r="FF715" s="245"/>
      <c r="FG715" s="245"/>
      <c r="FH715" s="245"/>
      <c r="FI715" s="245"/>
      <c r="FJ715" s="245"/>
      <c r="FK715" s="245"/>
      <c r="FL715" s="245"/>
      <c r="FM715" s="245"/>
      <c r="FN715" s="246"/>
      <c r="FO715" s="244"/>
      <c r="FP715" s="245"/>
      <c r="FQ715" s="245"/>
      <c r="FR715" s="245"/>
      <c r="FS715" s="245"/>
      <c r="FT715" s="245"/>
      <c r="FU715" s="245"/>
      <c r="FV715" s="245"/>
      <c r="FW715" s="245"/>
      <c r="FX715" s="245"/>
      <c r="FY715" s="245"/>
      <c r="FZ715" s="245"/>
      <c r="GA715" s="245"/>
      <c r="GB715" s="245"/>
      <c r="GC715" s="246"/>
      <c r="GD715" s="244">
        <f>Приложение!O403</f>
        <v>0</v>
      </c>
      <c r="GE715" s="247"/>
      <c r="GF715" s="247"/>
      <c r="GG715" s="247"/>
      <c r="GH715" s="247"/>
      <c r="GI715" s="247"/>
      <c r="GJ715" s="247"/>
      <c r="GK715" s="247"/>
      <c r="GL715" s="247"/>
      <c r="GM715" s="247"/>
      <c r="GN715" s="247"/>
      <c r="GO715" s="247"/>
      <c r="GP715" s="248"/>
      <c r="GQ715" s="244"/>
      <c r="GR715" s="245"/>
      <c r="GS715" s="245"/>
      <c r="GT715" s="245"/>
      <c r="GU715" s="245"/>
      <c r="GV715" s="245"/>
      <c r="GW715" s="245"/>
      <c r="GX715" s="245"/>
      <c r="GY715" s="245"/>
      <c r="GZ715" s="245"/>
      <c r="HA715" s="245"/>
      <c r="HB715" s="245"/>
      <c r="HC715" s="245"/>
      <c r="HD715" s="246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231" t="s">
        <v>309</v>
      </c>
      <c r="B716" s="232"/>
      <c r="C716" s="232"/>
      <c r="D716" s="232"/>
      <c r="E716" s="232"/>
      <c r="F716" s="232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3"/>
      <c r="W716" s="234" t="s">
        <v>302</v>
      </c>
      <c r="X716" s="234"/>
      <c r="Y716" s="234"/>
      <c r="Z716" s="234"/>
      <c r="AA716" s="234"/>
      <c r="AB716" s="234"/>
      <c r="AC716" s="234"/>
      <c r="AD716" s="234"/>
      <c r="AE716" s="234"/>
      <c r="AF716" s="234"/>
      <c r="AG716" s="234"/>
      <c r="AH716" s="234"/>
      <c r="AI716" s="227" t="s">
        <v>43</v>
      </c>
      <c r="AJ716" s="227"/>
      <c r="AK716" s="227"/>
      <c r="AL716" s="227"/>
      <c r="AM716" s="227"/>
      <c r="AN716" s="227"/>
      <c r="AO716" s="227"/>
      <c r="AP716" s="227"/>
      <c r="AQ716" s="227"/>
      <c r="AR716" s="227"/>
      <c r="AS716" s="227"/>
      <c r="AT716" s="227"/>
      <c r="AU716" s="227" t="s">
        <v>113</v>
      </c>
      <c r="AV716" s="227"/>
      <c r="AW716" s="227"/>
      <c r="AX716" s="227"/>
      <c r="AY716" s="227"/>
      <c r="AZ716" s="227"/>
      <c r="BA716" s="227"/>
      <c r="BB716" s="227"/>
      <c r="BC716" s="227"/>
      <c r="BD716" s="227"/>
      <c r="BE716" s="227"/>
      <c r="BF716" s="227"/>
      <c r="BG716" s="227" t="s">
        <v>276</v>
      </c>
      <c r="BH716" s="227"/>
      <c r="BI716" s="227"/>
      <c r="BJ716" s="227"/>
      <c r="BK716" s="227"/>
      <c r="BL716" s="227"/>
      <c r="BM716" s="227"/>
      <c r="BN716" s="227"/>
      <c r="BO716" s="227"/>
      <c r="BP716" s="227"/>
      <c r="BQ716" s="227"/>
      <c r="BR716" s="227"/>
      <c r="BS716" s="235" t="s">
        <v>60</v>
      </c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7"/>
      <c r="CD716" s="238" t="s">
        <v>61</v>
      </c>
      <c r="CE716" s="239"/>
      <c r="CF716" s="239"/>
      <c r="CG716" s="239"/>
      <c r="CH716" s="239"/>
      <c r="CI716" s="239"/>
      <c r="CJ716" s="239"/>
      <c r="CK716" s="239"/>
      <c r="CL716" s="239"/>
      <c r="CM716" s="240"/>
      <c r="CN716" s="241" t="s">
        <v>62</v>
      </c>
      <c r="CO716" s="242"/>
      <c r="CP716" s="242"/>
      <c r="CQ716" s="242"/>
      <c r="CR716" s="242"/>
      <c r="CS716" s="243"/>
      <c r="CT716" s="244">
        <f>Приложение!C405</f>
        <v>0</v>
      </c>
      <c r="CU716" s="215"/>
      <c r="CV716" s="215"/>
      <c r="CW716" s="215"/>
      <c r="CX716" s="215"/>
      <c r="CY716" s="215"/>
      <c r="CZ716" s="215"/>
      <c r="DA716" s="215"/>
      <c r="DB716" s="215"/>
      <c r="DC716" s="216"/>
      <c r="DD716" s="244">
        <f t="shared" si="21"/>
        <v>0</v>
      </c>
      <c r="DE716" s="215"/>
      <c r="DF716" s="215"/>
      <c r="DG716" s="215"/>
      <c r="DH716" s="215"/>
      <c r="DI716" s="215"/>
      <c r="DJ716" s="215"/>
      <c r="DK716" s="215"/>
      <c r="DL716" s="215"/>
      <c r="DM716" s="216"/>
      <c r="DN716" s="244">
        <f t="shared" si="22"/>
        <v>0</v>
      </c>
      <c r="DO716" s="215"/>
      <c r="DP716" s="215"/>
      <c r="DQ716" s="215"/>
      <c r="DR716" s="215"/>
      <c r="DS716" s="215"/>
      <c r="DT716" s="215"/>
      <c r="DU716" s="215"/>
      <c r="DV716" s="215"/>
      <c r="DW716" s="216"/>
      <c r="DX716" s="244">
        <f>Приложение!O405</f>
        <v>0</v>
      </c>
      <c r="DY716" s="245"/>
      <c r="DZ716" s="245"/>
      <c r="EA716" s="245"/>
      <c r="EB716" s="245"/>
      <c r="EC716" s="245"/>
      <c r="ED716" s="245"/>
      <c r="EE716" s="245"/>
      <c r="EF716" s="245"/>
      <c r="EG716" s="245"/>
      <c r="EH716" s="245"/>
      <c r="EI716" s="245"/>
      <c r="EJ716" s="245"/>
      <c r="EK716" s="246"/>
      <c r="EL716" s="244"/>
      <c r="EM716" s="245"/>
      <c r="EN716" s="245"/>
      <c r="EO716" s="245"/>
      <c r="EP716" s="245"/>
      <c r="EQ716" s="245"/>
      <c r="ER716" s="245"/>
      <c r="ES716" s="245"/>
      <c r="ET716" s="245"/>
      <c r="EU716" s="245"/>
      <c r="EV716" s="245"/>
      <c r="EW716" s="245"/>
      <c r="EX716" s="245"/>
      <c r="EY716" s="245"/>
      <c r="EZ716" s="246"/>
      <c r="FA716" s="244">
        <f>Приложение!O406</f>
        <v>0</v>
      </c>
      <c r="FB716" s="245"/>
      <c r="FC716" s="245"/>
      <c r="FD716" s="245"/>
      <c r="FE716" s="245"/>
      <c r="FF716" s="245"/>
      <c r="FG716" s="245"/>
      <c r="FH716" s="245"/>
      <c r="FI716" s="245"/>
      <c r="FJ716" s="245"/>
      <c r="FK716" s="245"/>
      <c r="FL716" s="245"/>
      <c r="FM716" s="245"/>
      <c r="FN716" s="246"/>
      <c r="FO716" s="244"/>
      <c r="FP716" s="245"/>
      <c r="FQ716" s="245"/>
      <c r="FR716" s="245"/>
      <c r="FS716" s="245"/>
      <c r="FT716" s="245"/>
      <c r="FU716" s="245"/>
      <c r="FV716" s="245"/>
      <c r="FW716" s="245"/>
      <c r="FX716" s="245"/>
      <c r="FY716" s="245"/>
      <c r="FZ716" s="245"/>
      <c r="GA716" s="245"/>
      <c r="GB716" s="245"/>
      <c r="GC716" s="246"/>
      <c r="GD716" s="244">
        <f>Приложение!O407</f>
        <v>0</v>
      </c>
      <c r="GE716" s="247"/>
      <c r="GF716" s="247"/>
      <c r="GG716" s="247"/>
      <c r="GH716" s="247"/>
      <c r="GI716" s="247"/>
      <c r="GJ716" s="247"/>
      <c r="GK716" s="247"/>
      <c r="GL716" s="247"/>
      <c r="GM716" s="247"/>
      <c r="GN716" s="247"/>
      <c r="GO716" s="247"/>
      <c r="GP716" s="248"/>
      <c r="GQ716" s="244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6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231" t="s">
        <v>310</v>
      </c>
      <c r="B717" s="232"/>
      <c r="C717" s="232"/>
      <c r="D717" s="232"/>
      <c r="E717" s="232"/>
      <c r="F717" s="232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3"/>
      <c r="W717" s="234" t="s">
        <v>302</v>
      </c>
      <c r="X717" s="234"/>
      <c r="Y717" s="234"/>
      <c r="Z717" s="234"/>
      <c r="AA717" s="234"/>
      <c r="AB717" s="234"/>
      <c r="AC717" s="234"/>
      <c r="AD717" s="234"/>
      <c r="AE717" s="234"/>
      <c r="AF717" s="234"/>
      <c r="AG717" s="234"/>
      <c r="AH717" s="234"/>
      <c r="AI717" s="227" t="s">
        <v>43</v>
      </c>
      <c r="AJ717" s="227"/>
      <c r="AK717" s="227"/>
      <c r="AL717" s="227"/>
      <c r="AM717" s="227"/>
      <c r="AN717" s="227"/>
      <c r="AO717" s="227"/>
      <c r="AP717" s="227"/>
      <c r="AQ717" s="227"/>
      <c r="AR717" s="227"/>
      <c r="AS717" s="227"/>
      <c r="AT717" s="227"/>
      <c r="AU717" s="227" t="s">
        <v>113</v>
      </c>
      <c r="AV717" s="227"/>
      <c r="AW717" s="227"/>
      <c r="AX717" s="227"/>
      <c r="AY717" s="227"/>
      <c r="AZ717" s="227"/>
      <c r="BA717" s="227"/>
      <c r="BB717" s="227"/>
      <c r="BC717" s="227"/>
      <c r="BD717" s="227"/>
      <c r="BE717" s="227"/>
      <c r="BF717" s="227"/>
      <c r="BG717" s="227" t="s">
        <v>117</v>
      </c>
      <c r="BH717" s="227"/>
      <c r="BI717" s="227"/>
      <c r="BJ717" s="227"/>
      <c r="BK717" s="227"/>
      <c r="BL717" s="227"/>
      <c r="BM717" s="227"/>
      <c r="BN717" s="227"/>
      <c r="BO717" s="227"/>
      <c r="BP717" s="227"/>
      <c r="BQ717" s="227"/>
      <c r="BR717" s="227"/>
      <c r="BS717" s="235" t="s">
        <v>60</v>
      </c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7"/>
      <c r="CD717" s="238" t="s">
        <v>61</v>
      </c>
      <c r="CE717" s="239"/>
      <c r="CF717" s="239"/>
      <c r="CG717" s="239"/>
      <c r="CH717" s="239"/>
      <c r="CI717" s="239"/>
      <c r="CJ717" s="239"/>
      <c r="CK717" s="239"/>
      <c r="CL717" s="239"/>
      <c r="CM717" s="240"/>
      <c r="CN717" s="241" t="s">
        <v>62</v>
      </c>
      <c r="CO717" s="242"/>
      <c r="CP717" s="242"/>
      <c r="CQ717" s="242"/>
      <c r="CR717" s="242"/>
      <c r="CS717" s="243"/>
      <c r="CT717" s="244">
        <f>Приложение!C409</f>
        <v>0</v>
      </c>
      <c r="CU717" s="215"/>
      <c r="CV717" s="215"/>
      <c r="CW717" s="215"/>
      <c r="CX717" s="215"/>
      <c r="CY717" s="215"/>
      <c r="CZ717" s="215"/>
      <c r="DA717" s="215"/>
      <c r="DB717" s="215"/>
      <c r="DC717" s="216"/>
      <c r="DD717" s="244">
        <f t="shared" si="21"/>
        <v>0</v>
      </c>
      <c r="DE717" s="215"/>
      <c r="DF717" s="215"/>
      <c r="DG717" s="215"/>
      <c r="DH717" s="215"/>
      <c r="DI717" s="215"/>
      <c r="DJ717" s="215"/>
      <c r="DK717" s="215"/>
      <c r="DL717" s="215"/>
      <c r="DM717" s="216"/>
      <c r="DN717" s="244">
        <f t="shared" si="22"/>
        <v>0</v>
      </c>
      <c r="DO717" s="215"/>
      <c r="DP717" s="215"/>
      <c r="DQ717" s="215"/>
      <c r="DR717" s="215"/>
      <c r="DS717" s="215"/>
      <c r="DT717" s="215"/>
      <c r="DU717" s="215"/>
      <c r="DV717" s="215"/>
      <c r="DW717" s="216"/>
      <c r="DX717" s="244">
        <f>Приложение!O409</f>
        <v>0</v>
      </c>
      <c r="DY717" s="245"/>
      <c r="DZ717" s="245"/>
      <c r="EA717" s="245"/>
      <c r="EB717" s="245"/>
      <c r="EC717" s="245"/>
      <c r="ED717" s="245"/>
      <c r="EE717" s="245"/>
      <c r="EF717" s="245"/>
      <c r="EG717" s="245"/>
      <c r="EH717" s="245"/>
      <c r="EI717" s="245"/>
      <c r="EJ717" s="245"/>
      <c r="EK717" s="246"/>
      <c r="EL717" s="244"/>
      <c r="EM717" s="245"/>
      <c r="EN717" s="245"/>
      <c r="EO717" s="245"/>
      <c r="EP717" s="245"/>
      <c r="EQ717" s="245"/>
      <c r="ER717" s="245"/>
      <c r="ES717" s="245"/>
      <c r="ET717" s="245"/>
      <c r="EU717" s="245"/>
      <c r="EV717" s="245"/>
      <c r="EW717" s="245"/>
      <c r="EX717" s="245"/>
      <c r="EY717" s="245"/>
      <c r="EZ717" s="246"/>
      <c r="FA717" s="244">
        <f>Приложение!O410</f>
        <v>0</v>
      </c>
      <c r="FB717" s="245"/>
      <c r="FC717" s="245"/>
      <c r="FD717" s="245"/>
      <c r="FE717" s="245"/>
      <c r="FF717" s="245"/>
      <c r="FG717" s="245"/>
      <c r="FH717" s="245"/>
      <c r="FI717" s="245"/>
      <c r="FJ717" s="245"/>
      <c r="FK717" s="245"/>
      <c r="FL717" s="245"/>
      <c r="FM717" s="245"/>
      <c r="FN717" s="246"/>
      <c r="FO717" s="244"/>
      <c r="FP717" s="245"/>
      <c r="FQ717" s="245"/>
      <c r="FR717" s="245"/>
      <c r="FS717" s="245"/>
      <c r="FT717" s="245"/>
      <c r="FU717" s="245"/>
      <c r="FV717" s="245"/>
      <c r="FW717" s="245"/>
      <c r="FX717" s="245"/>
      <c r="FY717" s="245"/>
      <c r="FZ717" s="245"/>
      <c r="GA717" s="245"/>
      <c r="GB717" s="245"/>
      <c r="GC717" s="246"/>
      <c r="GD717" s="244">
        <f>Приложение!O411</f>
        <v>0</v>
      </c>
      <c r="GE717" s="247"/>
      <c r="GF717" s="247"/>
      <c r="GG717" s="247"/>
      <c r="GH717" s="247"/>
      <c r="GI717" s="247"/>
      <c r="GJ717" s="247"/>
      <c r="GK717" s="247"/>
      <c r="GL717" s="247"/>
      <c r="GM717" s="247"/>
      <c r="GN717" s="247"/>
      <c r="GO717" s="247"/>
      <c r="GP717" s="248"/>
      <c r="GQ717" s="244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6"/>
      <c r="HE717" s="90"/>
      <c r="HF717" s="90"/>
      <c r="HG717" s="90"/>
      <c r="HH717" s="90"/>
      <c r="HI717" s="90"/>
    </row>
    <row r="718" spans="1:217" ht="12" hidden="1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</row>
    <row r="719" spans="1:217" ht="12" hidden="1" customHeight="1" x14ac:dyDescent="0.25">
      <c r="A719" s="7" t="s">
        <v>63</v>
      </c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8" ht="12" hidden="1" customHeight="1" x14ac:dyDescent="0.25">
      <c r="A721" s="325" t="s">
        <v>64</v>
      </c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  <c r="AE721" s="326"/>
      <c r="AF721" s="326"/>
      <c r="AG721" s="326"/>
      <c r="AH721" s="326"/>
      <c r="AI721" s="326"/>
      <c r="AJ721" s="326"/>
      <c r="AK721" s="326"/>
      <c r="AL721" s="326"/>
      <c r="AM721" s="326"/>
      <c r="AN721" s="326"/>
      <c r="AO721" s="326"/>
      <c r="AP721" s="326"/>
      <c r="AQ721" s="326"/>
      <c r="AR721" s="326"/>
      <c r="AS721" s="326"/>
      <c r="AT721" s="326"/>
      <c r="AU721" s="326"/>
      <c r="AV721" s="326"/>
      <c r="AW721" s="326"/>
      <c r="AX721" s="326"/>
      <c r="AY721" s="326"/>
      <c r="AZ721" s="326"/>
      <c r="BA721" s="326"/>
      <c r="BB721" s="326"/>
      <c r="BC721" s="326"/>
      <c r="BD721" s="326"/>
      <c r="BE721" s="326"/>
      <c r="BF721" s="326"/>
      <c r="BG721" s="326"/>
      <c r="BH721" s="326"/>
      <c r="BI721" s="326"/>
      <c r="BJ721" s="326"/>
      <c r="BK721" s="326"/>
      <c r="BL721" s="326"/>
      <c r="BM721" s="326"/>
      <c r="BN721" s="326"/>
      <c r="BO721" s="326"/>
      <c r="BP721" s="326"/>
      <c r="BQ721" s="326"/>
      <c r="BR721" s="326"/>
      <c r="BS721" s="326"/>
      <c r="BT721" s="326"/>
      <c r="BU721" s="326"/>
      <c r="BV721" s="326"/>
      <c r="BW721" s="326"/>
      <c r="BX721" s="326"/>
      <c r="BY721" s="326"/>
      <c r="BZ721" s="326"/>
      <c r="CA721" s="326"/>
      <c r="CB721" s="326"/>
      <c r="CC721" s="326"/>
      <c r="CD721" s="326"/>
      <c r="CE721" s="326"/>
      <c r="CF721" s="326"/>
      <c r="CG721" s="326"/>
      <c r="CH721" s="326"/>
      <c r="CI721" s="326"/>
      <c r="CJ721" s="326"/>
      <c r="CK721" s="326"/>
      <c r="CL721" s="326"/>
      <c r="CM721" s="326"/>
      <c r="CN721" s="326"/>
      <c r="CO721" s="326"/>
      <c r="CP721" s="326"/>
      <c r="CQ721" s="326"/>
      <c r="CR721" s="326"/>
      <c r="CS721" s="326"/>
      <c r="CT721" s="326"/>
      <c r="CU721" s="326"/>
      <c r="CV721" s="326"/>
      <c r="CW721" s="326"/>
      <c r="CX721" s="326"/>
      <c r="CY721" s="326"/>
      <c r="CZ721" s="326"/>
      <c r="DA721" s="326"/>
      <c r="DB721" s="326"/>
      <c r="DC721" s="326"/>
      <c r="DD721" s="326"/>
      <c r="DE721" s="326"/>
      <c r="DF721" s="326"/>
      <c r="DG721" s="326"/>
      <c r="DH721" s="326"/>
      <c r="DI721" s="326"/>
      <c r="DJ721" s="326"/>
      <c r="DK721" s="326"/>
      <c r="DL721" s="326"/>
      <c r="DM721" s="326"/>
      <c r="DN721" s="326"/>
      <c r="DO721" s="326"/>
      <c r="DP721" s="326"/>
      <c r="DQ721" s="326"/>
      <c r="DR721" s="326"/>
      <c r="DS721" s="326"/>
      <c r="DT721" s="326"/>
      <c r="DU721" s="326"/>
      <c r="DV721" s="326"/>
      <c r="DW721" s="326"/>
      <c r="DX721" s="326"/>
      <c r="DY721" s="326"/>
      <c r="DZ721" s="326"/>
      <c r="EA721" s="326"/>
      <c r="EB721" s="326"/>
      <c r="EC721" s="326"/>
      <c r="ED721" s="326"/>
      <c r="EE721" s="326"/>
      <c r="EF721" s="326"/>
      <c r="EG721" s="326"/>
      <c r="EH721" s="326"/>
      <c r="EI721" s="326"/>
      <c r="EJ721" s="326"/>
      <c r="EK721" s="326"/>
      <c r="EL721" s="326"/>
      <c r="EM721" s="326"/>
      <c r="EN721" s="326"/>
      <c r="EO721" s="326"/>
      <c r="EP721" s="326"/>
      <c r="EQ721" s="326"/>
      <c r="ER721" s="326"/>
      <c r="ES721" s="326"/>
      <c r="ET721" s="326"/>
      <c r="EU721" s="326"/>
      <c r="EV721" s="326"/>
      <c r="EW721" s="326"/>
      <c r="EX721" s="326"/>
      <c r="EY721" s="326"/>
      <c r="EZ721" s="326"/>
      <c r="FA721" s="326"/>
      <c r="FB721" s="326"/>
      <c r="FC721" s="326"/>
      <c r="FD721" s="326"/>
      <c r="FE721" s="32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8" ht="12" hidden="1" customHeight="1" x14ac:dyDescent="0.25">
      <c r="A722" s="309" t="s">
        <v>65</v>
      </c>
      <c r="B722" s="309"/>
      <c r="C722" s="309"/>
      <c r="D722" s="309"/>
      <c r="E722" s="309"/>
      <c r="F722" s="309"/>
      <c r="G722" s="309"/>
      <c r="H722" s="309"/>
      <c r="I722" s="309"/>
      <c r="J722" s="309"/>
      <c r="K722" s="309"/>
      <c r="L722" s="309"/>
      <c r="M722" s="309"/>
      <c r="N722" s="309"/>
      <c r="O722" s="309"/>
      <c r="P722" s="309"/>
      <c r="Q722" s="309"/>
      <c r="R722" s="309"/>
      <c r="S722" s="309"/>
      <c r="T722" s="309"/>
      <c r="U722" s="309"/>
      <c r="V722" s="309" t="s">
        <v>66</v>
      </c>
      <c r="W722" s="309"/>
      <c r="X722" s="309"/>
      <c r="Y722" s="309"/>
      <c r="Z722" s="309"/>
      <c r="AA722" s="309"/>
      <c r="AB722" s="309"/>
      <c r="AC722" s="309"/>
      <c r="AD722" s="309"/>
      <c r="AE722" s="309"/>
      <c r="AF722" s="309"/>
      <c r="AG722" s="309"/>
      <c r="AH722" s="309"/>
      <c r="AI722" s="309"/>
      <c r="AJ722" s="309"/>
      <c r="AK722" s="309"/>
      <c r="AL722" s="309"/>
      <c r="AM722" s="309"/>
      <c r="AN722" s="309"/>
      <c r="AO722" s="309"/>
      <c r="AP722" s="309"/>
      <c r="AQ722" s="309" t="s">
        <v>67</v>
      </c>
      <c r="AR722" s="309"/>
      <c r="AS722" s="309"/>
      <c r="AT722" s="309"/>
      <c r="AU722" s="309"/>
      <c r="AV722" s="309"/>
      <c r="AW722" s="309"/>
      <c r="AX722" s="309"/>
      <c r="AY722" s="309"/>
      <c r="AZ722" s="309"/>
      <c r="BA722" s="309"/>
      <c r="BB722" s="309"/>
      <c r="BC722" s="309"/>
      <c r="BD722" s="309"/>
      <c r="BE722" s="309"/>
      <c r="BF722" s="309"/>
      <c r="BG722" s="309"/>
      <c r="BH722" s="309"/>
      <c r="BI722" s="309" t="s">
        <v>68</v>
      </c>
      <c r="BJ722" s="309"/>
      <c r="BK722" s="309"/>
      <c r="BL722" s="309"/>
      <c r="BM722" s="309"/>
      <c r="BN722" s="309"/>
      <c r="BO722" s="309"/>
      <c r="BP722" s="309"/>
      <c r="BQ722" s="309"/>
      <c r="BR722" s="309"/>
      <c r="BS722" s="309"/>
      <c r="BT722" s="309"/>
      <c r="BU722" s="309"/>
      <c r="BV722" s="309"/>
      <c r="BW722" s="309"/>
      <c r="BX722" s="309"/>
      <c r="BY722" s="309"/>
      <c r="BZ722" s="309"/>
      <c r="CA722" s="309"/>
      <c r="CB722" s="309"/>
      <c r="CC722" s="309" t="s">
        <v>40</v>
      </c>
      <c r="CD722" s="309"/>
      <c r="CE722" s="309"/>
      <c r="CF722" s="309"/>
      <c r="CG722" s="309"/>
      <c r="CH722" s="309"/>
      <c r="CI722" s="309"/>
      <c r="CJ722" s="309"/>
      <c r="CK722" s="309"/>
      <c r="CL722" s="309"/>
      <c r="CM722" s="309"/>
      <c r="CN722" s="309"/>
      <c r="CO722" s="309"/>
      <c r="CP722" s="309"/>
      <c r="CQ722" s="309"/>
      <c r="CR722" s="309"/>
      <c r="CS722" s="309"/>
      <c r="CT722" s="309"/>
      <c r="CU722" s="309"/>
      <c r="CV722" s="309"/>
      <c r="CW722" s="309"/>
      <c r="CX722" s="309"/>
      <c r="CY722" s="309"/>
      <c r="CZ722" s="309"/>
      <c r="DA722" s="309"/>
      <c r="DB722" s="309"/>
      <c r="DC722" s="309"/>
      <c r="DD722" s="309"/>
      <c r="DE722" s="309"/>
      <c r="DF722" s="309"/>
      <c r="DG722" s="309"/>
      <c r="DH722" s="309"/>
      <c r="DI722" s="309"/>
      <c r="DJ722" s="309"/>
      <c r="DK722" s="309"/>
      <c r="DL722" s="309"/>
      <c r="DM722" s="309"/>
      <c r="DN722" s="309"/>
      <c r="DO722" s="309"/>
      <c r="DP722" s="309"/>
      <c r="DQ722" s="309"/>
      <c r="DR722" s="309"/>
      <c r="DS722" s="309"/>
      <c r="DT722" s="309"/>
      <c r="DU722" s="309"/>
      <c r="DV722" s="309"/>
      <c r="DW722" s="309"/>
      <c r="DX722" s="309"/>
      <c r="DY722" s="309"/>
      <c r="DZ722" s="309"/>
      <c r="EA722" s="309"/>
      <c r="EB722" s="309"/>
      <c r="EC722" s="309"/>
      <c r="ED722" s="309"/>
      <c r="EE722" s="309"/>
      <c r="EF722" s="309"/>
      <c r="EG722" s="309"/>
      <c r="EH722" s="309"/>
      <c r="EI722" s="309"/>
      <c r="EJ722" s="309"/>
      <c r="EK722" s="309"/>
      <c r="EL722" s="309"/>
      <c r="EM722" s="309"/>
      <c r="EN722" s="309"/>
      <c r="EO722" s="309"/>
      <c r="EP722" s="309"/>
      <c r="EQ722" s="309"/>
      <c r="ER722" s="309"/>
      <c r="ES722" s="309"/>
      <c r="ET722" s="309"/>
      <c r="EU722" s="309"/>
      <c r="EV722" s="309"/>
      <c r="EW722" s="309"/>
      <c r="EX722" s="309"/>
      <c r="EY722" s="309"/>
      <c r="EZ722" s="309"/>
      <c r="FA722" s="309"/>
      <c r="FB722" s="309"/>
      <c r="FC722" s="309"/>
      <c r="FD722" s="309"/>
      <c r="FE722" s="309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</row>
    <row r="723" spans="1:218" ht="12" hidden="1" customHeight="1" x14ac:dyDescent="0.25">
      <c r="A723" s="314">
        <v>1</v>
      </c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  <c r="U723" s="314"/>
      <c r="V723" s="314">
        <v>2</v>
      </c>
      <c r="W723" s="314"/>
      <c r="X723" s="314"/>
      <c r="Y723" s="314"/>
      <c r="Z723" s="314"/>
      <c r="AA723" s="314"/>
      <c r="AB723" s="314"/>
      <c r="AC723" s="314"/>
      <c r="AD723" s="314"/>
      <c r="AE723" s="314"/>
      <c r="AF723" s="314"/>
      <c r="AG723" s="314"/>
      <c r="AH723" s="314"/>
      <c r="AI723" s="314"/>
      <c r="AJ723" s="314"/>
      <c r="AK723" s="314"/>
      <c r="AL723" s="314"/>
      <c r="AM723" s="314"/>
      <c r="AN723" s="314"/>
      <c r="AO723" s="314"/>
      <c r="AP723" s="314"/>
      <c r="AQ723" s="313" t="s">
        <v>69</v>
      </c>
      <c r="AR723" s="313"/>
      <c r="AS723" s="313"/>
      <c r="AT723" s="313"/>
      <c r="AU723" s="313"/>
      <c r="AV723" s="313"/>
      <c r="AW723" s="313"/>
      <c r="AX723" s="313"/>
      <c r="AY723" s="313"/>
      <c r="AZ723" s="313"/>
      <c r="BA723" s="313"/>
      <c r="BB723" s="313"/>
      <c r="BC723" s="313"/>
      <c r="BD723" s="313"/>
      <c r="BE723" s="313"/>
      <c r="BF723" s="313"/>
      <c r="BG723" s="313"/>
      <c r="BH723" s="313"/>
      <c r="BI723" s="313" t="s">
        <v>70</v>
      </c>
      <c r="BJ723" s="313"/>
      <c r="BK723" s="313"/>
      <c r="BL723" s="313"/>
      <c r="BM723" s="313"/>
      <c r="BN723" s="313"/>
      <c r="BO723" s="313"/>
      <c r="BP723" s="313"/>
      <c r="BQ723" s="313"/>
      <c r="BR723" s="313"/>
      <c r="BS723" s="313"/>
      <c r="BT723" s="313"/>
      <c r="BU723" s="313"/>
      <c r="BV723" s="313"/>
      <c r="BW723" s="313"/>
      <c r="BX723" s="313"/>
      <c r="BY723" s="313"/>
      <c r="BZ723" s="313"/>
      <c r="CA723" s="313"/>
      <c r="CB723" s="313"/>
      <c r="CC723" s="314">
        <v>5</v>
      </c>
      <c r="CD723" s="314"/>
      <c r="CE723" s="314"/>
      <c r="CF723" s="314"/>
      <c r="CG723" s="314"/>
      <c r="CH723" s="314"/>
      <c r="CI723" s="314"/>
      <c r="CJ723" s="314"/>
      <c r="CK723" s="314"/>
      <c r="CL723" s="314"/>
      <c r="CM723" s="314"/>
      <c r="CN723" s="314"/>
      <c r="CO723" s="314"/>
      <c r="CP723" s="314"/>
      <c r="CQ723" s="314"/>
      <c r="CR723" s="314"/>
      <c r="CS723" s="314"/>
      <c r="CT723" s="314"/>
      <c r="CU723" s="314"/>
      <c r="CV723" s="314"/>
      <c r="CW723" s="314"/>
      <c r="CX723" s="314"/>
      <c r="CY723" s="314"/>
      <c r="CZ723" s="314"/>
      <c r="DA723" s="314"/>
      <c r="DB723" s="314"/>
      <c r="DC723" s="314"/>
      <c r="DD723" s="314"/>
      <c r="DE723" s="314"/>
      <c r="DF723" s="314"/>
      <c r="DG723" s="314"/>
      <c r="DH723" s="314"/>
      <c r="DI723" s="314"/>
      <c r="DJ723" s="314"/>
      <c r="DK723" s="314"/>
      <c r="DL723" s="314"/>
      <c r="DM723" s="314"/>
      <c r="DN723" s="314"/>
      <c r="DO723" s="314"/>
      <c r="DP723" s="314"/>
      <c r="DQ723" s="314"/>
      <c r="DR723" s="314"/>
      <c r="DS723" s="314"/>
      <c r="DT723" s="314"/>
      <c r="DU723" s="314"/>
      <c r="DV723" s="314"/>
      <c r="DW723" s="314"/>
      <c r="DX723" s="314"/>
      <c r="DY723" s="314"/>
      <c r="DZ723" s="314"/>
      <c r="EA723" s="314"/>
      <c r="EB723" s="314"/>
      <c r="EC723" s="314"/>
      <c r="ED723" s="314"/>
      <c r="EE723" s="314"/>
      <c r="EF723" s="314"/>
      <c r="EG723" s="314"/>
      <c r="EH723" s="314"/>
      <c r="EI723" s="314"/>
      <c r="EJ723" s="314"/>
      <c r="EK723" s="314"/>
      <c r="EL723" s="314"/>
      <c r="EM723" s="314"/>
      <c r="EN723" s="314"/>
      <c r="EO723" s="314"/>
      <c r="EP723" s="314"/>
      <c r="EQ723" s="314"/>
      <c r="ER723" s="314"/>
      <c r="ES723" s="314"/>
      <c r="ET723" s="314"/>
      <c r="EU723" s="314"/>
      <c r="EV723" s="314"/>
      <c r="EW723" s="314"/>
      <c r="EX723" s="314"/>
      <c r="EY723" s="314"/>
      <c r="EZ723" s="314"/>
      <c r="FA723" s="314"/>
      <c r="FB723" s="314"/>
      <c r="FC723" s="314"/>
      <c r="FD723" s="314"/>
      <c r="FE723" s="314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</row>
    <row r="724" spans="1:218" ht="12" hidden="1" customHeight="1" x14ac:dyDescent="0.25">
      <c r="A724" s="227"/>
      <c r="B724" s="227"/>
      <c r="C724" s="227"/>
      <c r="D724" s="227"/>
      <c r="E724" s="227"/>
      <c r="F724" s="227"/>
      <c r="G724" s="227"/>
      <c r="H724" s="227"/>
      <c r="I724" s="227"/>
      <c r="J724" s="227"/>
      <c r="K724" s="227"/>
      <c r="L724" s="227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  <c r="AA724" s="227"/>
      <c r="AB724" s="227"/>
      <c r="AC724" s="227"/>
      <c r="AD724" s="227"/>
      <c r="AE724" s="227"/>
      <c r="AF724" s="227"/>
      <c r="AG724" s="227"/>
      <c r="AH724" s="227"/>
      <c r="AI724" s="227"/>
      <c r="AJ724" s="227"/>
      <c r="AK724" s="227"/>
      <c r="AL724" s="227"/>
      <c r="AM724" s="227"/>
      <c r="AN724" s="227"/>
      <c r="AO724" s="227"/>
      <c r="AP724" s="227"/>
      <c r="AQ724" s="228"/>
      <c r="AR724" s="228"/>
      <c r="AS724" s="228"/>
      <c r="AT724" s="228"/>
      <c r="AU724" s="228"/>
      <c r="AV724" s="228"/>
      <c r="AW724" s="228"/>
      <c r="AX724" s="228"/>
      <c r="AY724" s="228"/>
      <c r="AZ724" s="228"/>
      <c r="BA724" s="228"/>
      <c r="BB724" s="228"/>
      <c r="BC724" s="228"/>
      <c r="BD724" s="228"/>
      <c r="BE724" s="228"/>
      <c r="BF724" s="228"/>
      <c r="BG724" s="228"/>
      <c r="BH724" s="228"/>
      <c r="BI724" s="228"/>
      <c r="BJ724" s="228"/>
      <c r="BK724" s="228"/>
      <c r="BL724" s="228"/>
      <c r="BM724" s="228"/>
      <c r="BN724" s="228"/>
      <c r="BO724" s="228"/>
      <c r="BP724" s="228"/>
      <c r="BQ724" s="228"/>
      <c r="BR724" s="228"/>
      <c r="BS724" s="228"/>
      <c r="BT724" s="228"/>
      <c r="BU724" s="228"/>
      <c r="BV724" s="228"/>
      <c r="BW724" s="228"/>
      <c r="BX724" s="228"/>
      <c r="BY724" s="228"/>
      <c r="BZ724" s="228"/>
      <c r="CA724" s="228"/>
      <c r="CB724" s="228"/>
      <c r="CC724" s="324"/>
      <c r="CD724" s="324"/>
      <c r="CE724" s="324"/>
      <c r="CF724" s="324"/>
      <c r="CG724" s="324"/>
      <c r="CH724" s="324"/>
      <c r="CI724" s="324"/>
      <c r="CJ724" s="324"/>
      <c r="CK724" s="324"/>
      <c r="CL724" s="324"/>
      <c r="CM724" s="324"/>
      <c r="CN724" s="324"/>
      <c r="CO724" s="324"/>
      <c r="CP724" s="324"/>
      <c r="CQ724" s="324"/>
      <c r="CR724" s="324"/>
      <c r="CS724" s="324"/>
      <c r="CT724" s="324"/>
      <c r="CU724" s="324"/>
      <c r="CV724" s="324"/>
      <c r="CW724" s="324"/>
      <c r="CX724" s="324"/>
      <c r="CY724" s="324"/>
      <c r="CZ724" s="324"/>
      <c r="DA724" s="324"/>
      <c r="DB724" s="324"/>
      <c r="DC724" s="324"/>
      <c r="DD724" s="324"/>
      <c r="DE724" s="324"/>
      <c r="DF724" s="324"/>
      <c r="DG724" s="324"/>
      <c r="DH724" s="324"/>
      <c r="DI724" s="324"/>
      <c r="DJ724" s="324"/>
      <c r="DK724" s="324"/>
      <c r="DL724" s="324"/>
      <c r="DM724" s="324"/>
      <c r="DN724" s="324"/>
      <c r="DO724" s="324"/>
      <c r="DP724" s="324"/>
      <c r="DQ724" s="324"/>
      <c r="DR724" s="324"/>
      <c r="DS724" s="324"/>
      <c r="DT724" s="324"/>
      <c r="DU724" s="324"/>
      <c r="DV724" s="324"/>
      <c r="DW724" s="324"/>
      <c r="DX724" s="324"/>
      <c r="DY724" s="324"/>
      <c r="DZ724" s="324"/>
      <c r="EA724" s="324"/>
      <c r="EB724" s="324"/>
      <c r="EC724" s="324"/>
      <c r="ED724" s="324"/>
      <c r="EE724" s="324"/>
      <c r="EF724" s="324"/>
      <c r="EG724" s="324"/>
      <c r="EH724" s="324"/>
      <c r="EI724" s="324"/>
      <c r="EJ724" s="324"/>
      <c r="EK724" s="324"/>
      <c r="EL724" s="324"/>
      <c r="EM724" s="324"/>
      <c r="EN724" s="324"/>
      <c r="EO724" s="324"/>
      <c r="EP724" s="324"/>
      <c r="EQ724" s="324"/>
      <c r="ER724" s="324"/>
      <c r="ES724" s="324"/>
      <c r="ET724" s="324"/>
      <c r="EU724" s="324"/>
      <c r="EV724" s="324"/>
      <c r="EW724" s="324"/>
      <c r="EX724" s="324"/>
      <c r="EY724" s="324"/>
      <c r="EZ724" s="324"/>
      <c r="FA724" s="324"/>
      <c r="FB724" s="324"/>
      <c r="FC724" s="324"/>
      <c r="FD724" s="324"/>
      <c r="FE724" s="324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</row>
    <row r="725" spans="1:218" ht="12" hidden="1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8" ht="12" hidden="1" customHeight="1" x14ac:dyDescent="0.25">
      <c r="A726" s="7" t="s">
        <v>71</v>
      </c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8" ht="12" hidden="1" customHeight="1" x14ac:dyDescent="0.25">
      <c r="A727" s="7" t="s">
        <v>72</v>
      </c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8" ht="12" hidden="1" customHeight="1" x14ac:dyDescent="0.25">
      <c r="A728" s="328" t="s">
        <v>73</v>
      </c>
      <c r="B728" s="328"/>
      <c r="C728" s="328"/>
      <c r="D728" s="328"/>
      <c r="E728" s="328"/>
      <c r="F728" s="328"/>
      <c r="G728" s="328"/>
      <c r="H728" s="328"/>
      <c r="I728" s="328"/>
      <c r="J728" s="328"/>
      <c r="K728" s="328"/>
      <c r="L728" s="328"/>
      <c r="M728" s="328"/>
      <c r="N728" s="328"/>
      <c r="O728" s="328"/>
      <c r="P728" s="328"/>
      <c r="Q728" s="328"/>
      <c r="R728" s="328"/>
      <c r="S728" s="328"/>
      <c r="T728" s="328"/>
      <c r="U728" s="328"/>
      <c r="V728" s="328"/>
      <c r="W728" s="328"/>
      <c r="X728" s="328"/>
      <c r="Y728" s="328"/>
      <c r="Z728" s="328"/>
      <c r="AA728" s="328"/>
      <c r="AB728" s="328"/>
      <c r="AC728" s="328"/>
      <c r="AD728" s="328"/>
      <c r="AE728" s="328"/>
      <c r="AF728" s="328"/>
      <c r="AG728" s="328"/>
      <c r="AH728" s="328"/>
      <c r="AI728" s="328"/>
      <c r="AJ728" s="328"/>
      <c r="AK728" s="328"/>
      <c r="AL728" s="328"/>
      <c r="AM728" s="328"/>
      <c r="AN728" s="328"/>
      <c r="AO728" s="328"/>
      <c r="AP728" s="328"/>
      <c r="AQ728" s="328"/>
      <c r="AR728" s="328"/>
      <c r="AS728" s="328"/>
      <c r="AT728" s="328"/>
      <c r="AU728" s="328"/>
      <c r="AV728" s="328"/>
      <c r="AW728" s="328"/>
      <c r="AX728" s="328"/>
      <c r="AY728" s="328"/>
      <c r="AZ728" s="328"/>
      <c r="BA728" s="328"/>
      <c r="BB728" s="328"/>
      <c r="BC728" s="328"/>
      <c r="BD728" s="328"/>
      <c r="BE728" s="328"/>
      <c r="BF728" s="328"/>
      <c r="BG728" s="328"/>
      <c r="BH728" s="328"/>
      <c r="BI728" s="328"/>
      <c r="BJ728" s="328"/>
      <c r="BK728" s="328"/>
      <c r="BL728" s="328"/>
      <c r="BM728" s="328"/>
      <c r="BN728" s="328"/>
      <c r="BO728" s="328"/>
      <c r="BP728" s="328"/>
      <c r="BQ728" s="328"/>
      <c r="BR728" s="328"/>
      <c r="BS728" s="328"/>
      <c r="BT728" s="328"/>
      <c r="BU728" s="328"/>
      <c r="BV728" s="328"/>
      <c r="BW728" s="328"/>
      <c r="BX728" s="328"/>
      <c r="BY728" s="328"/>
      <c r="BZ728" s="328"/>
      <c r="CA728" s="328"/>
      <c r="CB728" s="328"/>
      <c r="CC728" s="328"/>
      <c r="CD728" s="328"/>
      <c r="CE728" s="328"/>
      <c r="CF728" s="328"/>
      <c r="CG728" s="328"/>
      <c r="CH728" s="328"/>
      <c r="CI728" s="328"/>
      <c r="CJ728" s="328"/>
      <c r="CK728" s="328"/>
      <c r="CL728" s="328"/>
      <c r="CM728" s="328"/>
      <c r="CN728" s="328"/>
      <c r="CO728" s="328"/>
      <c r="CP728" s="328"/>
      <c r="CQ728" s="328"/>
      <c r="CR728" s="328"/>
      <c r="CS728" s="328"/>
      <c r="CT728" s="328"/>
      <c r="CU728" s="328"/>
      <c r="CV728" s="328"/>
      <c r="CW728" s="328"/>
      <c r="CX728" s="328"/>
      <c r="CY728" s="328"/>
      <c r="CZ728" s="328"/>
      <c r="DA728" s="328"/>
      <c r="DB728" s="328"/>
      <c r="DC728" s="328"/>
      <c r="DD728" s="328"/>
      <c r="DE728" s="328"/>
      <c r="DF728" s="328"/>
      <c r="DG728" s="328"/>
      <c r="DH728" s="328"/>
      <c r="DI728" s="328"/>
      <c r="DJ728" s="328"/>
      <c r="DK728" s="328"/>
      <c r="DL728" s="328"/>
      <c r="DM728" s="328"/>
      <c r="DN728" s="328"/>
      <c r="DO728" s="328"/>
      <c r="DP728" s="328"/>
      <c r="DQ728" s="328"/>
      <c r="DR728" s="328"/>
      <c r="DS728" s="328"/>
      <c r="DT728" s="328"/>
      <c r="DU728" s="328"/>
      <c r="DV728" s="328"/>
      <c r="DW728" s="328"/>
      <c r="DX728" s="328"/>
      <c r="DY728" s="328"/>
      <c r="DZ728" s="328"/>
      <c r="EA728" s="328"/>
      <c r="EB728" s="328"/>
      <c r="EC728" s="328"/>
      <c r="ED728" s="328"/>
      <c r="EE728" s="328"/>
      <c r="EF728" s="328"/>
      <c r="EG728" s="328"/>
      <c r="EH728" s="328"/>
      <c r="EI728" s="328"/>
      <c r="EJ728" s="328"/>
      <c r="EK728" s="328"/>
      <c r="EL728" s="328"/>
      <c r="EM728" s="328"/>
      <c r="EN728" s="328"/>
      <c r="EO728" s="328"/>
      <c r="EP728" s="328"/>
      <c r="EQ728" s="328"/>
      <c r="ER728" s="328"/>
      <c r="ES728" s="328"/>
      <c r="ET728" s="328"/>
      <c r="EU728" s="328"/>
      <c r="EV728" s="328"/>
      <c r="EW728" s="328"/>
      <c r="EX728" s="328"/>
      <c r="EY728" s="328"/>
      <c r="EZ728" s="328"/>
      <c r="FA728" s="328"/>
      <c r="FB728" s="328"/>
      <c r="FC728" s="328"/>
      <c r="FD728" s="328"/>
      <c r="FE728" s="328"/>
      <c r="FF728" s="328"/>
      <c r="FG728" s="328"/>
      <c r="FH728" s="328"/>
      <c r="FI728" s="328"/>
      <c r="FJ728" s="328"/>
      <c r="FK728" s="328"/>
      <c r="FL728" s="328"/>
      <c r="FM728" s="328"/>
      <c r="FN728" s="328"/>
      <c r="FO728" s="328"/>
      <c r="FP728" s="328"/>
      <c r="FQ728" s="328"/>
      <c r="FR728" s="328"/>
      <c r="FS728" s="328"/>
      <c r="FT728" s="328"/>
      <c r="FU728" s="328"/>
      <c r="FV728" s="328"/>
      <c r="FW728" s="328"/>
      <c r="FX728" s="328"/>
      <c r="FY728" s="328"/>
      <c r="FZ728" s="328"/>
      <c r="GA728" s="328"/>
      <c r="GB728" s="328"/>
      <c r="GC728" s="328"/>
      <c r="GD728" s="328"/>
      <c r="GE728" s="328"/>
      <c r="GF728" s="328"/>
      <c r="GG728" s="328"/>
      <c r="GH728" s="328"/>
      <c r="GI728" s="328"/>
      <c r="GJ728" s="328"/>
      <c r="GK728" s="328"/>
      <c r="GL728" s="328"/>
      <c r="GM728" s="328"/>
      <c r="GN728" s="328"/>
      <c r="GO728" s="328"/>
      <c r="GP728" s="328"/>
      <c r="GQ728" s="328"/>
      <c r="GR728" s="328"/>
      <c r="GS728" s="328"/>
      <c r="GT728" s="328"/>
      <c r="GU728" s="328"/>
      <c r="GV728" s="328"/>
      <c r="GW728" s="328"/>
      <c r="GX728" s="328"/>
      <c r="GY728" s="328"/>
      <c r="GZ728" s="328"/>
      <c r="HA728" s="328"/>
      <c r="HB728" s="328"/>
      <c r="HC728" s="328"/>
      <c r="HD728" s="328"/>
      <c r="HE728" s="328"/>
      <c r="HF728" s="328"/>
      <c r="HG728" s="328"/>
      <c r="HH728" s="328"/>
      <c r="HI728" s="328"/>
    </row>
    <row r="729" spans="1:218" ht="12" hidden="1" customHeight="1" x14ac:dyDescent="0.25">
      <c r="A729" s="329" t="s">
        <v>131</v>
      </c>
      <c r="B729" s="329"/>
      <c r="C729" s="329"/>
      <c r="D729" s="329"/>
      <c r="E729" s="329"/>
      <c r="F729" s="329"/>
      <c r="G729" s="329"/>
      <c r="H729" s="329"/>
      <c r="I729" s="329"/>
      <c r="J729" s="329"/>
      <c r="K729" s="329"/>
      <c r="L729" s="329"/>
      <c r="M729" s="329"/>
      <c r="N729" s="329"/>
      <c r="O729" s="329"/>
      <c r="P729" s="329"/>
      <c r="Q729" s="329"/>
      <c r="R729" s="329"/>
      <c r="S729" s="329"/>
      <c r="T729" s="329"/>
      <c r="U729" s="329"/>
      <c r="V729" s="329"/>
      <c r="W729" s="329"/>
      <c r="X729" s="329"/>
      <c r="Y729" s="329"/>
      <c r="Z729" s="329"/>
      <c r="AA729" s="329"/>
      <c r="AB729" s="329"/>
      <c r="AC729" s="329"/>
      <c r="AD729" s="329"/>
      <c r="AE729" s="329"/>
      <c r="AF729" s="329"/>
      <c r="AG729" s="329"/>
      <c r="AH729" s="329"/>
      <c r="AI729" s="329"/>
      <c r="AJ729" s="329"/>
      <c r="AK729" s="329"/>
      <c r="AL729" s="329"/>
      <c r="AM729" s="329"/>
      <c r="AN729" s="329"/>
      <c r="AO729" s="329"/>
      <c r="AP729" s="329"/>
      <c r="AQ729" s="329"/>
      <c r="AR729" s="329"/>
      <c r="AS729" s="329"/>
      <c r="AT729" s="329"/>
      <c r="AU729" s="329"/>
      <c r="AV729" s="329"/>
      <c r="AW729" s="329"/>
      <c r="AX729" s="329"/>
      <c r="AY729" s="329"/>
      <c r="AZ729" s="329"/>
      <c r="BA729" s="329"/>
      <c r="BB729" s="329"/>
      <c r="BC729" s="329"/>
      <c r="BD729" s="329"/>
      <c r="BE729" s="329"/>
      <c r="BF729" s="329"/>
      <c r="BG729" s="329"/>
      <c r="BH729" s="329"/>
      <c r="BI729" s="329"/>
      <c r="BJ729" s="329"/>
      <c r="BK729" s="329"/>
      <c r="BL729" s="329"/>
      <c r="BM729" s="329"/>
      <c r="BN729" s="329"/>
      <c r="BO729" s="329"/>
      <c r="BP729" s="329"/>
      <c r="BQ729" s="329"/>
      <c r="BR729" s="329"/>
      <c r="BS729" s="329"/>
      <c r="BT729" s="329"/>
      <c r="BU729" s="329"/>
      <c r="BV729" s="329"/>
      <c r="BW729" s="329"/>
      <c r="BX729" s="329"/>
      <c r="BY729" s="329"/>
      <c r="BZ729" s="329"/>
      <c r="CA729" s="329"/>
      <c r="CB729" s="329"/>
      <c r="CC729" s="329"/>
      <c r="CD729" s="329"/>
      <c r="CE729" s="329"/>
      <c r="CF729" s="329"/>
      <c r="CG729" s="329"/>
      <c r="CH729" s="329"/>
      <c r="CI729" s="329"/>
      <c r="CJ729" s="329"/>
      <c r="CK729" s="329"/>
      <c r="CL729" s="329"/>
      <c r="CM729" s="329"/>
      <c r="CN729" s="329"/>
      <c r="CO729" s="329"/>
      <c r="CP729" s="329"/>
      <c r="CQ729" s="329"/>
      <c r="CR729" s="329"/>
      <c r="CS729" s="329"/>
      <c r="CT729" s="329"/>
      <c r="CU729" s="329"/>
      <c r="CV729" s="329"/>
      <c r="CW729" s="329"/>
      <c r="CX729" s="329"/>
      <c r="CY729" s="329"/>
      <c r="CZ729" s="329"/>
      <c r="DA729" s="329"/>
      <c r="DB729" s="329"/>
      <c r="DC729" s="329"/>
      <c r="DD729" s="329"/>
      <c r="DE729" s="329"/>
      <c r="DF729" s="329"/>
      <c r="DG729" s="329"/>
      <c r="DH729" s="329"/>
      <c r="DI729" s="329"/>
      <c r="DJ729" s="329"/>
      <c r="DK729" s="329"/>
      <c r="DL729" s="329"/>
      <c r="DM729" s="329"/>
      <c r="DN729" s="329"/>
      <c r="DO729" s="329"/>
      <c r="DP729" s="329"/>
      <c r="DQ729" s="329"/>
      <c r="DR729" s="329"/>
      <c r="DS729" s="329"/>
      <c r="DT729" s="329"/>
      <c r="DU729" s="329"/>
      <c r="DV729" s="329"/>
      <c r="DW729" s="329"/>
      <c r="DX729" s="329"/>
      <c r="DY729" s="329"/>
      <c r="DZ729" s="329"/>
      <c r="EA729" s="329"/>
      <c r="EB729" s="329"/>
      <c r="EC729" s="329"/>
      <c r="ED729" s="329"/>
      <c r="EE729" s="329"/>
      <c r="EF729" s="329"/>
      <c r="EG729" s="329"/>
      <c r="EH729" s="329"/>
      <c r="EI729" s="329"/>
      <c r="EJ729" s="329"/>
      <c r="EK729" s="329"/>
      <c r="EL729" s="329"/>
      <c r="EM729" s="329"/>
      <c r="EN729" s="329"/>
      <c r="EO729" s="329"/>
      <c r="EP729" s="329"/>
      <c r="EQ729" s="329"/>
      <c r="ER729" s="329"/>
      <c r="ES729" s="329"/>
      <c r="ET729" s="329"/>
      <c r="EU729" s="329"/>
      <c r="EV729" s="329"/>
      <c r="EW729" s="329"/>
      <c r="EX729" s="329"/>
      <c r="EY729" s="329"/>
      <c r="EZ729" s="329"/>
      <c r="FA729" s="329"/>
      <c r="FB729" s="329"/>
      <c r="FC729" s="329"/>
      <c r="FD729" s="329"/>
      <c r="FE729" s="329"/>
      <c r="FF729" s="329"/>
      <c r="FG729" s="329"/>
      <c r="FH729" s="329"/>
      <c r="FI729" s="329"/>
      <c r="FJ729" s="329"/>
      <c r="FK729" s="329"/>
      <c r="FL729" s="329"/>
      <c r="FM729" s="329"/>
      <c r="FN729" s="329"/>
      <c r="FO729" s="329"/>
      <c r="FP729" s="329"/>
      <c r="FQ729" s="329"/>
      <c r="FR729" s="329"/>
      <c r="FS729" s="329"/>
      <c r="FT729" s="329"/>
      <c r="FU729" s="329"/>
      <c r="FV729" s="329"/>
      <c r="FW729" s="329"/>
      <c r="FX729" s="329"/>
      <c r="FY729" s="329"/>
      <c r="FZ729" s="329"/>
      <c r="GA729" s="329"/>
      <c r="GB729" s="329"/>
      <c r="GC729" s="329"/>
      <c r="GD729" s="329"/>
      <c r="GE729" s="329"/>
      <c r="GF729" s="329"/>
      <c r="GG729" s="329"/>
      <c r="GH729" s="329"/>
      <c r="GI729" s="329"/>
      <c r="GJ729" s="329"/>
      <c r="GK729" s="329"/>
      <c r="GL729" s="329"/>
      <c r="GM729" s="329"/>
      <c r="GN729" s="329"/>
      <c r="GO729" s="329"/>
      <c r="GP729" s="329"/>
      <c r="GQ729" s="329"/>
      <c r="GR729" s="329"/>
      <c r="GS729" s="329"/>
      <c r="GT729" s="329"/>
      <c r="GU729" s="329"/>
      <c r="GV729" s="329"/>
      <c r="GW729" s="329"/>
      <c r="GX729" s="329"/>
      <c r="GY729" s="329"/>
      <c r="GZ729" s="329"/>
      <c r="HA729" s="329"/>
      <c r="HB729" s="329"/>
      <c r="HC729" s="329"/>
      <c r="HD729" s="329"/>
      <c r="HE729" s="329"/>
      <c r="HF729" s="329"/>
      <c r="HG729" s="329"/>
      <c r="HH729" s="329"/>
      <c r="HI729" s="329"/>
    </row>
    <row r="730" spans="1:218" ht="12" hidden="1" customHeight="1" x14ac:dyDescent="0.25">
      <c r="A730" s="329" t="s">
        <v>132</v>
      </c>
      <c r="B730" s="329"/>
      <c r="C730" s="329"/>
      <c r="D730" s="329"/>
      <c r="E730" s="329"/>
      <c r="F730" s="329"/>
      <c r="G730" s="329"/>
      <c r="H730" s="329"/>
      <c r="I730" s="329"/>
      <c r="J730" s="329"/>
      <c r="K730" s="329"/>
      <c r="L730" s="329"/>
      <c r="M730" s="329"/>
      <c r="N730" s="329"/>
      <c r="O730" s="329"/>
      <c r="P730" s="329"/>
      <c r="Q730" s="329"/>
      <c r="R730" s="329"/>
      <c r="S730" s="329"/>
      <c r="T730" s="329"/>
      <c r="U730" s="329"/>
      <c r="V730" s="329"/>
      <c r="W730" s="329"/>
      <c r="X730" s="329"/>
      <c r="Y730" s="329"/>
      <c r="Z730" s="329"/>
      <c r="AA730" s="329"/>
      <c r="AB730" s="329"/>
      <c r="AC730" s="329"/>
      <c r="AD730" s="329"/>
      <c r="AE730" s="329"/>
      <c r="AF730" s="329"/>
      <c r="AG730" s="329"/>
      <c r="AH730" s="329"/>
      <c r="AI730" s="329"/>
      <c r="AJ730" s="329"/>
      <c r="AK730" s="329"/>
      <c r="AL730" s="329"/>
      <c r="AM730" s="329"/>
      <c r="AN730" s="329"/>
      <c r="AO730" s="329"/>
      <c r="AP730" s="329"/>
      <c r="AQ730" s="329"/>
      <c r="AR730" s="329"/>
      <c r="AS730" s="329"/>
      <c r="AT730" s="329"/>
      <c r="AU730" s="329"/>
      <c r="AV730" s="329"/>
      <c r="AW730" s="329"/>
      <c r="AX730" s="329"/>
      <c r="AY730" s="329"/>
      <c r="AZ730" s="329"/>
      <c r="BA730" s="329"/>
      <c r="BB730" s="329"/>
      <c r="BC730" s="329"/>
      <c r="BD730" s="329"/>
      <c r="BE730" s="329"/>
      <c r="BF730" s="329"/>
      <c r="BG730" s="329"/>
      <c r="BH730" s="329"/>
      <c r="BI730" s="329"/>
      <c r="BJ730" s="329"/>
      <c r="BK730" s="329"/>
      <c r="BL730" s="329"/>
      <c r="BM730" s="329"/>
      <c r="BN730" s="329"/>
      <c r="BO730" s="329"/>
      <c r="BP730" s="329"/>
      <c r="BQ730" s="329"/>
      <c r="BR730" s="329"/>
      <c r="BS730" s="329"/>
      <c r="BT730" s="329"/>
      <c r="BU730" s="329"/>
      <c r="BV730" s="329"/>
      <c r="BW730" s="329"/>
      <c r="BX730" s="329"/>
      <c r="BY730" s="329"/>
      <c r="BZ730" s="329"/>
      <c r="CA730" s="329"/>
      <c r="CB730" s="329"/>
      <c r="CC730" s="329"/>
      <c r="CD730" s="329"/>
      <c r="CE730" s="329"/>
      <c r="CF730" s="329"/>
      <c r="CG730" s="329"/>
      <c r="CH730" s="329"/>
      <c r="CI730" s="329"/>
      <c r="CJ730" s="329"/>
      <c r="CK730" s="329"/>
      <c r="CL730" s="329"/>
      <c r="CM730" s="329"/>
      <c r="CN730" s="329"/>
      <c r="CO730" s="329"/>
      <c r="CP730" s="329"/>
      <c r="CQ730" s="329"/>
      <c r="CR730" s="329"/>
      <c r="CS730" s="329"/>
      <c r="CT730" s="329"/>
      <c r="CU730" s="329"/>
      <c r="CV730" s="329"/>
      <c r="CW730" s="329"/>
      <c r="CX730" s="329"/>
      <c r="CY730" s="329"/>
      <c r="CZ730" s="329"/>
      <c r="DA730" s="329"/>
      <c r="DB730" s="329"/>
      <c r="DC730" s="329"/>
      <c r="DD730" s="329"/>
      <c r="DE730" s="329"/>
      <c r="DF730" s="329"/>
      <c r="DG730" s="329"/>
      <c r="DH730" s="329"/>
      <c r="DI730" s="329"/>
      <c r="DJ730" s="329"/>
      <c r="DK730" s="329"/>
      <c r="DL730" s="329"/>
      <c r="DM730" s="329"/>
      <c r="DN730" s="329"/>
      <c r="DO730" s="329"/>
      <c r="DP730" s="329"/>
      <c r="DQ730" s="329"/>
      <c r="DR730" s="329"/>
      <c r="DS730" s="329"/>
      <c r="DT730" s="329"/>
      <c r="DU730" s="329"/>
      <c r="DV730" s="329"/>
      <c r="DW730" s="329"/>
      <c r="DX730" s="329"/>
      <c r="DY730" s="329"/>
      <c r="DZ730" s="329"/>
      <c r="EA730" s="329"/>
      <c r="EB730" s="329"/>
      <c r="EC730" s="329"/>
      <c r="ED730" s="329"/>
      <c r="EE730" s="329"/>
      <c r="EF730" s="329"/>
      <c r="EG730" s="329"/>
      <c r="EH730" s="329"/>
      <c r="EI730" s="329"/>
      <c r="EJ730" s="329"/>
      <c r="EK730" s="329"/>
      <c r="EL730" s="329"/>
      <c r="EM730" s="329"/>
      <c r="EN730" s="329"/>
      <c r="EO730" s="329"/>
      <c r="EP730" s="329"/>
      <c r="EQ730" s="329"/>
      <c r="ER730" s="329"/>
      <c r="ES730" s="329"/>
      <c r="ET730" s="329"/>
      <c r="EU730" s="329"/>
      <c r="EV730" s="329"/>
      <c r="EW730" s="329"/>
      <c r="EX730" s="329"/>
      <c r="EY730" s="329"/>
      <c r="EZ730" s="329"/>
      <c r="FA730" s="329"/>
      <c r="FB730" s="329"/>
      <c r="FC730" s="329"/>
      <c r="FD730" s="329"/>
      <c r="FE730" s="329"/>
      <c r="FF730" s="329"/>
      <c r="FG730" s="329"/>
      <c r="FH730" s="329"/>
      <c r="FI730" s="329"/>
      <c r="FJ730" s="329"/>
      <c r="FK730" s="329"/>
      <c r="FL730" s="329"/>
      <c r="FM730" s="329"/>
      <c r="FN730" s="329"/>
      <c r="FO730" s="329"/>
      <c r="FP730" s="329"/>
      <c r="FQ730" s="329"/>
      <c r="FR730" s="329"/>
      <c r="FS730" s="329"/>
      <c r="FT730" s="329"/>
      <c r="FU730" s="329"/>
      <c r="FV730" s="329"/>
      <c r="FW730" s="329"/>
      <c r="FX730" s="329"/>
      <c r="FY730" s="329"/>
      <c r="FZ730" s="329"/>
      <c r="GA730" s="329"/>
      <c r="GB730" s="329"/>
      <c r="GC730" s="329"/>
      <c r="GD730" s="329"/>
      <c r="GE730" s="329"/>
      <c r="GF730" s="329"/>
      <c r="GG730" s="329"/>
      <c r="GH730" s="329"/>
      <c r="GI730" s="329"/>
      <c r="GJ730" s="329"/>
      <c r="GK730" s="329"/>
      <c r="GL730" s="329"/>
      <c r="GM730" s="329"/>
      <c r="GN730" s="329"/>
      <c r="GO730" s="329"/>
      <c r="GP730" s="329"/>
      <c r="GQ730" s="329"/>
      <c r="GR730" s="329"/>
      <c r="GS730" s="329"/>
      <c r="GT730" s="329"/>
      <c r="GU730" s="329"/>
      <c r="GV730" s="329"/>
      <c r="GW730" s="329"/>
      <c r="GX730" s="329"/>
      <c r="GY730" s="329"/>
      <c r="GZ730" s="329"/>
      <c r="HA730" s="329"/>
      <c r="HB730" s="329"/>
      <c r="HC730" s="329"/>
      <c r="HD730" s="329"/>
      <c r="HE730" s="329"/>
      <c r="HF730" s="329"/>
      <c r="HG730" s="329"/>
      <c r="HH730" s="329"/>
      <c r="HI730" s="329"/>
    </row>
    <row r="731" spans="1:218" ht="12" hidden="1" customHeight="1" x14ac:dyDescent="0.25">
      <c r="A731" s="328" t="s">
        <v>150</v>
      </c>
      <c r="B731" s="328"/>
      <c r="C731" s="328"/>
      <c r="D731" s="328"/>
      <c r="E731" s="328"/>
      <c r="F731" s="328"/>
      <c r="G731" s="328"/>
      <c r="H731" s="328"/>
      <c r="I731" s="328"/>
      <c r="J731" s="328"/>
      <c r="K731" s="328"/>
      <c r="L731" s="328"/>
      <c r="M731" s="328"/>
      <c r="N731" s="328"/>
      <c r="O731" s="328"/>
      <c r="P731" s="328"/>
      <c r="Q731" s="328"/>
      <c r="R731" s="328"/>
      <c r="S731" s="328"/>
      <c r="T731" s="328"/>
      <c r="U731" s="328"/>
      <c r="V731" s="328"/>
      <c r="W731" s="328"/>
      <c r="X731" s="328"/>
      <c r="Y731" s="328"/>
      <c r="Z731" s="328"/>
      <c r="AA731" s="328"/>
      <c r="AB731" s="328"/>
      <c r="AC731" s="328"/>
      <c r="AD731" s="328"/>
      <c r="AE731" s="328"/>
      <c r="AF731" s="328"/>
      <c r="AG731" s="328"/>
      <c r="AH731" s="328"/>
      <c r="AI731" s="328"/>
      <c r="AJ731" s="328"/>
      <c r="AK731" s="328"/>
      <c r="AL731" s="328"/>
      <c r="AM731" s="328"/>
      <c r="AN731" s="328"/>
      <c r="AO731" s="328"/>
      <c r="AP731" s="328"/>
      <c r="AQ731" s="328"/>
      <c r="AR731" s="328"/>
      <c r="AS731" s="328"/>
      <c r="AT731" s="328"/>
      <c r="AU731" s="328"/>
      <c r="AV731" s="328"/>
      <c r="AW731" s="328"/>
      <c r="AX731" s="328"/>
      <c r="AY731" s="328"/>
      <c r="AZ731" s="328"/>
      <c r="BA731" s="328"/>
      <c r="BB731" s="328"/>
      <c r="BC731" s="328"/>
      <c r="BD731" s="328"/>
      <c r="BE731" s="328"/>
      <c r="BF731" s="328"/>
      <c r="BG731" s="328"/>
      <c r="BH731" s="328"/>
      <c r="BI731" s="328"/>
      <c r="BJ731" s="328"/>
      <c r="BK731" s="328"/>
      <c r="BL731" s="328"/>
      <c r="BM731" s="328"/>
      <c r="BN731" s="328"/>
      <c r="BO731" s="328"/>
      <c r="BP731" s="328"/>
      <c r="BQ731" s="328"/>
      <c r="BR731" s="328"/>
      <c r="BS731" s="328"/>
      <c r="BT731" s="328"/>
      <c r="BU731" s="328"/>
      <c r="BV731" s="328"/>
      <c r="BW731" s="328"/>
      <c r="BX731" s="328"/>
      <c r="BY731" s="328"/>
      <c r="BZ731" s="328"/>
      <c r="CA731" s="328"/>
      <c r="CB731" s="328"/>
      <c r="CC731" s="328"/>
      <c r="CD731" s="328"/>
      <c r="CE731" s="328"/>
      <c r="CF731" s="328"/>
      <c r="CG731" s="328"/>
      <c r="CH731" s="328"/>
      <c r="CI731" s="328"/>
      <c r="CJ731" s="328"/>
      <c r="CK731" s="328"/>
      <c r="CL731" s="328"/>
      <c r="CM731" s="328"/>
      <c r="CN731" s="328"/>
      <c r="CO731" s="328"/>
      <c r="CP731" s="328"/>
      <c r="CQ731" s="328"/>
      <c r="CR731" s="328"/>
      <c r="CS731" s="328"/>
      <c r="CT731" s="328"/>
      <c r="CU731" s="328"/>
      <c r="CV731" s="328"/>
      <c r="CW731" s="328"/>
      <c r="CX731" s="328"/>
      <c r="CY731" s="328"/>
      <c r="CZ731" s="328"/>
      <c r="DA731" s="328"/>
      <c r="DB731" s="328"/>
      <c r="DC731" s="328"/>
      <c r="DD731" s="328"/>
      <c r="DE731" s="328"/>
      <c r="DF731" s="328"/>
      <c r="DG731" s="328"/>
      <c r="DH731" s="328"/>
      <c r="DI731" s="328"/>
      <c r="DJ731" s="328"/>
      <c r="DK731" s="328"/>
      <c r="DL731" s="328"/>
      <c r="DM731" s="328"/>
      <c r="DN731" s="328"/>
      <c r="DO731" s="328"/>
      <c r="DP731" s="328"/>
      <c r="DQ731" s="328"/>
      <c r="DR731" s="328"/>
      <c r="DS731" s="328"/>
      <c r="DT731" s="328"/>
      <c r="DU731" s="328"/>
      <c r="DV731" s="328"/>
      <c r="DW731" s="328"/>
      <c r="DX731" s="328"/>
      <c r="DY731" s="328"/>
      <c r="DZ731" s="328"/>
      <c r="EA731" s="328"/>
      <c r="EB731" s="328"/>
      <c r="EC731" s="328"/>
      <c r="ED731" s="328"/>
      <c r="EE731" s="328"/>
      <c r="EF731" s="328"/>
      <c r="EG731" s="328"/>
      <c r="EH731" s="328"/>
      <c r="EI731" s="328"/>
      <c r="EJ731" s="328"/>
      <c r="EK731" s="328"/>
      <c r="EL731" s="328"/>
      <c r="EM731" s="328"/>
      <c r="EN731" s="328"/>
      <c r="EO731" s="328"/>
      <c r="EP731" s="328"/>
      <c r="EQ731" s="328"/>
      <c r="ER731" s="328"/>
      <c r="ES731" s="328"/>
      <c r="ET731" s="328"/>
      <c r="EU731" s="328"/>
      <c r="EV731" s="328"/>
      <c r="EW731" s="328"/>
      <c r="EX731" s="328"/>
      <c r="EY731" s="328"/>
      <c r="EZ731" s="328"/>
      <c r="FA731" s="328"/>
      <c r="FB731" s="328"/>
      <c r="FC731" s="328"/>
      <c r="FD731" s="328"/>
      <c r="FE731" s="328"/>
      <c r="FF731" s="328"/>
      <c r="FG731" s="328"/>
      <c r="FH731" s="328"/>
      <c r="FI731" s="328"/>
      <c r="FJ731" s="328"/>
      <c r="FK731" s="328"/>
      <c r="FL731" s="328"/>
      <c r="FM731" s="328"/>
      <c r="FN731" s="328"/>
      <c r="FO731" s="328"/>
      <c r="FP731" s="328"/>
      <c r="FQ731" s="328"/>
      <c r="FR731" s="328"/>
      <c r="FS731" s="328"/>
      <c r="FT731" s="328"/>
      <c r="FU731" s="328"/>
      <c r="FV731" s="328"/>
      <c r="FW731" s="328"/>
      <c r="FX731" s="328"/>
      <c r="FY731" s="328"/>
      <c r="FZ731" s="328"/>
      <c r="GA731" s="328"/>
      <c r="GB731" s="328"/>
      <c r="GC731" s="328"/>
      <c r="GD731" s="328"/>
      <c r="GE731" s="328"/>
      <c r="GF731" s="328"/>
      <c r="GG731" s="328"/>
      <c r="GH731" s="328"/>
      <c r="GI731" s="328"/>
      <c r="GJ731" s="328"/>
      <c r="GK731" s="328"/>
      <c r="GL731" s="328"/>
      <c r="GM731" s="328"/>
      <c r="GN731" s="328"/>
      <c r="GO731" s="328"/>
      <c r="GP731" s="328"/>
      <c r="GQ731" s="328"/>
      <c r="GR731" s="328"/>
      <c r="GS731" s="328"/>
      <c r="GT731" s="328"/>
      <c r="GU731" s="328"/>
      <c r="GV731" s="328"/>
      <c r="GW731" s="328"/>
      <c r="GX731" s="328"/>
      <c r="GY731" s="328"/>
      <c r="GZ731" s="328"/>
      <c r="HA731" s="328"/>
      <c r="HB731" s="328"/>
      <c r="HC731" s="328"/>
      <c r="HD731" s="328"/>
      <c r="HE731" s="328"/>
      <c r="HF731" s="328"/>
      <c r="HG731" s="328"/>
      <c r="HH731" s="328"/>
      <c r="HI731" s="328"/>
    </row>
    <row r="732" spans="1:218" ht="12" hidden="1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  <c r="DF732" s="37"/>
      <c r="DG732" s="37"/>
      <c r="DH732" s="37"/>
      <c r="DI732" s="37"/>
      <c r="DJ732" s="37"/>
      <c r="DK732" s="37"/>
      <c r="DL732" s="37"/>
      <c r="DM732" s="37"/>
      <c r="DN732" s="37"/>
      <c r="DO732" s="37"/>
      <c r="DP732" s="37"/>
      <c r="DQ732" s="37"/>
      <c r="DR732" s="37"/>
      <c r="DS732" s="37"/>
      <c r="DT732" s="37"/>
      <c r="DU732" s="37"/>
      <c r="DV732" s="37"/>
      <c r="DW732" s="37"/>
      <c r="DX732" s="37"/>
      <c r="DY732" s="37"/>
      <c r="DZ732" s="37"/>
      <c r="EA732" s="37"/>
      <c r="EB732" s="37"/>
      <c r="EC732" s="37"/>
      <c r="ED732" s="37"/>
      <c r="EE732" s="37"/>
      <c r="EF732" s="37"/>
      <c r="EG732" s="37"/>
      <c r="EH732" s="37"/>
      <c r="EI732" s="37"/>
      <c r="EJ732" s="37"/>
      <c r="EK732" s="37"/>
      <c r="EL732" s="37"/>
      <c r="EM732" s="37"/>
      <c r="EN732" s="37"/>
      <c r="EO732" s="37"/>
      <c r="EP732" s="37"/>
      <c r="EQ732" s="37"/>
      <c r="ER732" s="37"/>
      <c r="ES732" s="37"/>
      <c r="ET732" s="37"/>
      <c r="EU732" s="37"/>
      <c r="EV732" s="37"/>
      <c r="EW732" s="37"/>
      <c r="EX732" s="37"/>
      <c r="EY732" s="37"/>
      <c r="EZ732" s="37"/>
      <c r="FA732" s="37"/>
      <c r="FB732" s="37"/>
      <c r="FC732" s="37"/>
      <c r="FD732" s="37"/>
      <c r="FE732" s="37"/>
      <c r="FF732" s="37"/>
      <c r="FG732" s="37"/>
      <c r="FH732" s="37"/>
      <c r="FI732" s="37"/>
      <c r="FJ732" s="37"/>
      <c r="FK732" s="37"/>
      <c r="FL732" s="37"/>
      <c r="FM732" s="37"/>
      <c r="FN732" s="37"/>
      <c r="FO732" s="37"/>
      <c r="FP732" s="37"/>
      <c r="FQ732" s="37"/>
      <c r="FR732" s="37"/>
      <c r="FS732" s="37"/>
      <c r="FT732" s="37"/>
      <c r="FU732" s="37"/>
      <c r="FV732" s="37"/>
      <c r="FW732" s="37"/>
      <c r="FX732" s="37"/>
      <c r="FY732" s="37"/>
      <c r="FZ732" s="37"/>
      <c r="GA732" s="37"/>
      <c r="GB732" s="37"/>
      <c r="GC732" s="37"/>
      <c r="GD732" s="37"/>
      <c r="GE732" s="37"/>
      <c r="GF732" s="37"/>
      <c r="GG732" s="37"/>
      <c r="GH732" s="37"/>
      <c r="GI732" s="37"/>
      <c r="GJ732" s="37"/>
      <c r="GK732" s="37"/>
      <c r="GL732" s="37"/>
      <c r="GM732" s="37"/>
      <c r="GN732" s="37"/>
      <c r="GO732" s="37"/>
      <c r="GP732" s="37"/>
      <c r="GQ732" s="37"/>
      <c r="GR732" s="37"/>
      <c r="GS732" s="37"/>
      <c r="GT732" s="37"/>
      <c r="GU732" s="37"/>
      <c r="GV732" s="37"/>
      <c r="GW732" s="37"/>
      <c r="GX732" s="37"/>
      <c r="GY732" s="37"/>
      <c r="GZ732" s="37"/>
      <c r="HA732" s="37"/>
      <c r="HB732" s="37"/>
      <c r="HC732" s="37"/>
      <c r="HD732" s="37"/>
      <c r="HE732" s="37"/>
      <c r="HF732" s="37"/>
      <c r="HG732" s="37"/>
      <c r="HH732" s="37"/>
      <c r="HI732" s="37"/>
    </row>
    <row r="733" spans="1:218" ht="12" hidden="1" customHeight="1" x14ac:dyDescent="0.25">
      <c r="A733" s="68" t="s">
        <v>77</v>
      </c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  <c r="BM733" s="68"/>
      <c r="BN733" s="68"/>
      <c r="BO733" s="68"/>
      <c r="BP733" s="68"/>
      <c r="BQ733" s="68"/>
      <c r="BR733" s="68"/>
      <c r="BS733" s="68"/>
      <c r="BT733" s="68"/>
      <c r="BU733" s="68"/>
      <c r="BV733" s="68"/>
      <c r="BW733" s="68"/>
      <c r="BX733" s="68"/>
      <c r="BY733" s="68"/>
      <c r="BZ733" s="68"/>
      <c r="CA733" s="68"/>
      <c r="CB733" s="68"/>
      <c r="CC733" s="68"/>
      <c r="CD733" s="68"/>
      <c r="CE733" s="68"/>
      <c r="CF733" s="68"/>
      <c r="CG733" s="68"/>
      <c r="CH733" s="68"/>
      <c r="CI733" s="68"/>
      <c r="CJ733" s="68"/>
      <c r="CK733" s="68"/>
      <c r="CL733" s="68"/>
      <c r="CM733" s="68"/>
      <c r="CN733" s="68"/>
      <c r="CO733" s="68"/>
      <c r="CP733" s="68"/>
      <c r="CQ733" s="68"/>
      <c r="CR733" s="68"/>
      <c r="CS733" s="68"/>
      <c r="CT733" s="68"/>
      <c r="CU733" s="68"/>
      <c r="CV733" s="68"/>
      <c r="CW733" s="68"/>
      <c r="CX733" s="68"/>
      <c r="CY733" s="68"/>
      <c r="CZ733" s="68"/>
      <c r="DA733" s="68"/>
      <c r="DB733" s="68"/>
      <c r="DC733" s="68"/>
      <c r="DD733" s="68"/>
      <c r="DE733" s="68"/>
      <c r="DF733" s="68"/>
      <c r="DG733" s="68"/>
      <c r="DH733" s="68"/>
      <c r="DI733" s="68"/>
      <c r="DJ733" s="68"/>
      <c r="DK733" s="68"/>
      <c r="DL733" s="68"/>
      <c r="DM733" s="68"/>
      <c r="DN733" s="68"/>
      <c r="DO733" s="68"/>
      <c r="DP733" s="68"/>
      <c r="DQ733" s="68"/>
      <c r="DR733" s="68"/>
      <c r="DS733" s="68"/>
      <c r="DT733" s="68"/>
      <c r="DU733" s="68"/>
      <c r="DV733" s="68"/>
      <c r="DW733" s="68"/>
      <c r="DX733" s="68"/>
      <c r="DY733" s="68"/>
      <c r="DZ733" s="68"/>
      <c r="EA733" s="68"/>
      <c r="EB733" s="68"/>
      <c r="EC733" s="68"/>
      <c r="ED733" s="68"/>
      <c r="EE733" s="68"/>
      <c r="EF733" s="68"/>
      <c r="EG733" s="68"/>
      <c r="EH733" s="68"/>
      <c r="EI733" s="68"/>
      <c r="EJ733" s="68"/>
      <c r="EK733" s="68"/>
      <c r="EL733" s="68"/>
      <c r="EM733" s="68"/>
      <c r="EN733" s="68"/>
      <c r="EO733" s="68"/>
      <c r="EP733" s="68"/>
      <c r="EQ733" s="68"/>
      <c r="ER733" s="68"/>
      <c r="ES733" s="68"/>
      <c r="ET733" s="68"/>
      <c r="EU733" s="68"/>
      <c r="EV733" s="68"/>
      <c r="EW733" s="68"/>
      <c r="EX733" s="68"/>
      <c r="EY733" s="68"/>
      <c r="EZ733" s="68"/>
      <c r="FA733" s="68"/>
      <c r="FB733" s="68"/>
      <c r="FC733" s="68"/>
      <c r="FD733" s="68"/>
      <c r="FE733" s="68"/>
      <c r="FF733" s="68"/>
      <c r="FG733" s="68"/>
      <c r="FH733" s="68"/>
      <c r="FI733" s="68"/>
      <c r="FJ733" s="68"/>
      <c r="FK733" s="68"/>
      <c r="FL733" s="68"/>
      <c r="FM733" s="68"/>
      <c r="FN733" s="68"/>
      <c r="FO733" s="68"/>
      <c r="FP733" s="68"/>
      <c r="FQ733" s="68"/>
      <c r="FR733" s="68"/>
      <c r="FS733" s="68"/>
      <c r="FT733" s="68"/>
      <c r="FU733" s="68"/>
      <c r="FV733" s="68"/>
      <c r="FW733" s="68"/>
      <c r="FX733" s="68"/>
      <c r="FY733" s="68"/>
      <c r="FZ733" s="68"/>
      <c r="GA733" s="68"/>
      <c r="GB733" s="68"/>
      <c r="GC733" s="68"/>
      <c r="GD733" s="68"/>
      <c r="GE733" s="68"/>
      <c r="GF733" s="68"/>
      <c r="GG733" s="68"/>
      <c r="GH733" s="68"/>
      <c r="GI733" s="68"/>
      <c r="GJ733" s="68"/>
      <c r="GK733" s="68"/>
      <c r="GL733" s="68"/>
      <c r="GM733" s="68"/>
      <c r="GN733" s="68"/>
      <c r="GO733" s="68"/>
      <c r="GP733" s="68"/>
      <c r="GQ733" s="68"/>
      <c r="GR733" s="68"/>
      <c r="GS733" s="68"/>
      <c r="GT733" s="68"/>
      <c r="GU733" s="68"/>
      <c r="GV733" s="68"/>
      <c r="GW733" s="68"/>
      <c r="GX733" s="68"/>
      <c r="GY733" s="68"/>
      <c r="GZ733" s="68"/>
      <c r="HA733" s="68"/>
      <c r="HB733" s="68"/>
      <c r="HC733" s="68"/>
      <c r="HD733" s="68"/>
      <c r="HE733" s="68"/>
      <c r="HF733" s="68"/>
      <c r="HG733" s="68"/>
      <c r="HH733" s="68"/>
      <c r="HI733" s="68"/>
    </row>
    <row r="734" spans="1:218" s="10" customFormat="1" ht="23.25" hidden="1" customHeight="1" x14ac:dyDescent="0.2">
      <c r="A734" s="309" t="s">
        <v>78</v>
      </c>
      <c r="B734" s="309"/>
      <c r="C734" s="309"/>
      <c r="D734" s="309"/>
      <c r="E734" s="309"/>
      <c r="F734" s="309"/>
      <c r="G734" s="309"/>
      <c r="H734" s="309"/>
      <c r="I734" s="309"/>
      <c r="J734" s="309"/>
      <c r="K734" s="309"/>
      <c r="L734" s="309"/>
      <c r="M734" s="309"/>
      <c r="N734" s="309"/>
      <c r="O734" s="309"/>
      <c r="P734" s="309"/>
      <c r="Q734" s="309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  <c r="AC734" s="309"/>
      <c r="AD734" s="309"/>
      <c r="AE734" s="309"/>
      <c r="AF734" s="309"/>
      <c r="AG734" s="309"/>
      <c r="AH734" s="309"/>
      <c r="AI734" s="309"/>
      <c r="AJ734" s="309"/>
      <c r="AK734" s="309"/>
      <c r="AL734" s="309"/>
      <c r="AM734" s="309"/>
      <c r="AN734" s="309"/>
      <c r="AO734" s="309"/>
      <c r="AP734" s="309"/>
      <c r="AQ734" s="309"/>
      <c r="AR734" s="309"/>
      <c r="AS734" s="309"/>
      <c r="AT734" s="309"/>
      <c r="AU734" s="309"/>
      <c r="AV734" s="309"/>
      <c r="AW734" s="309"/>
      <c r="AX734" s="309"/>
      <c r="AY734" s="309"/>
      <c r="AZ734" s="309"/>
      <c r="BA734" s="309"/>
      <c r="BB734" s="309"/>
      <c r="BC734" s="309"/>
      <c r="BD734" s="309"/>
      <c r="BE734" s="309"/>
      <c r="BF734" s="309"/>
      <c r="BG734" s="309"/>
      <c r="BH734" s="309"/>
      <c r="BI734" s="309"/>
      <c r="BJ734" s="309"/>
      <c r="BK734" s="309"/>
      <c r="BL734" s="309"/>
      <c r="BM734" s="309"/>
      <c r="BN734" s="309"/>
      <c r="BO734" s="309"/>
      <c r="BP734" s="309" t="s">
        <v>79</v>
      </c>
      <c r="BQ734" s="309"/>
      <c r="BR734" s="309"/>
      <c r="BS734" s="309"/>
      <c r="BT734" s="309"/>
      <c r="BU734" s="309"/>
      <c r="BV734" s="309"/>
      <c r="BW734" s="309"/>
      <c r="BX734" s="309"/>
      <c r="BY734" s="309"/>
      <c r="BZ734" s="309"/>
      <c r="CA734" s="309"/>
      <c r="CB734" s="309"/>
      <c r="CC734" s="309"/>
      <c r="CD734" s="309"/>
      <c r="CE734" s="309"/>
      <c r="CF734" s="309"/>
      <c r="CG734" s="309"/>
      <c r="CH734" s="309"/>
      <c r="CI734" s="309"/>
      <c r="CJ734" s="309"/>
      <c r="CK734" s="309"/>
      <c r="CL734" s="309"/>
      <c r="CM734" s="309"/>
      <c r="CN734" s="309"/>
      <c r="CO734" s="309"/>
      <c r="CP734" s="309"/>
      <c r="CQ734" s="309"/>
      <c r="CR734" s="309"/>
      <c r="CS734" s="309"/>
      <c r="CT734" s="309"/>
      <c r="CU734" s="309"/>
      <c r="CV734" s="309"/>
      <c r="CW734" s="309"/>
      <c r="CX734" s="309"/>
      <c r="CY734" s="309"/>
      <c r="CZ734" s="309"/>
      <c r="DA734" s="309"/>
      <c r="DB734" s="309"/>
      <c r="DC734" s="309"/>
      <c r="DD734" s="309"/>
      <c r="DE734" s="309"/>
      <c r="DF734" s="309"/>
      <c r="DG734" s="309"/>
      <c r="DH734" s="309"/>
      <c r="DI734" s="309"/>
      <c r="DJ734" s="309"/>
      <c r="DK734" s="309"/>
      <c r="DL734" s="309"/>
      <c r="DM734" s="309"/>
      <c r="DN734" s="309"/>
      <c r="DO734" s="309"/>
      <c r="DP734" s="309"/>
      <c r="DQ734" s="309"/>
      <c r="DR734" s="309"/>
      <c r="DS734" s="309"/>
      <c r="DT734" s="309"/>
      <c r="DU734" s="309"/>
      <c r="DV734" s="309"/>
      <c r="DW734" s="309"/>
      <c r="DX734" s="309"/>
      <c r="DY734" s="309"/>
      <c r="DZ734" s="309"/>
      <c r="EA734" s="309"/>
      <c r="EB734" s="309"/>
      <c r="EC734" s="309"/>
      <c r="ED734" s="309"/>
      <c r="EE734" s="309"/>
      <c r="EF734" s="309"/>
      <c r="EG734" s="309"/>
      <c r="EH734" s="309"/>
      <c r="EI734" s="309"/>
      <c r="EJ734" s="309"/>
      <c r="EK734" s="309"/>
      <c r="EL734" s="309"/>
      <c r="EM734" s="309"/>
      <c r="EN734" s="309"/>
      <c r="EO734" s="309"/>
      <c r="EP734" s="309"/>
      <c r="EQ734" s="309"/>
      <c r="ER734" s="309"/>
      <c r="ES734" s="309"/>
      <c r="ET734" s="309"/>
      <c r="EU734" s="309"/>
      <c r="EV734" s="309"/>
      <c r="EW734" s="309"/>
      <c r="EX734" s="309"/>
      <c r="EY734" s="309"/>
      <c r="EZ734" s="309"/>
      <c r="FA734" s="309"/>
      <c r="FB734" s="309"/>
      <c r="FC734" s="309"/>
      <c r="FD734" s="309"/>
      <c r="FE734" s="309"/>
      <c r="FF734" s="309"/>
      <c r="FG734" s="309"/>
      <c r="FH734" s="309"/>
      <c r="FI734" s="309"/>
      <c r="FJ734" s="309"/>
      <c r="FK734" s="309"/>
      <c r="FL734" s="309"/>
      <c r="FM734" s="309"/>
      <c r="FN734" s="309"/>
      <c r="FO734" s="309"/>
      <c r="FP734" s="309"/>
      <c r="FQ734" s="309"/>
      <c r="FR734" s="309"/>
      <c r="FS734" s="309"/>
      <c r="FT734" s="309"/>
      <c r="FU734" s="309"/>
      <c r="FV734" s="309"/>
      <c r="FW734" s="309"/>
      <c r="FX734" s="309"/>
      <c r="FY734" s="309"/>
      <c r="FZ734" s="309"/>
      <c r="GA734" s="309"/>
      <c r="GB734" s="309"/>
      <c r="GC734" s="309"/>
      <c r="GD734" s="309"/>
      <c r="GE734" s="309"/>
      <c r="GF734" s="309"/>
      <c r="GG734" s="309"/>
      <c r="GH734" s="309"/>
      <c r="GI734" s="309"/>
      <c r="GJ734" s="309"/>
      <c r="GK734" s="309"/>
      <c r="GL734" s="309"/>
      <c r="GM734" s="309"/>
      <c r="GN734" s="309"/>
      <c r="GO734" s="309"/>
      <c r="GP734" s="309"/>
      <c r="GQ734" s="309"/>
      <c r="GR734" s="309"/>
      <c r="GS734" s="309"/>
      <c r="GT734" s="309"/>
      <c r="GU734" s="227" t="s">
        <v>80</v>
      </c>
      <c r="GV734" s="227"/>
      <c r="GW734" s="227"/>
      <c r="GX734" s="227"/>
      <c r="GY734" s="227"/>
      <c r="GZ734" s="227"/>
      <c r="HA734" s="227"/>
      <c r="HB734" s="227"/>
      <c r="HC734" s="227"/>
      <c r="HD734" s="227"/>
      <c r="HE734" s="227"/>
      <c r="HF734" s="227"/>
      <c r="HG734" s="227"/>
      <c r="HH734" s="227"/>
      <c r="HI734" s="227"/>
      <c r="HJ734" s="227"/>
    </row>
    <row r="735" spans="1:218" s="10" customFormat="1" ht="12.75" hidden="1" customHeight="1" x14ac:dyDescent="0.2">
      <c r="A735" s="314">
        <v>1</v>
      </c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  <c r="U735" s="314"/>
      <c r="V735" s="314"/>
      <c r="W735" s="314"/>
      <c r="X735" s="314"/>
      <c r="Y735" s="314"/>
      <c r="Z735" s="314"/>
      <c r="AA735" s="314"/>
      <c r="AB735" s="314"/>
      <c r="AC735" s="314"/>
      <c r="AD735" s="314"/>
      <c r="AE735" s="314"/>
      <c r="AF735" s="314"/>
      <c r="AG735" s="314"/>
      <c r="AH735" s="314"/>
      <c r="AI735" s="314"/>
      <c r="AJ735" s="314"/>
      <c r="AK735" s="314"/>
      <c r="AL735" s="314"/>
      <c r="AM735" s="314"/>
      <c r="AN735" s="314"/>
      <c r="AO735" s="314"/>
      <c r="AP735" s="314"/>
      <c r="AQ735" s="314"/>
      <c r="AR735" s="314"/>
      <c r="AS735" s="314"/>
      <c r="AT735" s="314"/>
      <c r="AU735" s="314"/>
      <c r="AV735" s="314"/>
      <c r="AW735" s="314"/>
      <c r="AX735" s="314"/>
      <c r="AY735" s="314"/>
      <c r="AZ735" s="314"/>
      <c r="BA735" s="314"/>
      <c r="BB735" s="314"/>
      <c r="BC735" s="314"/>
      <c r="BD735" s="314"/>
      <c r="BE735" s="314"/>
      <c r="BF735" s="314"/>
      <c r="BG735" s="314"/>
      <c r="BH735" s="314"/>
      <c r="BI735" s="314"/>
      <c r="BJ735" s="314"/>
      <c r="BK735" s="314"/>
      <c r="BL735" s="314"/>
      <c r="BM735" s="314"/>
      <c r="BN735" s="314"/>
      <c r="BO735" s="314"/>
      <c r="BP735" s="309">
        <v>2</v>
      </c>
      <c r="BQ735" s="309"/>
      <c r="BR735" s="309"/>
      <c r="BS735" s="309"/>
      <c r="BT735" s="309"/>
      <c r="BU735" s="309"/>
      <c r="BV735" s="309"/>
      <c r="BW735" s="309"/>
      <c r="BX735" s="309"/>
      <c r="BY735" s="309"/>
      <c r="BZ735" s="309"/>
      <c r="CA735" s="309"/>
      <c r="CB735" s="309"/>
      <c r="CC735" s="309"/>
      <c r="CD735" s="309"/>
      <c r="CE735" s="309"/>
      <c r="CF735" s="309"/>
      <c r="CG735" s="309"/>
      <c r="CH735" s="309"/>
      <c r="CI735" s="309"/>
      <c r="CJ735" s="309"/>
      <c r="CK735" s="309"/>
      <c r="CL735" s="309"/>
      <c r="CM735" s="309"/>
      <c r="CN735" s="309"/>
      <c r="CO735" s="309"/>
      <c r="CP735" s="309"/>
      <c r="CQ735" s="309"/>
      <c r="CR735" s="309"/>
      <c r="CS735" s="309"/>
      <c r="CT735" s="309"/>
      <c r="CU735" s="309"/>
      <c r="CV735" s="309"/>
      <c r="CW735" s="309"/>
      <c r="CX735" s="309"/>
      <c r="CY735" s="309"/>
      <c r="CZ735" s="309"/>
      <c r="DA735" s="309"/>
      <c r="DB735" s="309"/>
      <c r="DC735" s="309"/>
      <c r="DD735" s="309"/>
      <c r="DE735" s="309"/>
      <c r="DF735" s="309"/>
      <c r="DG735" s="309"/>
      <c r="DH735" s="309"/>
      <c r="DI735" s="309"/>
      <c r="DJ735" s="309"/>
      <c r="DK735" s="309"/>
      <c r="DL735" s="309"/>
      <c r="DM735" s="309"/>
      <c r="DN735" s="309"/>
      <c r="DO735" s="309"/>
      <c r="DP735" s="309"/>
      <c r="DQ735" s="309"/>
      <c r="DR735" s="309"/>
      <c r="DS735" s="309"/>
      <c r="DT735" s="309"/>
      <c r="DU735" s="309"/>
      <c r="DV735" s="309"/>
      <c r="DW735" s="309"/>
      <c r="DX735" s="309"/>
      <c r="DY735" s="309"/>
      <c r="DZ735" s="309"/>
      <c r="EA735" s="309"/>
      <c r="EB735" s="309"/>
      <c r="EC735" s="309"/>
      <c r="ED735" s="309"/>
      <c r="EE735" s="309"/>
      <c r="EF735" s="309"/>
      <c r="EG735" s="309"/>
      <c r="EH735" s="309"/>
      <c r="EI735" s="309"/>
      <c r="EJ735" s="309"/>
      <c r="EK735" s="309"/>
      <c r="EL735" s="309"/>
      <c r="EM735" s="309"/>
      <c r="EN735" s="309"/>
      <c r="EO735" s="309"/>
      <c r="EP735" s="309"/>
      <c r="EQ735" s="309"/>
      <c r="ER735" s="309"/>
      <c r="ES735" s="309"/>
      <c r="ET735" s="309"/>
      <c r="EU735" s="309"/>
      <c r="EV735" s="309"/>
      <c r="EW735" s="309"/>
      <c r="EX735" s="309"/>
      <c r="EY735" s="309"/>
      <c r="EZ735" s="309"/>
      <c r="FA735" s="309"/>
      <c r="FB735" s="309"/>
      <c r="FC735" s="309"/>
      <c r="FD735" s="309"/>
      <c r="FE735" s="309"/>
      <c r="FF735" s="309"/>
      <c r="FG735" s="309"/>
      <c r="FH735" s="309"/>
      <c r="FI735" s="309"/>
      <c r="FJ735" s="309"/>
      <c r="FK735" s="309"/>
      <c r="FL735" s="309"/>
      <c r="FM735" s="309"/>
      <c r="FN735" s="309"/>
      <c r="FO735" s="309"/>
      <c r="FP735" s="309"/>
      <c r="FQ735" s="309"/>
      <c r="FR735" s="309"/>
      <c r="FS735" s="309"/>
      <c r="FT735" s="309"/>
      <c r="FU735" s="309"/>
      <c r="FV735" s="309"/>
      <c r="FW735" s="309"/>
      <c r="FX735" s="309"/>
      <c r="FY735" s="309"/>
      <c r="FZ735" s="309"/>
      <c r="GA735" s="309"/>
      <c r="GB735" s="309"/>
      <c r="GC735" s="309"/>
      <c r="GD735" s="309"/>
      <c r="GE735" s="309"/>
      <c r="GF735" s="309"/>
      <c r="GG735" s="309"/>
      <c r="GH735" s="309"/>
      <c r="GI735" s="309"/>
      <c r="GJ735" s="309"/>
      <c r="GK735" s="309"/>
      <c r="GL735" s="309"/>
      <c r="GM735" s="309"/>
      <c r="GN735" s="309"/>
      <c r="GO735" s="309"/>
      <c r="GP735" s="309"/>
      <c r="GQ735" s="309"/>
      <c r="GR735" s="309"/>
      <c r="GS735" s="309"/>
      <c r="GT735" s="309"/>
      <c r="GU735" s="217">
        <v>3</v>
      </c>
      <c r="GV735" s="217"/>
      <c r="GW735" s="217"/>
      <c r="GX735" s="217"/>
      <c r="GY735" s="217"/>
      <c r="GZ735" s="217"/>
      <c r="HA735" s="217"/>
      <c r="HB735" s="217"/>
      <c r="HC735" s="217"/>
      <c r="HD735" s="217"/>
      <c r="HE735" s="217"/>
      <c r="HF735" s="217"/>
      <c r="HG735" s="217"/>
      <c r="HH735" s="217"/>
      <c r="HI735" s="217"/>
      <c r="HJ735" s="217"/>
    </row>
    <row r="736" spans="1:218" s="22" customFormat="1" ht="24.75" hidden="1" customHeight="1" x14ac:dyDescent="0.25">
      <c r="A736" s="321" t="s">
        <v>137</v>
      </c>
      <c r="B736" s="321"/>
      <c r="C736" s="321"/>
      <c r="D736" s="321"/>
      <c r="E736" s="321"/>
      <c r="F736" s="321"/>
      <c r="G736" s="321"/>
      <c r="H736" s="321"/>
      <c r="I736" s="321"/>
      <c r="J736" s="321"/>
      <c r="K736" s="321"/>
      <c r="L736" s="321"/>
      <c r="M736" s="321"/>
      <c r="N736" s="321"/>
      <c r="O736" s="321"/>
      <c r="P736" s="321"/>
      <c r="Q736" s="321"/>
      <c r="R736" s="321"/>
      <c r="S736" s="321"/>
      <c r="T736" s="321"/>
      <c r="U736" s="321"/>
      <c r="V736" s="321"/>
      <c r="W736" s="321"/>
      <c r="X736" s="321"/>
      <c r="Y736" s="321"/>
      <c r="Z736" s="321"/>
      <c r="AA736" s="321"/>
      <c r="AB736" s="321"/>
      <c r="AC736" s="321"/>
      <c r="AD736" s="321"/>
      <c r="AE736" s="321"/>
      <c r="AF736" s="321"/>
      <c r="AG736" s="321"/>
      <c r="AH736" s="321"/>
      <c r="AI736" s="321"/>
      <c r="AJ736" s="321"/>
      <c r="AK736" s="321"/>
      <c r="AL736" s="321"/>
      <c r="AM736" s="321"/>
      <c r="AN736" s="321"/>
      <c r="AO736" s="321"/>
      <c r="AP736" s="321"/>
      <c r="AQ736" s="321"/>
      <c r="AR736" s="321"/>
      <c r="AS736" s="321"/>
      <c r="AT736" s="321"/>
      <c r="AU736" s="321"/>
      <c r="AV736" s="321"/>
      <c r="AW736" s="321"/>
      <c r="AX736" s="321"/>
      <c r="AY736" s="321"/>
      <c r="AZ736" s="321"/>
      <c r="BA736" s="321"/>
      <c r="BB736" s="321"/>
      <c r="BC736" s="321"/>
      <c r="BD736" s="321"/>
      <c r="BE736" s="321"/>
      <c r="BF736" s="321"/>
      <c r="BG736" s="321"/>
      <c r="BH736" s="321"/>
      <c r="BI736" s="321"/>
      <c r="BJ736" s="321"/>
      <c r="BK736" s="321"/>
      <c r="BL736" s="321"/>
      <c r="BM736" s="321"/>
      <c r="BN736" s="321"/>
      <c r="BO736" s="321"/>
      <c r="BP736" s="322" t="s">
        <v>187</v>
      </c>
      <c r="BQ736" s="322"/>
      <c r="BR736" s="322"/>
      <c r="BS736" s="322"/>
      <c r="BT736" s="322"/>
      <c r="BU736" s="322"/>
      <c r="BV736" s="322"/>
      <c r="BW736" s="322"/>
      <c r="BX736" s="322"/>
      <c r="BY736" s="322"/>
      <c r="BZ736" s="322"/>
      <c r="CA736" s="322"/>
      <c r="CB736" s="322"/>
      <c r="CC736" s="322"/>
      <c r="CD736" s="322"/>
      <c r="CE736" s="322"/>
      <c r="CF736" s="322"/>
      <c r="CG736" s="322"/>
      <c r="CH736" s="322"/>
      <c r="CI736" s="322"/>
      <c r="CJ736" s="322"/>
      <c r="CK736" s="322"/>
      <c r="CL736" s="322"/>
      <c r="CM736" s="322"/>
      <c r="CN736" s="322"/>
      <c r="CO736" s="322"/>
      <c r="CP736" s="322"/>
      <c r="CQ736" s="322"/>
      <c r="CR736" s="322"/>
      <c r="CS736" s="322"/>
      <c r="CT736" s="322"/>
      <c r="CU736" s="322"/>
      <c r="CV736" s="322"/>
      <c r="CW736" s="322"/>
      <c r="CX736" s="322"/>
      <c r="CY736" s="322"/>
      <c r="CZ736" s="322"/>
      <c r="DA736" s="322"/>
      <c r="DB736" s="322"/>
      <c r="DC736" s="322"/>
      <c r="DD736" s="322"/>
      <c r="DE736" s="322"/>
      <c r="DF736" s="322"/>
      <c r="DG736" s="322"/>
      <c r="DH736" s="322"/>
      <c r="DI736" s="322"/>
      <c r="DJ736" s="322"/>
      <c r="DK736" s="322"/>
      <c r="DL736" s="322"/>
      <c r="DM736" s="322"/>
      <c r="DN736" s="322"/>
      <c r="DO736" s="322"/>
      <c r="DP736" s="322"/>
      <c r="DQ736" s="322"/>
      <c r="DR736" s="322"/>
      <c r="DS736" s="322"/>
      <c r="DT736" s="322"/>
      <c r="DU736" s="322"/>
      <c r="DV736" s="322"/>
      <c r="DW736" s="322"/>
      <c r="DX736" s="322"/>
      <c r="DY736" s="322"/>
      <c r="DZ736" s="322"/>
      <c r="EA736" s="322"/>
      <c r="EB736" s="322"/>
      <c r="EC736" s="322"/>
      <c r="ED736" s="322"/>
      <c r="EE736" s="322"/>
      <c r="EF736" s="322"/>
      <c r="EG736" s="322"/>
      <c r="EH736" s="322"/>
      <c r="EI736" s="322"/>
      <c r="EJ736" s="322"/>
      <c r="EK736" s="322"/>
      <c r="EL736" s="322"/>
      <c r="EM736" s="322"/>
      <c r="EN736" s="322"/>
      <c r="EO736" s="322"/>
      <c r="EP736" s="322"/>
      <c r="EQ736" s="322"/>
      <c r="ER736" s="322"/>
      <c r="ES736" s="322"/>
      <c r="ET736" s="322"/>
      <c r="EU736" s="322"/>
      <c r="EV736" s="322"/>
      <c r="EW736" s="322"/>
      <c r="EX736" s="322"/>
      <c r="EY736" s="322"/>
      <c r="EZ736" s="322"/>
      <c r="FA736" s="322"/>
      <c r="FB736" s="322"/>
      <c r="FC736" s="322"/>
      <c r="FD736" s="322"/>
      <c r="FE736" s="322"/>
      <c r="FF736" s="322"/>
      <c r="FG736" s="322"/>
      <c r="FH736" s="322"/>
      <c r="FI736" s="322"/>
      <c r="FJ736" s="322"/>
      <c r="FK736" s="322"/>
      <c r="FL736" s="322"/>
      <c r="FM736" s="322"/>
      <c r="FN736" s="322"/>
      <c r="FO736" s="322"/>
      <c r="FP736" s="322"/>
      <c r="FQ736" s="322"/>
      <c r="FR736" s="322"/>
      <c r="FS736" s="322"/>
      <c r="FT736" s="322"/>
      <c r="FU736" s="322"/>
      <c r="FV736" s="322"/>
      <c r="FW736" s="322"/>
      <c r="FX736" s="322"/>
      <c r="FY736" s="322"/>
      <c r="FZ736" s="322"/>
      <c r="GA736" s="322"/>
      <c r="GB736" s="322"/>
      <c r="GC736" s="322"/>
      <c r="GD736" s="322"/>
      <c r="GE736" s="322"/>
      <c r="GF736" s="322"/>
      <c r="GG736" s="322"/>
      <c r="GH736" s="322"/>
      <c r="GI736" s="322"/>
      <c r="GJ736" s="322"/>
      <c r="GK736" s="322"/>
      <c r="GL736" s="322"/>
      <c r="GM736" s="322"/>
      <c r="GN736" s="322"/>
      <c r="GO736" s="322"/>
      <c r="GP736" s="322"/>
      <c r="GQ736" s="322"/>
      <c r="GR736" s="322"/>
      <c r="GS736" s="322"/>
      <c r="GT736" s="322"/>
      <c r="GU736" s="323"/>
      <c r="GV736" s="323"/>
      <c r="GW736" s="323"/>
      <c r="GX736" s="323"/>
      <c r="GY736" s="323"/>
      <c r="GZ736" s="323"/>
      <c r="HA736" s="323"/>
      <c r="HB736" s="323"/>
      <c r="HC736" s="323"/>
      <c r="HD736" s="323"/>
      <c r="HE736" s="323"/>
      <c r="HF736" s="323"/>
      <c r="HG736" s="323"/>
      <c r="HH736" s="323"/>
      <c r="HI736" s="323"/>
      <c r="HJ736" s="323"/>
    </row>
    <row r="737" spans="1:233" s="10" customFormat="1" ht="15.75" hidden="1" customHeight="1" x14ac:dyDescent="0.2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  <c r="BO737" s="45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  <c r="CL737" s="36"/>
      <c r="CM737" s="36"/>
      <c r="CN737" s="36"/>
      <c r="CO737" s="36"/>
      <c r="CP737" s="36"/>
      <c r="CQ737" s="36"/>
      <c r="CR737" s="36"/>
      <c r="CS737" s="36"/>
      <c r="CT737" s="36"/>
      <c r="CU737" s="36"/>
      <c r="CV737" s="36"/>
      <c r="CW737" s="36"/>
      <c r="CX737" s="36"/>
      <c r="CY737" s="36"/>
      <c r="CZ737" s="36"/>
      <c r="DA737" s="36"/>
      <c r="DB737" s="36"/>
      <c r="DC737" s="36"/>
      <c r="DD737" s="36"/>
      <c r="DE737" s="36"/>
      <c r="DF737" s="36"/>
      <c r="DG737" s="36"/>
      <c r="DH737" s="36"/>
      <c r="DI737" s="36"/>
      <c r="DJ737" s="36"/>
      <c r="DK737" s="36"/>
      <c r="DL737" s="36"/>
      <c r="DM737" s="36"/>
      <c r="DN737" s="36"/>
      <c r="DO737" s="36"/>
      <c r="DP737" s="36"/>
      <c r="DQ737" s="36"/>
      <c r="DR737" s="36"/>
      <c r="DS737" s="36"/>
      <c r="DT737" s="36"/>
      <c r="DU737" s="36"/>
      <c r="DV737" s="36"/>
      <c r="DW737" s="36"/>
      <c r="DX737" s="36"/>
      <c r="DY737" s="36"/>
      <c r="DZ737" s="36"/>
      <c r="EA737" s="36"/>
      <c r="EB737" s="36"/>
      <c r="EC737" s="36"/>
      <c r="ED737" s="36"/>
      <c r="EE737" s="36"/>
      <c r="EF737" s="36"/>
      <c r="EG737" s="36"/>
      <c r="EH737" s="36"/>
      <c r="EI737" s="36"/>
      <c r="EJ737" s="36"/>
      <c r="EK737" s="36"/>
      <c r="EL737" s="36"/>
      <c r="EM737" s="36"/>
      <c r="EN737" s="36"/>
      <c r="EO737" s="36"/>
      <c r="EP737" s="36"/>
      <c r="EQ737" s="36"/>
      <c r="ER737" s="36"/>
      <c r="ES737" s="36"/>
      <c r="ET737" s="36"/>
      <c r="EU737" s="36"/>
      <c r="EV737" s="36"/>
      <c r="EW737" s="36"/>
      <c r="EX737" s="36"/>
      <c r="EY737" s="36"/>
      <c r="EZ737" s="36"/>
      <c r="FA737" s="36"/>
      <c r="FB737" s="36"/>
      <c r="FC737" s="36"/>
      <c r="FD737" s="36"/>
      <c r="FE737" s="36"/>
      <c r="FF737" s="36"/>
      <c r="FG737" s="36"/>
      <c r="FH737" s="36"/>
      <c r="FI737" s="36"/>
      <c r="FJ737" s="36"/>
      <c r="FK737" s="36"/>
      <c r="FL737" s="36"/>
      <c r="FM737" s="36"/>
      <c r="FN737" s="36"/>
      <c r="FO737" s="36"/>
      <c r="FP737" s="36"/>
      <c r="FQ737" s="36"/>
      <c r="FR737" s="36"/>
      <c r="FS737" s="36"/>
      <c r="FT737" s="36"/>
      <c r="FU737" s="36"/>
      <c r="FV737" s="36"/>
      <c r="FW737" s="36"/>
      <c r="FX737" s="36"/>
      <c r="FY737" s="36"/>
      <c r="FZ737" s="36"/>
      <c r="GA737" s="36"/>
      <c r="GB737" s="36"/>
      <c r="GC737" s="36"/>
      <c r="GD737" s="36"/>
      <c r="GE737" s="36"/>
      <c r="GF737" s="36"/>
      <c r="GG737" s="36"/>
      <c r="GH737" s="36"/>
      <c r="GI737" s="36"/>
      <c r="GJ737" s="36"/>
      <c r="GK737" s="36"/>
      <c r="GL737" s="36"/>
      <c r="GM737" s="36"/>
      <c r="GN737" s="36"/>
      <c r="GO737" s="36"/>
      <c r="GP737" s="36"/>
      <c r="GQ737" s="36"/>
      <c r="GR737" s="36"/>
      <c r="GS737" s="36"/>
      <c r="GT737" s="36"/>
      <c r="GU737" s="38"/>
      <c r="GV737" s="38"/>
      <c r="GW737" s="38"/>
      <c r="GX737" s="38"/>
      <c r="GY737" s="38"/>
      <c r="GZ737" s="38"/>
      <c r="HA737" s="38"/>
      <c r="HB737" s="38"/>
      <c r="HC737" s="38"/>
      <c r="HD737" s="38"/>
      <c r="HE737" s="38"/>
      <c r="HF737" s="38"/>
      <c r="HG737" s="38"/>
      <c r="HH737" s="38"/>
      <c r="HI737" s="38"/>
      <c r="HJ737" s="38"/>
    </row>
    <row r="738" spans="1:233" s="10" customFormat="1" ht="23.25" customHeight="1" x14ac:dyDescent="0.25">
      <c r="A738" s="366" t="s">
        <v>144</v>
      </c>
      <c r="B738" s="366"/>
      <c r="C738" s="366"/>
      <c r="D738" s="366"/>
      <c r="E738" s="366"/>
      <c r="F738" s="366"/>
      <c r="G738" s="366"/>
      <c r="H738" s="366"/>
      <c r="I738" s="366"/>
      <c r="J738" s="366"/>
      <c r="K738" s="366"/>
      <c r="L738" s="366"/>
      <c r="M738" s="366"/>
      <c r="N738" s="366"/>
      <c r="O738" s="366"/>
      <c r="P738" s="366"/>
      <c r="Q738" s="366"/>
      <c r="R738" s="366"/>
      <c r="S738" s="366"/>
      <c r="T738" s="366"/>
      <c r="U738" s="366"/>
      <c r="V738" s="366"/>
      <c r="W738" s="366"/>
      <c r="X738" s="366"/>
      <c r="Y738" s="366"/>
      <c r="Z738" s="366"/>
      <c r="AA738" s="366"/>
      <c r="AB738" s="366"/>
      <c r="AC738" s="366"/>
      <c r="AD738" s="366"/>
      <c r="AE738" s="366"/>
      <c r="AF738" s="366"/>
      <c r="AG738" s="366"/>
      <c r="AH738" s="366"/>
      <c r="AI738" s="366"/>
      <c r="AJ738" s="366"/>
      <c r="AK738" s="366"/>
      <c r="AL738" s="366"/>
      <c r="AM738" s="366"/>
      <c r="AN738" s="366"/>
      <c r="AO738" s="366"/>
      <c r="AP738" s="366"/>
      <c r="AQ738" s="366"/>
      <c r="AR738" s="366"/>
      <c r="AS738" s="366"/>
      <c r="AT738" s="366"/>
      <c r="AU738" s="366"/>
      <c r="AV738" s="366"/>
      <c r="AW738" s="366"/>
      <c r="AX738" s="366"/>
      <c r="AY738" s="366"/>
      <c r="AZ738" s="366"/>
      <c r="BA738" s="366"/>
      <c r="BB738" s="366"/>
      <c r="BC738" s="366"/>
      <c r="BD738" s="366"/>
      <c r="BE738" s="366"/>
      <c r="BF738" s="366"/>
      <c r="BG738" s="366"/>
      <c r="BH738" s="366"/>
      <c r="BI738" s="366"/>
      <c r="BJ738" s="366"/>
      <c r="BK738" s="366"/>
      <c r="BL738" s="366"/>
      <c r="BM738" s="366"/>
      <c r="BN738" s="366"/>
      <c r="BO738" s="366"/>
      <c r="BP738" s="366"/>
      <c r="BQ738" s="366"/>
      <c r="BR738" s="366"/>
      <c r="BS738" s="366"/>
      <c r="BT738" s="366"/>
      <c r="BU738" s="366"/>
      <c r="BV738" s="366"/>
      <c r="BW738" s="366"/>
      <c r="BX738" s="366"/>
      <c r="BY738" s="366"/>
      <c r="BZ738" s="366"/>
      <c r="CA738" s="366"/>
      <c r="CB738" s="366"/>
      <c r="CC738" s="366"/>
      <c r="CD738" s="366"/>
      <c r="CE738" s="366"/>
      <c r="CF738" s="366"/>
      <c r="CG738" s="366"/>
      <c r="CH738" s="366"/>
      <c r="CI738" s="366"/>
      <c r="CJ738" s="366"/>
      <c r="CK738" s="366"/>
      <c r="CL738" s="366"/>
      <c r="CM738" s="366"/>
      <c r="CN738" s="366"/>
      <c r="CO738" s="366"/>
      <c r="CP738" s="366"/>
      <c r="CQ738" s="366"/>
      <c r="CR738" s="366"/>
      <c r="CS738" s="366"/>
      <c r="CT738" s="366"/>
      <c r="CU738" s="366"/>
      <c r="CV738" s="366"/>
      <c r="CW738" s="366"/>
      <c r="CX738" s="366"/>
      <c r="CY738" s="366"/>
      <c r="CZ738" s="366"/>
      <c r="DA738" s="366"/>
      <c r="DB738" s="366"/>
      <c r="DC738" s="366"/>
      <c r="DD738" s="366"/>
      <c r="DE738" s="366"/>
      <c r="DF738" s="366"/>
      <c r="DG738" s="366"/>
      <c r="DH738" s="366"/>
      <c r="DI738" s="366"/>
      <c r="DJ738" s="366"/>
      <c r="DK738" s="366"/>
      <c r="DL738" s="366"/>
      <c r="DM738" s="366"/>
      <c r="DN738" s="366"/>
      <c r="DO738" s="366"/>
      <c r="DP738" s="366"/>
      <c r="DQ738" s="366"/>
      <c r="DR738" s="366"/>
      <c r="DS738" s="366"/>
      <c r="DT738" s="366"/>
      <c r="DU738" s="366"/>
      <c r="DV738" s="366"/>
      <c r="DW738" s="366"/>
      <c r="DX738" s="366"/>
      <c r="DY738" s="366"/>
      <c r="DZ738" s="366"/>
      <c r="EA738" s="366"/>
      <c r="EB738" s="366"/>
      <c r="EC738" s="366"/>
      <c r="ED738" s="366"/>
      <c r="EE738" s="366"/>
      <c r="EF738" s="366"/>
      <c r="EG738" s="366"/>
      <c r="EH738" s="366"/>
      <c r="EI738" s="366"/>
      <c r="EJ738" s="366"/>
      <c r="EK738" s="366"/>
      <c r="EL738" s="366"/>
      <c r="EM738" s="366"/>
      <c r="EN738" s="366"/>
      <c r="EO738" s="366"/>
      <c r="EP738" s="366"/>
      <c r="EQ738" s="366"/>
      <c r="ER738" s="366"/>
      <c r="ES738" s="366"/>
      <c r="ET738" s="366"/>
      <c r="EU738" s="366"/>
      <c r="EV738" s="366"/>
      <c r="EW738" s="366"/>
      <c r="EX738" s="366"/>
      <c r="EY738" s="366"/>
      <c r="EZ738" s="366"/>
      <c r="FA738" s="366"/>
      <c r="FB738" s="366"/>
      <c r="FC738" s="366"/>
      <c r="FD738" s="366"/>
      <c r="FE738" s="366"/>
      <c r="FF738" s="366"/>
      <c r="FG738" s="366"/>
      <c r="FH738" s="366"/>
      <c r="FI738" s="366"/>
      <c r="FJ738" s="366"/>
      <c r="FK738" s="366"/>
      <c r="FL738" s="366"/>
      <c r="FM738" s="366"/>
      <c r="FN738" s="366"/>
      <c r="FO738" s="366"/>
      <c r="FP738" s="366"/>
      <c r="FQ738" s="366"/>
      <c r="FR738" s="366"/>
      <c r="FS738" s="366"/>
      <c r="FT738" s="366"/>
      <c r="FU738" s="366"/>
      <c r="FV738" s="366"/>
      <c r="FW738" s="366"/>
      <c r="FX738" s="366"/>
      <c r="FY738" s="366"/>
      <c r="FZ738" s="366"/>
      <c r="GA738" s="366"/>
      <c r="GB738" s="366"/>
      <c r="GC738" s="366"/>
      <c r="GD738" s="366"/>
      <c r="GE738" s="366"/>
      <c r="GF738" s="366"/>
      <c r="GG738" s="366"/>
      <c r="GH738" s="366"/>
      <c r="GI738" s="366"/>
      <c r="GJ738" s="366"/>
      <c r="GK738" s="366"/>
      <c r="GL738" s="366"/>
      <c r="GM738" s="366"/>
      <c r="GN738" s="366"/>
      <c r="GO738" s="366"/>
      <c r="GP738" s="366"/>
      <c r="GQ738" s="366"/>
      <c r="GR738" s="366"/>
      <c r="GS738" s="366"/>
      <c r="GT738" s="366"/>
      <c r="GU738" s="366"/>
      <c r="GV738" s="366"/>
      <c r="GW738" s="366"/>
      <c r="GX738" s="366"/>
      <c r="GY738" s="366"/>
      <c r="GZ738" s="366"/>
      <c r="HA738" s="366"/>
      <c r="HB738" s="366"/>
      <c r="HC738" s="366"/>
      <c r="HD738" s="366"/>
      <c r="HE738" s="366"/>
      <c r="HF738" s="366"/>
      <c r="HG738" s="366"/>
      <c r="HH738" s="366"/>
      <c r="HI738" s="366"/>
      <c r="HJ738" s="5"/>
    </row>
    <row r="739" spans="1:233" s="10" customFormat="1" ht="23.25" customHeight="1" x14ac:dyDescent="0.25">
      <c r="A739" s="355" t="s">
        <v>24</v>
      </c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  <c r="AM739" s="355"/>
      <c r="AN739" s="355"/>
      <c r="AO739" s="355"/>
      <c r="AP739" s="355"/>
      <c r="AQ739" s="355"/>
      <c r="AR739" s="355"/>
      <c r="AS739" s="355"/>
      <c r="AT739" s="355"/>
      <c r="AU739" s="355"/>
      <c r="AV739" s="355"/>
      <c r="AW739" s="356" t="s">
        <v>156</v>
      </c>
      <c r="AX739" s="356"/>
      <c r="AY739" s="356"/>
      <c r="AZ739" s="356"/>
      <c r="BA739" s="356"/>
      <c r="BB739" s="356"/>
      <c r="BC739" s="356"/>
      <c r="BD739" s="356"/>
      <c r="BE739" s="356"/>
      <c r="BF739" s="356"/>
      <c r="BG739" s="356"/>
      <c r="BH739" s="356"/>
      <c r="BI739" s="356"/>
      <c r="BJ739" s="356"/>
      <c r="BK739" s="356"/>
      <c r="BL739" s="356"/>
      <c r="BM739" s="356"/>
      <c r="BN739" s="356"/>
      <c r="BO739" s="356"/>
      <c r="BP739" s="356"/>
      <c r="BQ739" s="356"/>
      <c r="BR739" s="356"/>
      <c r="BS739" s="356"/>
      <c r="BT739" s="356"/>
      <c r="BU739" s="356"/>
      <c r="BV739" s="356"/>
      <c r="BW739" s="356"/>
      <c r="BX739" s="356"/>
      <c r="BY739" s="356"/>
      <c r="BZ739" s="356"/>
      <c r="CA739" s="356"/>
      <c r="CB739" s="356"/>
      <c r="CC739" s="356"/>
      <c r="CD739" s="356"/>
      <c r="CE739" s="356"/>
      <c r="CF739" s="356"/>
      <c r="CG739" s="356"/>
      <c r="CH739" s="356"/>
      <c r="CI739" s="356"/>
      <c r="CJ739" s="356"/>
      <c r="CK739" s="356"/>
      <c r="CL739" s="356"/>
      <c r="CM739" s="356"/>
      <c r="CN739" s="356"/>
      <c r="CO739" s="356"/>
      <c r="CP739" s="356"/>
      <c r="CQ739" s="356"/>
      <c r="CR739" s="356"/>
      <c r="CS739" s="356"/>
      <c r="CT739" s="356"/>
      <c r="CU739" s="356"/>
      <c r="CV739" s="356"/>
      <c r="CW739" s="356"/>
      <c r="CX739" s="356"/>
      <c r="CY739" s="356"/>
      <c r="CZ739" s="356"/>
      <c r="DA739" s="356"/>
      <c r="DB739" s="356"/>
      <c r="DC739" s="356"/>
      <c r="DD739" s="356"/>
      <c r="DE739" s="356"/>
      <c r="DF739" s="356"/>
      <c r="DG739" s="356"/>
      <c r="DH739" s="356"/>
      <c r="DI739" s="356"/>
      <c r="DJ739" s="356"/>
      <c r="DK739" s="356"/>
      <c r="DL739" s="356"/>
      <c r="DM739" s="356"/>
      <c r="DN739" s="356"/>
      <c r="DO739" s="356"/>
      <c r="DP739" s="356"/>
      <c r="DQ739" s="356"/>
      <c r="DR739" s="356"/>
      <c r="DS739" s="356"/>
      <c r="DT739" s="356"/>
      <c r="DU739" s="356"/>
      <c r="DV739" s="356"/>
      <c r="DW739" s="356"/>
      <c r="DX739" s="356"/>
      <c r="DY739" s="356"/>
      <c r="DZ739" s="356"/>
      <c r="EA739" s="356"/>
      <c r="EB739" s="356"/>
      <c r="EC739" s="356"/>
      <c r="ED739" s="356"/>
      <c r="EE739" s="356"/>
      <c r="EF739" s="356"/>
      <c r="EG739" s="356"/>
      <c r="EH739" s="356"/>
      <c r="EI739" s="356"/>
      <c r="EJ739" s="356"/>
      <c r="EK739" s="356"/>
      <c r="EL739" s="356"/>
      <c r="EM739" s="356"/>
      <c r="EN739" s="356"/>
      <c r="EO739" s="356"/>
      <c r="EP739" s="356"/>
      <c r="EQ739" s="356"/>
      <c r="ER739" s="356"/>
      <c r="ES739" s="356"/>
      <c r="ET739" s="356"/>
      <c r="EU739" s="356"/>
      <c r="EV739" s="356"/>
      <c r="EW739" s="356"/>
      <c r="EX739" s="356"/>
      <c r="EY739" s="356"/>
      <c r="EZ739" s="356"/>
      <c r="FA739" s="356"/>
      <c r="FB739" s="356"/>
      <c r="FC739" s="356"/>
      <c r="FD739" s="356"/>
      <c r="FE739" s="356"/>
      <c r="FF739" s="356"/>
      <c r="FG739" s="356"/>
      <c r="FH739" s="356"/>
      <c r="FI739" s="356"/>
      <c r="FJ739" s="356"/>
      <c r="FK739" s="356"/>
      <c r="FL739" s="356"/>
      <c r="FM739" s="356"/>
      <c r="FN739" s="356"/>
      <c r="FO739" s="356"/>
      <c r="FP739" s="357" t="s">
        <v>181</v>
      </c>
      <c r="FQ739" s="357"/>
      <c r="FR739" s="357"/>
      <c r="FS739" s="357"/>
      <c r="FT739" s="357"/>
      <c r="FU739" s="357"/>
      <c r="FV739" s="357"/>
      <c r="FW739" s="357"/>
      <c r="FX739" s="357"/>
      <c r="FY739" s="357"/>
      <c r="FZ739" s="357"/>
      <c r="GA739" s="357"/>
      <c r="GB739" s="357"/>
      <c r="GC739" s="357"/>
      <c r="GD739" s="357"/>
      <c r="GE739" s="357"/>
      <c r="GF739" s="357"/>
      <c r="GG739" s="357"/>
      <c r="GH739" s="357"/>
      <c r="GI739" s="357"/>
      <c r="GJ739" s="357"/>
      <c r="GK739" s="357"/>
      <c r="GL739" s="357"/>
      <c r="GM739" s="357"/>
      <c r="GN739" s="357"/>
      <c r="GO739" s="357"/>
      <c r="GP739" s="357"/>
      <c r="GQ739" s="357"/>
      <c r="GR739" s="357"/>
      <c r="GS739" s="357"/>
      <c r="GT739" s="357"/>
      <c r="GU739" s="357"/>
      <c r="GV739" s="357"/>
      <c r="GW739" s="357"/>
      <c r="GX739" s="357"/>
      <c r="GY739" s="357"/>
      <c r="GZ739" s="358"/>
      <c r="HA739" s="53" t="s">
        <v>157</v>
      </c>
      <c r="HB739" s="54"/>
      <c r="HC739" s="54"/>
      <c r="HD739" s="54"/>
      <c r="HE739" s="54"/>
      <c r="HF739" s="54"/>
      <c r="HG739" s="54"/>
      <c r="HH739" s="54"/>
      <c r="HI739" s="55"/>
      <c r="HJ739" s="5"/>
    </row>
    <row r="740" spans="1:233" s="10" customFormat="1" ht="23.25" customHeight="1" x14ac:dyDescent="0.25">
      <c r="A740" s="360" t="s">
        <v>25</v>
      </c>
      <c r="B740" s="360"/>
      <c r="C740" s="360"/>
      <c r="D740" s="360"/>
      <c r="E740" s="360"/>
      <c r="F740" s="360"/>
      <c r="G740" s="360"/>
      <c r="H740" s="360"/>
      <c r="I740" s="360"/>
      <c r="J740" s="360"/>
      <c r="K740" s="360"/>
      <c r="L740" s="360"/>
      <c r="M740" s="360"/>
      <c r="N740" s="360"/>
      <c r="O740" s="360"/>
      <c r="P740" s="360"/>
      <c r="Q740" s="360"/>
      <c r="R740" s="360"/>
      <c r="S740" s="360"/>
      <c r="T740" s="360"/>
      <c r="U740" s="360"/>
      <c r="V740" s="360"/>
      <c r="W740" s="360"/>
      <c r="X740" s="360"/>
      <c r="Y740" s="360"/>
      <c r="Z740" s="360"/>
      <c r="AA740" s="360"/>
      <c r="AB740" s="360"/>
      <c r="AC740" s="360"/>
      <c r="AD740" s="360"/>
      <c r="AE740" s="360"/>
      <c r="AF740" s="360"/>
      <c r="AG740" s="360"/>
      <c r="AH740" s="360"/>
      <c r="AI740" s="360"/>
      <c r="AJ740" s="360"/>
      <c r="AK740" s="360"/>
      <c r="AL740" s="360"/>
      <c r="AM740" s="360"/>
      <c r="AN740" s="360"/>
      <c r="AO740" s="360"/>
      <c r="AP740" s="360"/>
      <c r="AQ740" s="360"/>
      <c r="AR740" s="360"/>
      <c r="AS740" s="360"/>
      <c r="AT740" s="360"/>
      <c r="AU740" s="360"/>
      <c r="AV740" s="360"/>
      <c r="AW740" s="360"/>
      <c r="AX740" s="360"/>
      <c r="AY740" s="360"/>
      <c r="AZ740" s="360"/>
      <c r="BA740" s="360"/>
      <c r="BB740" s="360"/>
      <c r="BC740" s="360"/>
      <c r="BD740" s="360"/>
      <c r="BE740" s="360"/>
      <c r="BF740" s="360"/>
      <c r="BG740" s="360"/>
      <c r="BH740" s="361" t="s">
        <v>26</v>
      </c>
      <c r="BI740" s="361"/>
      <c r="BJ740" s="361"/>
      <c r="BK740" s="361"/>
      <c r="BL740" s="361"/>
      <c r="BM740" s="361"/>
      <c r="BN740" s="361"/>
      <c r="BO740" s="361"/>
      <c r="BP740" s="361"/>
      <c r="BQ740" s="361"/>
      <c r="BR740" s="361"/>
      <c r="BS740" s="361"/>
      <c r="BT740" s="361"/>
      <c r="BU740" s="361"/>
      <c r="BV740" s="361"/>
      <c r="BW740" s="361"/>
      <c r="BX740" s="361"/>
      <c r="BY740" s="361"/>
      <c r="BZ740" s="361"/>
      <c r="CA740" s="361"/>
      <c r="CB740" s="361"/>
      <c r="CC740" s="361"/>
      <c r="CD740" s="361"/>
      <c r="CE740" s="361"/>
      <c r="CF740" s="361"/>
      <c r="CG740" s="361"/>
      <c r="CH740" s="361"/>
      <c r="CI740" s="361"/>
      <c r="CJ740" s="361"/>
      <c r="CK740" s="361"/>
      <c r="CL740" s="361"/>
      <c r="CM740" s="361"/>
      <c r="CN740" s="361"/>
      <c r="CO740" s="361"/>
      <c r="CP740" s="361"/>
      <c r="CQ740" s="361"/>
      <c r="CR740" s="361"/>
      <c r="CS740" s="361"/>
      <c r="CT740" s="361"/>
      <c r="CU740" s="361"/>
      <c r="CV740" s="361"/>
      <c r="CW740" s="361"/>
      <c r="CX740" s="361"/>
      <c r="CY740" s="361"/>
      <c r="CZ740" s="361"/>
      <c r="DA740" s="361"/>
      <c r="DB740" s="361"/>
      <c r="DC740" s="361"/>
      <c r="DD740" s="361"/>
      <c r="DE740" s="361"/>
      <c r="DF740" s="361"/>
      <c r="DG740" s="361"/>
      <c r="DH740" s="361"/>
      <c r="DI740" s="361"/>
      <c r="DJ740" s="361"/>
      <c r="DK740" s="361"/>
      <c r="DL740" s="361"/>
      <c r="DM740" s="361"/>
      <c r="DN740" s="361"/>
      <c r="DO740" s="361"/>
      <c r="DP740" s="361"/>
      <c r="DQ740" s="361"/>
      <c r="DR740" s="361"/>
      <c r="DS740" s="361"/>
      <c r="DT740" s="361"/>
      <c r="DU740" s="361"/>
      <c r="DV740" s="361"/>
      <c r="DW740" s="361"/>
      <c r="DX740" s="361"/>
      <c r="DY740" s="361"/>
      <c r="DZ740" s="361"/>
      <c r="EA740" s="361"/>
      <c r="EB740" s="361"/>
      <c r="EC740" s="361"/>
      <c r="ED740" s="361"/>
      <c r="EE740" s="361"/>
      <c r="EF740" s="361"/>
      <c r="EG740" s="361"/>
      <c r="EH740" s="361"/>
      <c r="EI740" s="361"/>
      <c r="EJ740" s="361"/>
      <c r="EK740" s="361"/>
      <c r="EL740" s="361"/>
      <c r="EM740" s="361"/>
      <c r="EN740" s="361"/>
      <c r="EO740" s="361"/>
      <c r="EP740" s="361"/>
      <c r="EQ740" s="361"/>
      <c r="ER740" s="361"/>
      <c r="ES740" s="361"/>
      <c r="ET740" s="361"/>
      <c r="EU740" s="361"/>
      <c r="EV740" s="361"/>
      <c r="EW740" s="361"/>
      <c r="EX740" s="361"/>
      <c r="EY740" s="361"/>
      <c r="EZ740" s="361"/>
      <c r="FA740" s="361"/>
      <c r="FB740" s="361"/>
      <c r="FC740" s="361"/>
      <c r="FD740" s="361"/>
      <c r="FE740" s="361"/>
      <c r="FF740" s="361"/>
      <c r="FG740" s="361"/>
      <c r="FH740" s="361"/>
      <c r="FI740" s="361"/>
      <c r="FJ740" s="361"/>
      <c r="FK740" s="361"/>
      <c r="FL740" s="361"/>
      <c r="FM740" s="361"/>
      <c r="FN740" s="361"/>
      <c r="FO740" s="361"/>
      <c r="FP740" s="357" t="s">
        <v>134</v>
      </c>
      <c r="FQ740" s="357"/>
      <c r="FR740" s="357"/>
      <c r="FS740" s="357"/>
      <c r="FT740" s="357"/>
      <c r="FU740" s="357"/>
      <c r="FV740" s="357"/>
      <c r="FW740" s="357"/>
      <c r="FX740" s="357"/>
      <c r="FY740" s="357"/>
      <c r="FZ740" s="357"/>
      <c r="GA740" s="357"/>
      <c r="GB740" s="357"/>
      <c r="GC740" s="357"/>
      <c r="GD740" s="357"/>
      <c r="GE740" s="357"/>
      <c r="GF740" s="357"/>
      <c r="GG740" s="357"/>
      <c r="GH740" s="357"/>
      <c r="GI740" s="357"/>
      <c r="GJ740" s="357"/>
      <c r="GK740" s="357"/>
      <c r="GL740" s="357"/>
      <c r="GM740" s="357"/>
      <c r="GN740" s="357"/>
      <c r="GO740" s="357"/>
      <c r="GP740" s="357"/>
      <c r="GQ740" s="357"/>
      <c r="GR740" s="357"/>
      <c r="GS740" s="357"/>
      <c r="GT740" s="357"/>
      <c r="GU740" s="357"/>
      <c r="GV740" s="357"/>
      <c r="GW740" s="357"/>
      <c r="GX740" s="357"/>
      <c r="GY740" s="357"/>
      <c r="GZ740" s="358"/>
      <c r="HA740" s="56" t="s">
        <v>158</v>
      </c>
      <c r="HB740" s="57"/>
      <c r="HC740" s="57"/>
      <c r="HD740" s="57"/>
      <c r="HE740" s="57"/>
      <c r="HF740" s="57"/>
      <c r="HG740" s="57"/>
      <c r="HH740" s="57"/>
      <c r="HI740" s="58"/>
      <c r="HJ740" s="5"/>
    </row>
    <row r="741" spans="1:233" s="10" customFormat="1" ht="12.7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  <c r="CZ741" s="46"/>
      <c r="DA741" s="46"/>
      <c r="DB741" s="46"/>
      <c r="DC741" s="46"/>
      <c r="DD741" s="46"/>
      <c r="DE741" s="46"/>
      <c r="DF741" s="46"/>
      <c r="DG741" s="46"/>
      <c r="DH741" s="46"/>
      <c r="DI741" s="46"/>
      <c r="DJ741" s="46"/>
      <c r="DK741" s="46"/>
      <c r="DL741" s="46"/>
      <c r="DM741" s="46"/>
      <c r="DN741" s="46"/>
      <c r="DO741" s="46"/>
      <c r="DP741" s="46"/>
      <c r="DQ741" s="46"/>
      <c r="DR741" s="46"/>
      <c r="DS741" s="46"/>
      <c r="DT741" s="46"/>
      <c r="DU741" s="46"/>
      <c r="DV741" s="46"/>
      <c r="DW741" s="46"/>
      <c r="DX741" s="46"/>
      <c r="DY741" s="46"/>
      <c r="DZ741" s="46"/>
      <c r="EA741" s="46"/>
      <c r="EB741" s="46"/>
      <c r="EC741" s="46"/>
      <c r="ED741" s="46"/>
      <c r="EE741" s="46"/>
      <c r="EF741" s="46"/>
      <c r="EG741" s="46"/>
      <c r="EH741" s="46"/>
      <c r="EI741" s="46"/>
      <c r="EJ741" s="46"/>
      <c r="EK741" s="46"/>
      <c r="EL741" s="46"/>
      <c r="EM741" s="46"/>
      <c r="EN741" s="46"/>
      <c r="EO741" s="46"/>
      <c r="EP741" s="46"/>
      <c r="EQ741" s="46"/>
      <c r="ER741" s="46"/>
      <c r="ES741" s="46"/>
      <c r="ET741" s="46"/>
      <c r="EU741" s="46"/>
      <c r="EV741" s="46"/>
      <c r="EW741" s="46"/>
      <c r="EX741" s="46"/>
      <c r="EY741" s="46"/>
      <c r="EZ741" s="46"/>
      <c r="FA741" s="46"/>
      <c r="FB741" s="46"/>
      <c r="FC741" s="46"/>
      <c r="FD741" s="46"/>
      <c r="FE741" s="46"/>
      <c r="FF741" s="46"/>
      <c r="FG741" s="46"/>
      <c r="FH741" s="46"/>
      <c r="FI741" s="46"/>
      <c r="FJ741" s="46"/>
      <c r="FK741" s="46"/>
      <c r="FL741" s="46"/>
      <c r="FM741" s="46"/>
      <c r="FN741" s="46"/>
      <c r="FO741" s="46"/>
      <c r="FP741" s="357" t="s">
        <v>133</v>
      </c>
      <c r="FQ741" s="357"/>
      <c r="FR741" s="357"/>
      <c r="FS741" s="357"/>
      <c r="FT741" s="357"/>
      <c r="FU741" s="357"/>
      <c r="FV741" s="357"/>
      <c r="FW741" s="357"/>
      <c r="FX741" s="357"/>
      <c r="FY741" s="357"/>
      <c r="FZ741" s="357"/>
      <c r="GA741" s="357"/>
      <c r="GB741" s="357"/>
      <c r="GC741" s="357"/>
      <c r="GD741" s="357"/>
      <c r="GE741" s="357"/>
      <c r="GF741" s="357"/>
      <c r="GG741" s="357"/>
      <c r="GH741" s="357"/>
      <c r="GI741" s="357"/>
      <c r="GJ741" s="357"/>
      <c r="GK741" s="357"/>
      <c r="GL741" s="357"/>
      <c r="GM741" s="357"/>
      <c r="GN741" s="357"/>
      <c r="GO741" s="357"/>
      <c r="GP741" s="357"/>
      <c r="GQ741" s="357"/>
      <c r="GR741" s="357"/>
      <c r="GS741" s="357"/>
      <c r="GT741" s="357"/>
      <c r="GU741" s="357"/>
      <c r="GV741" s="357"/>
      <c r="GW741" s="357"/>
      <c r="GX741" s="357"/>
      <c r="GY741" s="357"/>
      <c r="GZ741" s="358"/>
      <c r="HA741" s="46"/>
      <c r="HB741" s="46"/>
      <c r="HC741" s="46"/>
      <c r="HD741" s="46"/>
      <c r="HE741" s="46"/>
      <c r="HF741" s="46"/>
      <c r="HG741" s="46"/>
      <c r="HH741" s="46"/>
      <c r="HI741" s="46"/>
      <c r="HJ741" s="5"/>
    </row>
    <row r="742" spans="1:233" s="10" customFormat="1" ht="23.25" hidden="1" customHeight="1" x14ac:dyDescent="0.25">
      <c r="A742" s="46" t="s">
        <v>27</v>
      </c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  <c r="CZ742" s="46"/>
      <c r="DA742" s="46"/>
      <c r="DB742" s="46"/>
      <c r="DC742" s="46"/>
      <c r="DD742" s="46"/>
      <c r="DE742" s="46"/>
      <c r="DF742" s="46"/>
      <c r="DG742" s="46"/>
      <c r="DH742" s="46"/>
      <c r="DI742" s="46"/>
      <c r="DJ742" s="46"/>
      <c r="DK742" s="46"/>
      <c r="DL742" s="46"/>
      <c r="DM742" s="46"/>
      <c r="DN742" s="46"/>
      <c r="DO742" s="46"/>
      <c r="DP742" s="46"/>
      <c r="DQ742" s="46"/>
      <c r="DR742" s="46"/>
      <c r="DS742" s="46"/>
      <c r="DT742" s="46"/>
      <c r="DU742" s="46"/>
      <c r="DV742" s="46"/>
      <c r="DW742" s="46"/>
      <c r="DX742" s="46"/>
      <c r="DY742" s="46"/>
      <c r="DZ742" s="46"/>
      <c r="EA742" s="46"/>
      <c r="EB742" s="46"/>
      <c r="EC742" s="46"/>
      <c r="ED742" s="46"/>
      <c r="EE742" s="46"/>
      <c r="EF742" s="46"/>
      <c r="EG742" s="46"/>
      <c r="EH742" s="46"/>
      <c r="EI742" s="46"/>
      <c r="EJ742" s="46"/>
      <c r="EK742" s="46"/>
      <c r="EL742" s="46"/>
      <c r="EM742" s="46"/>
      <c r="EN742" s="46"/>
      <c r="EO742" s="46"/>
      <c r="EP742" s="46"/>
      <c r="EQ742" s="46"/>
      <c r="ER742" s="46"/>
      <c r="ES742" s="46"/>
      <c r="ET742" s="46"/>
      <c r="EU742" s="46"/>
      <c r="EV742" s="46"/>
      <c r="EW742" s="46"/>
      <c r="EX742" s="46"/>
      <c r="EY742" s="46"/>
      <c r="EZ742" s="46"/>
      <c r="FA742" s="46"/>
      <c r="FB742" s="46"/>
      <c r="FC742" s="46"/>
      <c r="FD742" s="46"/>
      <c r="FE742" s="46"/>
      <c r="FF742" s="46"/>
      <c r="FG742" s="46"/>
      <c r="FH742" s="46"/>
      <c r="FI742" s="46"/>
      <c r="FJ742" s="46"/>
      <c r="FK742" s="46"/>
      <c r="FL742" s="46"/>
      <c r="FM742" s="46"/>
      <c r="FN742" s="46"/>
      <c r="FO742" s="46"/>
      <c r="FP742" s="46"/>
      <c r="FQ742" s="46"/>
      <c r="FR742" s="46"/>
      <c r="FS742" s="46"/>
      <c r="FT742" s="46"/>
      <c r="FU742" s="46"/>
      <c r="FV742" s="46"/>
      <c r="FW742" s="46"/>
      <c r="FX742" s="46"/>
      <c r="FY742" s="46"/>
      <c r="FZ742" s="46"/>
      <c r="GA742" s="46"/>
      <c r="GB742" s="46"/>
      <c r="GC742" s="46"/>
      <c r="GD742" s="46"/>
      <c r="GE742" s="46"/>
      <c r="GF742" s="46"/>
      <c r="GG742" s="46"/>
      <c r="GH742" s="46"/>
      <c r="GI742" s="46"/>
      <c r="GJ742" s="46"/>
      <c r="GK742" s="46"/>
      <c r="GL742" s="46"/>
      <c r="GM742" s="46"/>
      <c r="GN742" s="46"/>
      <c r="GO742" s="46"/>
      <c r="GP742" s="46"/>
      <c r="GQ742" s="46"/>
      <c r="GR742" s="46"/>
      <c r="GS742" s="46"/>
      <c r="GT742" s="46"/>
      <c r="GU742" s="46"/>
      <c r="GV742" s="46"/>
      <c r="GW742" s="46"/>
      <c r="GX742" s="46"/>
      <c r="GY742" s="46"/>
      <c r="GZ742" s="46"/>
      <c r="HA742" s="46"/>
      <c r="HB742" s="46"/>
      <c r="HC742" s="46"/>
      <c r="HD742" s="46"/>
      <c r="HE742" s="46"/>
      <c r="HF742" s="46"/>
      <c r="HG742" s="46"/>
      <c r="HH742" s="46"/>
      <c r="HI742" s="46"/>
      <c r="HJ742" s="5"/>
    </row>
    <row r="743" spans="1:233" s="10" customFormat="1" ht="23.25" hidden="1" customHeight="1" x14ac:dyDescent="0.25">
      <c r="A743" s="46" t="s">
        <v>28</v>
      </c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  <c r="CZ743" s="46"/>
      <c r="DA743" s="46"/>
      <c r="DB743" s="46"/>
      <c r="DC743" s="46"/>
      <c r="DD743" s="46"/>
      <c r="DE743" s="46"/>
      <c r="DF743" s="46"/>
      <c r="DG743" s="46"/>
      <c r="DH743" s="46"/>
      <c r="DI743" s="46"/>
      <c r="DJ743" s="46"/>
      <c r="DK743" s="46"/>
      <c r="DL743" s="46"/>
      <c r="DM743" s="46"/>
      <c r="DN743" s="46"/>
      <c r="DO743" s="46"/>
      <c r="DP743" s="46"/>
      <c r="DQ743" s="46"/>
      <c r="DR743" s="46"/>
      <c r="DS743" s="46"/>
      <c r="DT743" s="46"/>
      <c r="DU743" s="46"/>
      <c r="DV743" s="46"/>
      <c r="DW743" s="46"/>
      <c r="DX743" s="46"/>
      <c r="DY743" s="46"/>
      <c r="DZ743" s="46"/>
      <c r="EA743" s="46"/>
      <c r="EB743" s="46"/>
      <c r="EC743" s="46"/>
      <c r="ED743" s="46"/>
      <c r="EE743" s="46"/>
      <c r="EF743" s="46"/>
      <c r="EG743" s="46"/>
      <c r="EH743" s="46"/>
      <c r="EI743" s="46"/>
      <c r="EJ743" s="46"/>
      <c r="EK743" s="46"/>
      <c r="EL743" s="46"/>
      <c r="EM743" s="46"/>
      <c r="EN743" s="46"/>
      <c r="EO743" s="46"/>
      <c r="EP743" s="46"/>
      <c r="EQ743" s="46"/>
      <c r="ER743" s="46"/>
      <c r="ES743" s="46"/>
      <c r="ET743" s="46"/>
      <c r="EU743" s="46"/>
      <c r="EV743" s="46"/>
      <c r="EW743" s="46"/>
      <c r="EX743" s="46"/>
      <c r="EY743" s="46"/>
      <c r="EZ743" s="46"/>
      <c r="FA743" s="46"/>
      <c r="FB743" s="46"/>
      <c r="FC743" s="46"/>
      <c r="FD743" s="46"/>
      <c r="FE743" s="46"/>
      <c r="FF743" s="46"/>
      <c r="FG743" s="46"/>
      <c r="FH743" s="46"/>
      <c r="FI743" s="46"/>
      <c r="FJ743" s="46"/>
      <c r="FK743" s="46"/>
      <c r="FL743" s="46"/>
      <c r="FM743" s="46"/>
      <c r="FN743" s="46"/>
      <c r="FO743" s="46"/>
      <c r="FP743" s="46"/>
      <c r="FQ743" s="46"/>
      <c r="FR743" s="46"/>
      <c r="FS743" s="46"/>
      <c r="FT743" s="46"/>
      <c r="FU743" s="46"/>
      <c r="FV743" s="46"/>
      <c r="FW743" s="46"/>
      <c r="FX743" s="46"/>
      <c r="FY743" s="46"/>
      <c r="FZ743" s="46"/>
      <c r="GA743" s="46"/>
      <c r="GB743" s="46"/>
      <c r="GC743" s="46"/>
      <c r="GD743" s="46"/>
      <c r="GE743" s="46"/>
      <c r="GF743" s="46"/>
      <c r="GG743" s="46"/>
      <c r="GH743" s="46"/>
      <c r="GI743" s="46"/>
      <c r="GJ743" s="46"/>
      <c r="GK743" s="46"/>
      <c r="GL743" s="46"/>
      <c r="GM743" s="46"/>
      <c r="GN743" s="46"/>
      <c r="GO743" s="46"/>
      <c r="GP743" s="46"/>
      <c r="GQ743" s="46"/>
      <c r="GR743" s="46"/>
      <c r="GS743" s="46"/>
      <c r="GT743" s="46"/>
      <c r="GU743" s="46"/>
      <c r="GV743" s="46"/>
      <c r="GW743" s="46"/>
      <c r="GX743" s="46"/>
      <c r="GY743" s="46"/>
      <c r="GZ743" s="46"/>
      <c r="HA743" s="46"/>
      <c r="HB743" s="46"/>
      <c r="HC743" s="46"/>
      <c r="HD743" s="46"/>
      <c r="HE743" s="46"/>
      <c r="HF743" s="46"/>
      <c r="HG743" s="46"/>
      <c r="HH743" s="46"/>
      <c r="HI743" s="46"/>
      <c r="HJ743" s="5"/>
    </row>
    <row r="744" spans="1:233" s="10" customFormat="1" ht="15" hidden="1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  <c r="CZ744" s="46"/>
      <c r="DA744" s="46"/>
      <c r="DB744" s="46"/>
      <c r="DC744" s="46"/>
      <c r="DD744" s="46"/>
      <c r="DE744" s="46"/>
      <c r="DF744" s="46"/>
      <c r="DG744" s="46"/>
      <c r="DH744" s="46"/>
      <c r="DI744" s="46"/>
      <c r="DJ744" s="46"/>
      <c r="DK744" s="46"/>
      <c r="DL744" s="46"/>
      <c r="DM744" s="46"/>
      <c r="DN744" s="46"/>
      <c r="DO744" s="46"/>
      <c r="DP744" s="46"/>
      <c r="DQ744" s="46"/>
      <c r="DR744" s="46"/>
      <c r="DS744" s="46"/>
      <c r="DT744" s="46"/>
      <c r="DU744" s="46"/>
      <c r="DV744" s="46"/>
      <c r="DW744" s="46"/>
      <c r="DX744" s="46"/>
      <c r="DY744" s="46"/>
      <c r="DZ744" s="46"/>
      <c r="EA744" s="46"/>
      <c r="EB744" s="46"/>
      <c r="EC744" s="46"/>
      <c r="ED744" s="46"/>
      <c r="EE744" s="46"/>
      <c r="EF744" s="46"/>
      <c r="EG744" s="46"/>
      <c r="EH744" s="46"/>
      <c r="EI744" s="46"/>
      <c r="EJ744" s="46"/>
      <c r="EK744" s="46"/>
      <c r="EL744" s="46"/>
      <c r="EM744" s="46"/>
      <c r="EN744" s="46"/>
      <c r="EO744" s="46"/>
      <c r="EP744" s="46"/>
      <c r="EQ744" s="46"/>
      <c r="ER744" s="46"/>
      <c r="ES744" s="46"/>
      <c r="ET744" s="46"/>
      <c r="EU744" s="46"/>
      <c r="EV744" s="46"/>
      <c r="EW744" s="46"/>
      <c r="EX744" s="46"/>
      <c r="EY744" s="46"/>
      <c r="EZ744" s="46"/>
      <c r="FA744" s="46"/>
      <c r="FB744" s="46"/>
      <c r="FC744" s="46"/>
      <c r="FD744" s="46"/>
      <c r="FE744" s="46"/>
      <c r="FF744" s="46"/>
      <c r="FG744" s="46"/>
      <c r="FH744" s="46"/>
      <c r="FI744" s="46"/>
      <c r="FJ744" s="46"/>
      <c r="FK744" s="46"/>
      <c r="FL744" s="46"/>
      <c r="FM744" s="46"/>
      <c r="FN744" s="46"/>
      <c r="FO744" s="46"/>
      <c r="FP744" s="46"/>
      <c r="FQ744" s="46"/>
      <c r="FR744" s="46"/>
      <c r="FS744" s="46"/>
      <c r="FT744" s="46"/>
      <c r="FU744" s="46"/>
      <c r="FV744" s="46"/>
      <c r="FW744" s="46"/>
      <c r="FX744" s="46"/>
      <c r="FY744" s="46"/>
      <c r="FZ744" s="46"/>
      <c r="GA744" s="46"/>
      <c r="GB744" s="46"/>
      <c r="GC744" s="46"/>
      <c r="GD744" s="46"/>
      <c r="GE744" s="46"/>
      <c r="GF744" s="46"/>
      <c r="GG744" s="46"/>
      <c r="GH744" s="46"/>
      <c r="GI744" s="46"/>
      <c r="GJ744" s="46"/>
      <c r="GK744" s="46"/>
      <c r="GL744" s="46"/>
      <c r="GM744" s="46"/>
      <c r="GN744" s="46"/>
      <c r="GO744" s="46"/>
      <c r="GP744" s="46"/>
      <c r="GQ744" s="46"/>
      <c r="GR744" s="46"/>
      <c r="GS744" s="46"/>
      <c r="GT744" s="46"/>
      <c r="GU744" s="46"/>
      <c r="GV744" s="46"/>
      <c r="GW744" s="46"/>
      <c r="GX744" s="46"/>
      <c r="GY744" s="46"/>
      <c r="GZ744" s="46"/>
      <c r="HA744" s="46"/>
      <c r="HB744" s="46"/>
      <c r="HC744" s="46"/>
      <c r="HD744" s="46"/>
      <c r="HE744" s="46"/>
      <c r="HF744" s="46"/>
      <c r="HG744" s="46"/>
      <c r="HH744" s="46"/>
      <c r="HI744" s="46"/>
      <c r="HJ744" s="5"/>
    </row>
    <row r="745" spans="1:233" s="10" customFormat="1" ht="23.25" hidden="1" customHeight="1" x14ac:dyDescent="0.25">
      <c r="A745" s="297" t="s">
        <v>29</v>
      </c>
      <c r="B745" s="298"/>
      <c r="C745" s="298"/>
      <c r="D745" s="298"/>
      <c r="E745" s="298"/>
      <c r="F745" s="298"/>
      <c r="G745" s="298"/>
      <c r="H745" s="298"/>
      <c r="I745" s="298"/>
      <c r="J745" s="298"/>
      <c r="K745" s="298"/>
      <c r="L745" s="298"/>
      <c r="M745" s="298"/>
      <c r="N745" s="298"/>
      <c r="O745" s="298"/>
      <c r="P745" s="298"/>
      <c r="Q745" s="298"/>
      <c r="R745" s="298"/>
      <c r="S745" s="298"/>
      <c r="T745" s="298"/>
      <c r="U745" s="298"/>
      <c r="V745" s="298"/>
      <c r="W745" s="298"/>
      <c r="X745" s="298"/>
      <c r="Y745" s="299"/>
      <c r="Z745" s="297" t="s">
        <v>30</v>
      </c>
      <c r="AA745" s="298"/>
      <c r="AB745" s="298"/>
      <c r="AC745" s="298"/>
      <c r="AD745" s="298"/>
      <c r="AE745" s="298"/>
      <c r="AF745" s="298"/>
      <c r="AG745" s="298"/>
      <c r="AH745" s="298"/>
      <c r="AI745" s="298"/>
      <c r="AJ745" s="298"/>
      <c r="AK745" s="298"/>
      <c r="AL745" s="298"/>
      <c r="AM745" s="298"/>
      <c r="AN745" s="298"/>
      <c r="AO745" s="298"/>
      <c r="AP745" s="298"/>
      <c r="AQ745" s="298"/>
      <c r="AR745" s="298"/>
      <c r="AS745" s="298"/>
      <c r="AT745" s="298"/>
      <c r="AU745" s="298"/>
      <c r="AV745" s="298"/>
      <c r="AW745" s="298"/>
      <c r="AX745" s="298"/>
      <c r="AY745" s="298"/>
      <c r="AZ745" s="298"/>
      <c r="BA745" s="298"/>
      <c r="BB745" s="298"/>
      <c r="BC745" s="298"/>
      <c r="BD745" s="298"/>
      <c r="BE745" s="298"/>
      <c r="BF745" s="298"/>
      <c r="BG745" s="298"/>
      <c r="BH745" s="298"/>
      <c r="BI745" s="298"/>
      <c r="BJ745" s="298"/>
      <c r="BK745" s="298"/>
      <c r="BL745" s="298"/>
      <c r="BM745" s="298"/>
      <c r="BN745" s="298"/>
      <c r="BO745" s="298"/>
      <c r="BP745" s="298"/>
      <c r="BQ745" s="298"/>
      <c r="BR745" s="299"/>
      <c r="BS745" s="297" t="s">
        <v>31</v>
      </c>
      <c r="BT745" s="298"/>
      <c r="BU745" s="298"/>
      <c r="BV745" s="298"/>
      <c r="BW745" s="298"/>
      <c r="BX745" s="298"/>
      <c r="BY745" s="298"/>
      <c r="BZ745" s="298"/>
      <c r="CA745" s="298"/>
      <c r="CB745" s="298"/>
      <c r="CC745" s="298"/>
      <c r="CD745" s="298"/>
      <c r="CE745" s="298"/>
      <c r="CF745" s="298"/>
      <c r="CG745" s="299"/>
      <c r="CH745" s="306" t="s">
        <v>32</v>
      </c>
      <c r="CI745" s="307"/>
      <c r="CJ745" s="307"/>
      <c r="CK745" s="307"/>
      <c r="CL745" s="307"/>
      <c r="CM745" s="307"/>
      <c r="CN745" s="307"/>
      <c r="CO745" s="307"/>
      <c r="CP745" s="307"/>
      <c r="CQ745" s="307"/>
      <c r="CR745" s="307"/>
      <c r="CS745" s="307"/>
      <c r="CT745" s="307"/>
      <c r="CU745" s="307"/>
      <c r="CV745" s="307"/>
      <c r="CW745" s="307"/>
      <c r="CX745" s="307"/>
      <c r="CY745" s="307"/>
      <c r="CZ745" s="307"/>
      <c r="DA745" s="307"/>
      <c r="DB745" s="307"/>
      <c r="DC745" s="307"/>
      <c r="DD745" s="307"/>
      <c r="DE745" s="307"/>
      <c r="DF745" s="307"/>
      <c r="DG745" s="307"/>
      <c r="DH745" s="307"/>
      <c r="DI745" s="307"/>
      <c r="DJ745" s="307"/>
      <c r="DK745" s="307"/>
      <c r="DL745" s="307"/>
      <c r="DM745" s="307"/>
      <c r="DN745" s="307"/>
      <c r="DO745" s="307"/>
      <c r="DP745" s="307"/>
      <c r="DQ745" s="307"/>
      <c r="DR745" s="307"/>
      <c r="DS745" s="307"/>
      <c r="DT745" s="307"/>
      <c r="DU745" s="307"/>
      <c r="DV745" s="307"/>
      <c r="DW745" s="307"/>
      <c r="DX745" s="307"/>
      <c r="DY745" s="307"/>
      <c r="DZ745" s="307"/>
      <c r="EA745" s="307"/>
      <c r="EB745" s="307"/>
      <c r="EC745" s="307"/>
      <c r="ED745" s="307"/>
      <c r="EE745" s="307"/>
      <c r="EF745" s="307"/>
      <c r="EG745" s="307"/>
      <c r="EH745" s="307"/>
      <c r="EI745" s="307"/>
      <c r="EJ745" s="307"/>
      <c r="EK745" s="307"/>
      <c r="EL745" s="307"/>
      <c r="EM745" s="307"/>
      <c r="EN745" s="307"/>
      <c r="EO745" s="307"/>
      <c r="EP745" s="307"/>
      <c r="EQ745" s="307"/>
      <c r="ER745" s="307"/>
      <c r="ES745" s="307"/>
      <c r="ET745" s="307"/>
      <c r="EU745" s="307"/>
      <c r="EV745" s="307"/>
      <c r="EW745" s="307"/>
      <c r="EX745" s="307"/>
      <c r="EY745" s="307"/>
      <c r="EZ745" s="307"/>
      <c r="FA745" s="307"/>
      <c r="FB745" s="307"/>
      <c r="FC745" s="307"/>
      <c r="FD745" s="307"/>
      <c r="FE745" s="307"/>
      <c r="FF745" s="307"/>
      <c r="FG745" s="307"/>
      <c r="FH745" s="307"/>
      <c r="FI745" s="307"/>
      <c r="FJ745" s="307"/>
      <c r="FK745" s="307"/>
      <c r="FL745" s="307"/>
      <c r="FM745" s="307"/>
      <c r="FN745" s="307"/>
      <c r="FO745" s="307"/>
      <c r="FP745" s="307"/>
      <c r="FQ745" s="307"/>
      <c r="FR745" s="307"/>
      <c r="FS745" s="307"/>
      <c r="FT745" s="308"/>
      <c r="FU745" s="306" t="s">
        <v>33</v>
      </c>
      <c r="FV745" s="307"/>
      <c r="FW745" s="307"/>
      <c r="FX745" s="307"/>
      <c r="FY745" s="307"/>
      <c r="FZ745" s="307"/>
      <c r="GA745" s="307"/>
      <c r="GB745" s="307"/>
      <c r="GC745" s="307"/>
      <c r="GD745" s="307"/>
      <c r="GE745" s="307"/>
      <c r="GF745" s="307"/>
      <c r="GG745" s="307"/>
      <c r="GH745" s="307"/>
      <c r="GI745" s="307"/>
      <c r="GJ745" s="307"/>
      <c r="GK745" s="307"/>
      <c r="GL745" s="307"/>
      <c r="GM745" s="307"/>
      <c r="GN745" s="307"/>
      <c r="GO745" s="307"/>
      <c r="GP745" s="307"/>
      <c r="GQ745" s="307"/>
      <c r="GR745" s="307"/>
      <c r="GS745" s="307"/>
      <c r="GT745" s="307"/>
      <c r="GU745" s="307"/>
      <c r="GV745" s="307"/>
      <c r="GW745" s="307"/>
      <c r="GX745" s="307"/>
      <c r="GY745" s="307"/>
      <c r="GZ745" s="307"/>
      <c r="HA745" s="307"/>
      <c r="HB745" s="307"/>
      <c r="HC745" s="307"/>
      <c r="HD745" s="307"/>
      <c r="HE745" s="307"/>
      <c r="HF745" s="307"/>
      <c r="HG745" s="308"/>
      <c r="HH745" s="12"/>
      <c r="HI745" s="12"/>
      <c r="HJ745" s="5"/>
      <c r="HY745" s="52"/>
    </row>
    <row r="746" spans="1:233" s="10" customFormat="1" ht="23.25" hidden="1" customHeight="1" x14ac:dyDescent="0.25">
      <c r="A746" s="300"/>
      <c r="B746" s="301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2"/>
      <c r="Z746" s="300"/>
      <c r="AA746" s="301"/>
      <c r="AB746" s="301"/>
      <c r="AC746" s="301"/>
      <c r="AD746" s="301"/>
      <c r="AE746" s="301"/>
      <c r="AF746" s="301"/>
      <c r="AG746" s="301"/>
      <c r="AH746" s="301"/>
      <c r="AI746" s="301"/>
      <c r="AJ746" s="301"/>
      <c r="AK746" s="301"/>
      <c r="AL746" s="301"/>
      <c r="AM746" s="301"/>
      <c r="AN746" s="301"/>
      <c r="AO746" s="301"/>
      <c r="AP746" s="301"/>
      <c r="AQ746" s="301"/>
      <c r="AR746" s="301"/>
      <c r="AS746" s="301"/>
      <c r="AT746" s="301"/>
      <c r="AU746" s="301"/>
      <c r="AV746" s="301"/>
      <c r="AW746" s="301"/>
      <c r="AX746" s="301"/>
      <c r="AY746" s="301"/>
      <c r="AZ746" s="301"/>
      <c r="BA746" s="301"/>
      <c r="BB746" s="301"/>
      <c r="BC746" s="301"/>
      <c r="BD746" s="301"/>
      <c r="BE746" s="301"/>
      <c r="BF746" s="301"/>
      <c r="BG746" s="301"/>
      <c r="BH746" s="301"/>
      <c r="BI746" s="301"/>
      <c r="BJ746" s="301"/>
      <c r="BK746" s="301"/>
      <c r="BL746" s="301"/>
      <c r="BM746" s="301"/>
      <c r="BN746" s="301"/>
      <c r="BO746" s="301"/>
      <c r="BP746" s="301"/>
      <c r="BQ746" s="301"/>
      <c r="BR746" s="302"/>
      <c r="BS746" s="300"/>
      <c r="BT746" s="301"/>
      <c r="BU746" s="301"/>
      <c r="BV746" s="301"/>
      <c r="BW746" s="301"/>
      <c r="BX746" s="301"/>
      <c r="BY746" s="301"/>
      <c r="BZ746" s="301"/>
      <c r="CA746" s="301"/>
      <c r="CB746" s="301"/>
      <c r="CC746" s="301"/>
      <c r="CD746" s="301"/>
      <c r="CE746" s="301"/>
      <c r="CF746" s="301"/>
      <c r="CG746" s="302"/>
      <c r="CH746" s="297" t="s">
        <v>34</v>
      </c>
      <c r="CI746" s="298"/>
      <c r="CJ746" s="298"/>
      <c r="CK746" s="298"/>
      <c r="CL746" s="298"/>
      <c r="CM746" s="298"/>
      <c r="CN746" s="298"/>
      <c r="CO746" s="298"/>
      <c r="CP746" s="298"/>
      <c r="CQ746" s="298"/>
      <c r="CR746" s="298"/>
      <c r="CS746" s="298"/>
      <c r="CT746" s="298"/>
      <c r="CU746" s="298"/>
      <c r="CV746" s="298"/>
      <c r="CW746" s="298"/>
      <c r="CX746" s="298"/>
      <c r="CY746" s="298"/>
      <c r="CZ746" s="298"/>
      <c r="DA746" s="298"/>
      <c r="DB746" s="298"/>
      <c r="DC746" s="298"/>
      <c r="DD746" s="298"/>
      <c r="DE746" s="298"/>
      <c r="DF746" s="298"/>
      <c r="DG746" s="298"/>
      <c r="DH746" s="298"/>
      <c r="DI746" s="298"/>
      <c r="DJ746" s="298"/>
      <c r="DK746" s="298"/>
      <c r="DL746" s="298"/>
      <c r="DM746" s="298"/>
      <c r="DN746" s="298"/>
      <c r="DO746" s="298"/>
      <c r="DP746" s="298"/>
      <c r="DQ746" s="298"/>
      <c r="DR746" s="298"/>
      <c r="DS746" s="298"/>
      <c r="DT746" s="298"/>
      <c r="DU746" s="298"/>
      <c r="DV746" s="298"/>
      <c r="DW746" s="298"/>
      <c r="DX746" s="298"/>
      <c r="DY746" s="298"/>
      <c r="DZ746" s="298"/>
      <c r="EA746" s="298"/>
      <c r="EB746" s="298"/>
      <c r="EC746" s="298"/>
      <c r="ED746" s="298"/>
      <c r="EE746" s="298"/>
      <c r="EF746" s="298"/>
      <c r="EG746" s="298"/>
      <c r="EH746" s="298"/>
      <c r="EI746" s="298"/>
      <c r="EJ746" s="298"/>
      <c r="EK746" s="298"/>
      <c r="EL746" s="298"/>
      <c r="EM746" s="298"/>
      <c r="EN746" s="298"/>
      <c r="EO746" s="298"/>
      <c r="EP746" s="298"/>
      <c r="EQ746" s="298"/>
      <c r="ER746" s="298"/>
      <c r="ES746" s="298"/>
      <c r="ET746" s="298"/>
      <c r="EU746" s="298"/>
      <c r="EV746" s="298"/>
      <c r="EW746" s="298"/>
      <c r="EX746" s="298"/>
      <c r="EY746" s="298"/>
      <c r="EZ746" s="298"/>
      <c r="FA746" s="298"/>
      <c r="FB746" s="299"/>
      <c r="FC746" s="297" t="s">
        <v>35</v>
      </c>
      <c r="FD746" s="298"/>
      <c r="FE746" s="298"/>
      <c r="FF746" s="298"/>
      <c r="FG746" s="298"/>
      <c r="FH746" s="298"/>
      <c r="FI746" s="298"/>
      <c r="FJ746" s="298"/>
      <c r="FK746" s="298"/>
      <c r="FL746" s="298"/>
      <c r="FM746" s="298"/>
      <c r="FN746" s="298"/>
      <c r="FO746" s="298"/>
      <c r="FP746" s="298"/>
      <c r="FQ746" s="298"/>
      <c r="FR746" s="298"/>
      <c r="FS746" s="298"/>
      <c r="FT746" s="299"/>
      <c r="FU746" s="362">
        <v>20</v>
      </c>
      <c r="FV746" s="363"/>
      <c r="FW746" s="363"/>
      <c r="FX746" s="363"/>
      <c r="FY746" s="232" t="s">
        <v>596</v>
      </c>
      <c r="FZ746" s="232"/>
      <c r="GA746" s="232"/>
      <c r="GB746" s="232"/>
      <c r="GC746" s="364" t="s">
        <v>36</v>
      </c>
      <c r="GD746" s="364"/>
      <c r="GE746" s="364"/>
      <c r="GF746" s="364"/>
      <c r="GG746" s="365"/>
      <c r="GH746" s="362">
        <v>20</v>
      </c>
      <c r="GI746" s="363"/>
      <c r="GJ746" s="363"/>
      <c r="GK746" s="363"/>
      <c r="GL746" s="232" t="s">
        <v>598</v>
      </c>
      <c r="GM746" s="232"/>
      <c r="GN746" s="232"/>
      <c r="GO746" s="232"/>
      <c r="GP746" s="364" t="s">
        <v>36</v>
      </c>
      <c r="GQ746" s="364"/>
      <c r="GR746" s="364"/>
      <c r="GS746" s="364"/>
      <c r="GT746" s="365"/>
      <c r="GU746" s="362">
        <v>20</v>
      </c>
      <c r="GV746" s="363"/>
      <c r="GW746" s="363"/>
      <c r="GX746" s="363"/>
      <c r="GY746" s="232" t="s">
        <v>608</v>
      </c>
      <c r="GZ746" s="232"/>
      <c r="HA746" s="232"/>
      <c r="HB746" s="232"/>
      <c r="HC746" s="364" t="s">
        <v>36</v>
      </c>
      <c r="HD746" s="364"/>
      <c r="HE746" s="364"/>
      <c r="HF746" s="364"/>
      <c r="HG746" s="365"/>
      <c r="HH746" s="12"/>
      <c r="HI746" s="12"/>
      <c r="HJ746" s="5"/>
    </row>
    <row r="747" spans="1:233" s="10" customFormat="1" ht="23.25" hidden="1" customHeight="1" x14ac:dyDescent="0.25">
      <c r="A747" s="300"/>
      <c r="B747" s="301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2"/>
      <c r="Z747" s="303"/>
      <c r="AA747" s="304"/>
      <c r="AB747" s="304"/>
      <c r="AC747" s="304"/>
      <c r="AD747" s="304"/>
      <c r="AE747" s="304"/>
      <c r="AF747" s="304"/>
      <c r="AG747" s="304"/>
      <c r="AH747" s="304"/>
      <c r="AI747" s="304"/>
      <c r="AJ747" s="304"/>
      <c r="AK747" s="304"/>
      <c r="AL747" s="304"/>
      <c r="AM747" s="304"/>
      <c r="AN747" s="304"/>
      <c r="AO747" s="304"/>
      <c r="AP747" s="304"/>
      <c r="AQ747" s="304"/>
      <c r="AR747" s="304"/>
      <c r="AS747" s="304"/>
      <c r="AT747" s="304"/>
      <c r="AU747" s="304"/>
      <c r="AV747" s="304"/>
      <c r="AW747" s="304"/>
      <c r="AX747" s="304"/>
      <c r="AY747" s="304"/>
      <c r="AZ747" s="304"/>
      <c r="BA747" s="304"/>
      <c r="BB747" s="304"/>
      <c r="BC747" s="304"/>
      <c r="BD747" s="304"/>
      <c r="BE747" s="304"/>
      <c r="BF747" s="304"/>
      <c r="BG747" s="304"/>
      <c r="BH747" s="304"/>
      <c r="BI747" s="304"/>
      <c r="BJ747" s="304"/>
      <c r="BK747" s="304"/>
      <c r="BL747" s="304"/>
      <c r="BM747" s="304"/>
      <c r="BN747" s="304"/>
      <c r="BO747" s="304"/>
      <c r="BP747" s="304"/>
      <c r="BQ747" s="304"/>
      <c r="BR747" s="305"/>
      <c r="BS747" s="303"/>
      <c r="BT747" s="304"/>
      <c r="BU747" s="304"/>
      <c r="BV747" s="304"/>
      <c r="BW747" s="304"/>
      <c r="BX747" s="304"/>
      <c r="BY747" s="304"/>
      <c r="BZ747" s="304"/>
      <c r="CA747" s="304"/>
      <c r="CB747" s="304"/>
      <c r="CC747" s="304"/>
      <c r="CD747" s="304"/>
      <c r="CE747" s="304"/>
      <c r="CF747" s="304"/>
      <c r="CG747" s="305"/>
      <c r="CH747" s="300"/>
      <c r="CI747" s="301"/>
      <c r="CJ747" s="301"/>
      <c r="CK747" s="301"/>
      <c r="CL747" s="301"/>
      <c r="CM747" s="301"/>
      <c r="CN747" s="301"/>
      <c r="CO747" s="301"/>
      <c r="CP747" s="301"/>
      <c r="CQ747" s="301"/>
      <c r="CR747" s="301"/>
      <c r="CS747" s="301"/>
      <c r="CT747" s="301"/>
      <c r="CU747" s="301"/>
      <c r="CV747" s="301"/>
      <c r="CW747" s="301"/>
      <c r="CX747" s="301"/>
      <c r="CY747" s="301"/>
      <c r="CZ747" s="301"/>
      <c r="DA747" s="301"/>
      <c r="DB747" s="301"/>
      <c r="DC747" s="301"/>
      <c r="DD747" s="301"/>
      <c r="DE747" s="301"/>
      <c r="DF747" s="301"/>
      <c r="DG747" s="301"/>
      <c r="DH747" s="301"/>
      <c r="DI747" s="301"/>
      <c r="DJ747" s="301"/>
      <c r="DK747" s="301"/>
      <c r="DL747" s="301"/>
      <c r="DM747" s="301"/>
      <c r="DN747" s="301"/>
      <c r="DO747" s="301"/>
      <c r="DP747" s="301"/>
      <c r="DQ747" s="301"/>
      <c r="DR747" s="301"/>
      <c r="DS747" s="301"/>
      <c r="DT747" s="301"/>
      <c r="DU747" s="301"/>
      <c r="DV747" s="301"/>
      <c r="DW747" s="301"/>
      <c r="DX747" s="301"/>
      <c r="DY747" s="301"/>
      <c r="DZ747" s="301"/>
      <c r="EA747" s="301"/>
      <c r="EB747" s="301"/>
      <c r="EC747" s="301"/>
      <c r="ED747" s="301"/>
      <c r="EE747" s="301"/>
      <c r="EF747" s="301"/>
      <c r="EG747" s="301"/>
      <c r="EH747" s="301"/>
      <c r="EI747" s="301"/>
      <c r="EJ747" s="301"/>
      <c r="EK747" s="301"/>
      <c r="EL747" s="301"/>
      <c r="EM747" s="301"/>
      <c r="EN747" s="301"/>
      <c r="EO747" s="301"/>
      <c r="EP747" s="301"/>
      <c r="EQ747" s="301"/>
      <c r="ER747" s="301"/>
      <c r="ES747" s="301"/>
      <c r="ET747" s="301"/>
      <c r="EU747" s="301"/>
      <c r="EV747" s="301"/>
      <c r="EW747" s="301"/>
      <c r="EX747" s="301"/>
      <c r="EY747" s="301"/>
      <c r="EZ747" s="301"/>
      <c r="FA747" s="301"/>
      <c r="FB747" s="302"/>
      <c r="FC747" s="303"/>
      <c r="FD747" s="304"/>
      <c r="FE747" s="304"/>
      <c r="FF747" s="304"/>
      <c r="FG747" s="304"/>
      <c r="FH747" s="304"/>
      <c r="FI747" s="304"/>
      <c r="FJ747" s="304"/>
      <c r="FK747" s="304"/>
      <c r="FL747" s="304"/>
      <c r="FM747" s="304"/>
      <c r="FN747" s="304"/>
      <c r="FO747" s="304"/>
      <c r="FP747" s="304"/>
      <c r="FQ747" s="304"/>
      <c r="FR747" s="304"/>
      <c r="FS747" s="304"/>
      <c r="FT747" s="305"/>
      <c r="FU747" s="315" t="s">
        <v>37</v>
      </c>
      <c r="FV747" s="316"/>
      <c r="FW747" s="316"/>
      <c r="FX747" s="316"/>
      <c r="FY747" s="316"/>
      <c r="FZ747" s="316"/>
      <c r="GA747" s="316"/>
      <c r="GB747" s="316"/>
      <c r="GC747" s="316"/>
      <c r="GD747" s="316"/>
      <c r="GE747" s="316"/>
      <c r="GF747" s="316"/>
      <c r="GG747" s="317"/>
      <c r="GH747" s="315" t="s">
        <v>38</v>
      </c>
      <c r="GI747" s="316"/>
      <c r="GJ747" s="316"/>
      <c r="GK747" s="316"/>
      <c r="GL747" s="316"/>
      <c r="GM747" s="316"/>
      <c r="GN747" s="316"/>
      <c r="GO747" s="316"/>
      <c r="GP747" s="316"/>
      <c r="GQ747" s="316"/>
      <c r="GR747" s="316"/>
      <c r="GS747" s="316"/>
      <c r="GT747" s="317"/>
      <c r="GU747" s="315" t="s">
        <v>39</v>
      </c>
      <c r="GV747" s="316"/>
      <c r="GW747" s="316"/>
      <c r="GX747" s="316"/>
      <c r="GY747" s="316"/>
      <c r="GZ747" s="316"/>
      <c r="HA747" s="316"/>
      <c r="HB747" s="316"/>
      <c r="HC747" s="316"/>
      <c r="HD747" s="316"/>
      <c r="HE747" s="316"/>
      <c r="HF747" s="316"/>
      <c r="HG747" s="317"/>
      <c r="HH747" s="12"/>
      <c r="HI747" s="12"/>
      <c r="HJ747" s="5"/>
    </row>
    <row r="748" spans="1:233" s="10" customFormat="1" ht="23.25" hidden="1" customHeight="1" x14ac:dyDescent="0.25">
      <c r="A748" s="300"/>
      <c r="B748" s="301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2"/>
      <c r="Z748" s="48"/>
      <c r="AA748" s="239"/>
      <c r="AB748" s="239"/>
      <c r="AC748" s="239"/>
      <c r="AD748" s="239"/>
      <c r="AE748" s="239"/>
      <c r="AF748" s="239"/>
      <c r="AG748" s="239"/>
      <c r="AH748" s="239"/>
      <c r="AI748" s="239"/>
      <c r="AJ748" s="239"/>
      <c r="AK748" s="239"/>
      <c r="AL748" s="239"/>
      <c r="AM748" s="239"/>
      <c r="AN748" s="50"/>
      <c r="AO748" s="48"/>
      <c r="AP748" s="239"/>
      <c r="AQ748" s="239"/>
      <c r="AR748" s="239"/>
      <c r="AS748" s="239"/>
      <c r="AT748" s="239"/>
      <c r="AU748" s="239"/>
      <c r="AV748" s="239"/>
      <c r="AW748" s="239"/>
      <c r="AX748" s="239"/>
      <c r="AY748" s="239"/>
      <c r="AZ748" s="239"/>
      <c r="BA748" s="239"/>
      <c r="BB748" s="239"/>
      <c r="BC748" s="50"/>
      <c r="BD748" s="48"/>
      <c r="BE748" s="239"/>
      <c r="BF748" s="239"/>
      <c r="BG748" s="239"/>
      <c r="BH748" s="239"/>
      <c r="BI748" s="239"/>
      <c r="BJ748" s="239"/>
      <c r="BK748" s="239"/>
      <c r="BL748" s="239"/>
      <c r="BM748" s="239"/>
      <c r="BN748" s="239"/>
      <c r="BO748" s="239"/>
      <c r="BP748" s="239"/>
      <c r="BQ748" s="239"/>
      <c r="BR748" s="50"/>
      <c r="BS748" s="49"/>
      <c r="BT748" s="239"/>
      <c r="BU748" s="239"/>
      <c r="BV748" s="239"/>
      <c r="BW748" s="239"/>
      <c r="BX748" s="239"/>
      <c r="BY748" s="239"/>
      <c r="BZ748" s="239"/>
      <c r="CA748" s="239"/>
      <c r="CB748" s="239"/>
      <c r="CC748" s="239"/>
      <c r="CD748" s="239"/>
      <c r="CE748" s="239"/>
      <c r="CF748" s="239"/>
      <c r="CG748" s="50"/>
      <c r="CH748" s="300"/>
      <c r="CI748" s="301"/>
      <c r="CJ748" s="301"/>
      <c r="CK748" s="301"/>
      <c r="CL748" s="301"/>
      <c r="CM748" s="301"/>
      <c r="CN748" s="301"/>
      <c r="CO748" s="301"/>
      <c r="CP748" s="301"/>
      <c r="CQ748" s="301"/>
      <c r="CR748" s="301"/>
      <c r="CS748" s="301"/>
      <c r="CT748" s="301"/>
      <c r="CU748" s="301"/>
      <c r="CV748" s="301"/>
      <c r="CW748" s="301"/>
      <c r="CX748" s="301"/>
      <c r="CY748" s="301"/>
      <c r="CZ748" s="301"/>
      <c r="DA748" s="301"/>
      <c r="DB748" s="301"/>
      <c r="DC748" s="301"/>
      <c r="DD748" s="301"/>
      <c r="DE748" s="301"/>
      <c r="DF748" s="301"/>
      <c r="DG748" s="301"/>
      <c r="DH748" s="301"/>
      <c r="DI748" s="301"/>
      <c r="DJ748" s="301"/>
      <c r="DK748" s="301"/>
      <c r="DL748" s="301"/>
      <c r="DM748" s="301"/>
      <c r="DN748" s="301"/>
      <c r="DO748" s="301"/>
      <c r="DP748" s="301"/>
      <c r="DQ748" s="301"/>
      <c r="DR748" s="301"/>
      <c r="DS748" s="301"/>
      <c r="DT748" s="301"/>
      <c r="DU748" s="301"/>
      <c r="DV748" s="301"/>
      <c r="DW748" s="301"/>
      <c r="DX748" s="301"/>
      <c r="DY748" s="301"/>
      <c r="DZ748" s="301"/>
      <c r="EA748" s="301"/>
      <c r="EB748" s="301"/>
      <c r="EC748" s="301"/>
      <c r="ED748" s="301"/>
      <c r="EE748" s="301"/>
      <c r="EF748" s="301"/>
      <c r="EG748" s="301"/>
      <c r="EH748" s="301"/>
      <c r="EI748" s="301"/>
      <c r="EJ748" s="301"/>
      <c r="EK748" s="301"/>
      <c r="EL748" s="301"/>
      <c r="EM748" s="301"/>
      <c r="EN748" s="301"/>
      <c r="EO748" s="301"/>
      <c r="EP748" s="301"/>
      <c r="EQ748" s="301"/>
      <c r="ER748" s="301"/>
      <c r="ES748" s="301"/>
      <c r="ET748" s="301"/>
      <c r="EU748" s="301"/>
      <c r="EV748" s="301"/>
      <c r="EW748" s="301"/>
      <c r="EX748" s="301"/>
      <c r="EY748" s="301"/>
      <c r="EZ748" s="301"/>
      <c r="FA748" s="301"/>
      <c r="FB748" s="302"/>
      <c r="FC748" s="297" t="s">
        <v>58</v>
      </c>
      <c r="FD748" s="298"/>
      <c r="FE748" s="298"/>
      <c r="FF748" s="298"/>
      <c r="FG748" s="298"/>
      <c r="FH748" s="298"/>
      <c r="FI748" s="298"/>
      <c r="FJ748" s="298"/>
      <c r="FK748" s="298"/>
      <c r="FL748" s="298"/>
      <c r="FM748" s="299"/>
      <c r="FN748" s="297" t="s">
        <v>41</v>
      </c>
      <c r="FO748" s="298"/>
      <c r="FP748" s="298"/>
      <c r="FQ748" s="298"/>
      <c r="FR748" s="298"/>
      <c r="FS748" s="298"/>
      <c r="FT748" s="299"/>
      <c r="FU748" s="315"/>
      <c r="FV748" s="316"/>
      <c r="FW748" s="316"/>
      <c r="FX748" s="316"/>
      <c r="FY748" s="316"/>
      <c r="FZ748" s="316"/>
      <c r="GA748" s="316"/>
      <c r="GB748" s="316"/>
      <c r="GC748" s="316"/>
      <c r="GD748" s="316"/>
      <c r="GE748" s="316"/>
      <c r="GF748" s="316"/>
      <c r="GG748" s="317"/>
      <c r="GH748" s="315"/>
      <c r="GI748" s="316"/>
      <c r="GJ748" s="316"/>
      <c r="GK748" s="316"/>
      <c r="GL748" s="316"/>
      <c r="GM748" s="316"/>
      <c r="GN748" s="316"/>
      <c r="GO748" s="316"/>
      <c r="GP748" s="316"/>
      <c r="GQ748" s="316"/>
      <c r="GR748" s="316"/>
      <c r="GS748" s="316"/>
      <c r="GT748" s="317"/>
      <c r="GU748" s="315"/>
      <c r="GV748" s="316"/>
      <c r="GW748" s="316"/>
      <c r="GX748" s="316"/>
      <c r="GY748" s="316"/>
      <c r="GZ748" s="316"/>
      <c r="HA748" s="316"/>
      <c r="HB748" s="316"/>
      <c r="HC748" s="316"/>
      <c r="HD748" s="316"/>
      <c r="HE748" s="316"/>
      <c r="HF748" s="316"/>
      <c r="HG748" s="317"/>
      <c r="HH748" s="12"/>
      <c r="HI748" s="12"/>
      <c r="HJ748" s="5"/>
    </row>
    <row r="749" spans="1:233" s="10" customFormat="1" ht="23.25" hidden="1" customHeight="1" x14ac:dyDescent="0.25">
      <c r="A749" s="303"/>
      <c r="B749" s="304"/>
      <c r="C749" s="304"/>
      <c r="D749" s="304"/>
      <c r="E749" s="304"/>
      <c r="F749" s="304"/>
      <c r="G749" s="304"/>
      <c r="H749" s="304"/>
      <c r="I749" s="304"/>
      <c r="J749" s="304"/>
      <c r="K749" s="304"/>
      <c r="L749" s="304"/>
      <c r="M749" s="304"/>
      <c r="N749" s="304"/>
      <c r="O749" s="304"/>
      <c r="P749" s="304"/>
      <c r="Q749" s="304"/>
      <c r="R749" s="304"/>
      <c r="S749" s="304"/>
      <c r="T749" s="304"/>
      <c r="U749" s="304"/>
      <c r="V749" s="304"/>
      <c r="W749" s="304"/>
      <c r="X749" s="304"/>
      <c r="Y749" s="305"/>
      <c r="Z749" s="318" t="s">
        <v>42</v>
      </c>
      <c r="AA749" s="319"/>
      <c r="AB749" s="319"/>
      <c r="AC749" s="319"/>
      <c r="AD749" s="319"/>
      <c r="AE749" s="319"/>
      <c r="AF749" s="319"/>
      <c r="AG749" s="319"/>
      <c r="AH749" s="319"/>
      <c r="AI749" s="319"/>
      <c r="AJ749" s="319"/>
      <c r="AK749" s="319"/>
      <c r="AL749" s="319"/>
      <c r="AM749" s="319"/>
      <c r="AN749" s="320"/>
      <c r="AO749" s="318" t="s">
        <v>42</v>
      </c>
      <c r="AP749" s="319"/>
      <c r="AQ749" s="319"/>
      <c r="AR749" s="319"/>
      <c r="AS749" s="319"/>
      <c r="AT749" s="319"/>
      <c r="AU749" s="319"/>
      <c r="AV749" s="319"/>
      <c r="AW749" s="319"/>
      <c r="AX749" s="319"/>
      <c r="AY749" s="319"/>
      <c r="AZ749" s="319"/>
      <c r="BA749" s="319"/>
      <c r="BB749" s="319"/>
      <c r="BC749" s="320"/>
      <c r="BD749" s="318" t="s">
        <v>42</v>
      </c>
      <c r="BE749" s="319"/>
      <c r="BF749" s="319"/>
      <c r="BG749" s="319"/>
      <c r="BH749" s="319"/>
      <c r="BI749" s="319"/>
      <c r="BJ749" s="319"/>
      <c r="BK749" s="319"/>
      <c r="BL749" s="319"/>
      <c r="BM749" s="319"/>
      <c r="BN749" s="319"/>
      <c r="BO749" s="319"/>
      <c r="BP749" s="319"/>
      <c r="BQ749" s="319"/>
      <c r="BR749" s="320"/>
      <c r="BS749" s="318" t="s">
        <v>42</v>
      </c>
      <c r="BT749" s="319"/>
      <c r="BU749" s="319"/>
      <c r="BV749" s="319"/>
      <c r="BW749" s="319"/>
      <c r="BX749" s="319"/>
      <c r="BY749" s="319"/>
      <c r="BZ749" s="319"/>
      <c r="CA749" s="319"/>
      <c r="CB749" s="319"/>
      <c r="CC749" s="319"/>
      <c r="CD749" s="319"/>
      <c r="CE749" s="319"/>
      <c r="CF749" s="319"/>
      <c r="CG749" s="320"/>
      <c r="CH749" s="303"/>
      <c r="CI749" s="304"/>
      <c r="CJ749" s="304"/>
      <c r="CK749" s="304"/>
      <c r="CL749" s="304"/>
      <c r="CM749" s="304"/>
      <c r="CN749" s="304"/>
      <c r="CO749" s="304"/>
      <c r="CP749" s="304"/>
      <c r="CQ749" s="304"/>
      <c r="CR749" s="304"/>
      <c r="CS749" s="304"/>
      <c r="CT749" s="304"/>
      <c r="CU749" s="304"/>
      <c r="CV749" s="304"/>
      <c r="CW749" s="304"/>
      <c r="CX749" s="304"/>
      <c r="CY749" s="304"/>
      <c r="CZ749" s="304"/>
      <c r="DA749" s="304"/>
      <c r="DB749" s="304"/>
      <c r="DC749" s="304"/>
      <c r="DD749" s="304"/>
      <c r="DE749" s="304"/>
      <c r="DF749" s="304"/>
      <c r="DG749" s="304"/>
      <c r="DH749" s="304"/>
      <c r="DI749" s="304"/>
      <c r="DJ749" s="304"/>
      <c r="DK749" s="304"/>
      <c r="DL749" s="304"/>
      <c r="DM749" s="304"/>
      <c r="DN749" s="304"/>
      <c r="DO749" s="304"/>
      <c r="DP749" s="304"/>
      <c r="DQ749" s="304"/>
      <c r="DR749" s="304"/>
      <c r="DS749" s="304"/>
      <c r="DT749" s="304"/>
      <c r="DU749" s="304"/>
      <c r="DV749" s="304"/>
      <c r="DW749" s="304"/>
      <c r="DX749" s="304"/>
      <c r="DY749" s="304"/>
      <c r="DZ749" s="304"/>
      <c r="EA749" s="304"/>
      <c r="EB749" s="304"/>
      <c r="EC749" s="304"/>
      <c r="ED749" s="304"/>
      <c r="EE749" s="304"/>
      <c r="EF749" s="304"/>
      <c r="EG749" s="304"/>
      <c r="EH749" s="304"/>
      <c r="EI749" s="304"/>
      <c r="EJ749" s="304"/>
      <c r="EK749" s="304"/>
      <c r="EL749" s="304"/>
      <c r="EM749" s="304"/>
      <c r="EN749" s="304"/>
      <c r="EO749" s="304"/>
      <c r="EP749" s="304"/>
      <c r="EQ749" s="304"/>
      <c r="ER749" s="304"/>
      <c r="ES749" s="304"/>
      <c r="ET749" s="304"/>
      <c r="EU749" s="304"/>
      <c r="EV749" s="304"/>
      <c r="EW749" s="304"/>
      <c r="EX749" s="304"/>
      <c r="EY749" s="304"/>
      <c r="EZ749" s="304"/>
      <c r="FA749" s="304"/>
      <c r="FB749" s="305"/>
      <c r="FC749" s="303"/>
      <c r="FD749" s="304"/>
      <c r="FE749" s="304"/>
      <c r="FF749" s="304"/>
      <c r="FG749" s="304"/>
      <c r="FH749" s="304"/>
      <c r="FI749" s="304"/>
      <c r="FJ749" s="304"/>
      <c r="FK749" s="304"/>
      <c r="FL749" s="304"/>
      <c r="FM749" s="305"/>
      <c r="FN749" s="303"/>
      <c r="FO749" s="304"/>
      <c r="FP749" s="304"/>
      <c r="FQ749" s="304"/>
      <c r="FR749" s="304"/>
      <c r="FS749" s="304"/>
      <c r="FT749" s="305"/>
      <c r="FU749" s="318"/>
      <c r="FV749" s="319"/>
      <c r="FW749" s="319"/>
      <c r="FX749" s="319"/>
      <c r="FY749" s="319"/>
      <c r="FZ749" s="319"/>
      <c r="GA749" s="319"/>
      <c r="GB749" s="319"/>
      <c r="GC749" s="319"/>
      <c r="GD749" s="319"/>
      <c r="GE749" s="319"/>
      <c r="GF749" s="319"/>
      <c r="GG749" s="320"/>
      <c r="GH749" s="318"/>
      <c r="GI749" s="319"/>
      <c r="GJ749" s="319"/>
      <c r="GK749" s="319"/>
      <c r="GL749" s="319"/>
      <c r="GM749" s="319"/>
      <c r="GN749" s="319"/>
      <c r="GO749" s="319"/>
      <c r="GP749" s="319"/>
      <c r="GQ749" s="319"/>
      <c r="GR749" s="319"/>
      <c r="GS749" s="319"/>
      <c r="GT749" s="320"/>
      <c r="GU749" s="318"/>
      <c r="GV749" s="319"/>
      <c r="GW749" s="319"/>
      <c r="GX749" s="319"/>
      <c r="GY749" s="319"/>
      <c r="GZ749" s="319"/>
      <c r="HA749" s="319"/>
      <c r="HB749" s="319"/>
      <c r="HC749" s="319"/>
      <c r="HD749" s="319"/>
      <c r="HE749" s="319"/>
      <c r="HF749" s="319"/>
      <c r="HG749" s="320"/>
      <c r="HH749" s="12"/>
      <c r="HI749" s="12"/>
      <c r="HJ749" s="5"/>
    </row>
    <row r="750" spans="1:233" s="10" customFormat="1" ht="23.25" hidden="1" customHeight="1" x14ac:dyDescent="0.25">
      <c r="A750" s="310">
        <v>1</v>
      </c>
      <c r="B750" s="311"/>
      <c r="C750" s="311"/>
      <c r="D750" s="311"/>
      <c r="E750" s="311"/>
      <c r="F750" s="311"/>
      <c r="G750" s="311"/>
      <c r="H750" s="311"/>
      <c r="I750" s="311"/>
      <c r="J750" s="311"/>
      <c r="K750" s="311"/>
      <c r="L750" s="311"/>
      <c r="M750" s="311"/>
      <c r="N750" s="311"/>
      <c r="O750" s="311"/>
      <c r="P750" s="311"/>
      <c r="Q750" s="311"/>
      <c r="R750" s="311"/>
      <c r="S750" s="311"/>
      <c r="T750" s="311"/>
      <c r="U750" s="311"/>
      <c r="V750" s="311"/>
      <c r="W750" s="311"/>
      <c r="X750" s="311"/>
      <c r="Y750" s="312"/>
      <c r="Z750" s="310">
        <v>2</v>
      </c>
      <c r="AA750" s="311"/>
      <c r="AB750" s="311"/>
      <c r="AC750" s="311"/>
      <c r="AD750" s="311"/>
      <c r="AE750" s="311"/>
      <c r="AF750" s="311"/>
      <c r="AG750" s="311"/>
      <c r="AH750" s="311"/>
      <c r="AI750" s="311"/>
      <c r="AJ750" s="311"/>
      <c r="AK750" s="311"/>
      <c r="AL750" s="311"/>
      <c r="AM750" s="311"/>
      <c r="AN750" s="312"/>
      <c r="AO750" s="310">
        <v>3</v>
      </c>
      <c r="AP750" s="311"/>
      <c r="AQ750" s="311"/>
      <c r="AR750" s="311"/>
      <c r="AS750" s="311"/>
      <c r="AT750" s="311"/>
      <c r="AU750" s="311"/>
      <c r="AV750" s="311"/>
      <c r="AW750" s="311"/>
      <c r="AX750" s="311"/>
      <c r="AY750" s="311"/>
      <c r="AZ750" s="311"/>
      <c r="BA750" s="311"/>
      <c r="BB750" s="311"/>
      <c r="BC750" s="312"/>
      <c r="BD750" s="310">
        <v>4</v>
      </c>
      <c r="BE750" s="311"/>
      <c r="BF750" s="311"/>
      <c r="BG750" s="311"/>
      <c r="BH750" s="311"/>
      <c r="BI750" s="311"/>
      <c r="BJ750" s="311"/>
      <c r="BK750" s="311"/>
      <c r="BL750" s="311"/>
      <c r="BM750" s="311"/>
      <c r="BN750" s="311"/>
      <c r="BO750" s="311"/>
      <c r="BP750" s="311"/>
      <c r="BQ750" s="311"/>
      <c r="BR750" s="312"/>
      <c r="BS750" s="310">
        <v>5</v>
      </c>
      <c r="BT750" s="311"/>
      <c r="BU750" s="311"/>
      <c r="BV750" s="311"/>
      <c r="BW750" s="311"/>
      <c r="BX750" s="311"/>
      <c r="BY750" s="311"/>
      <c r="BZ750" s="311"/>
      <c r="CA750" s="311"/>
      <c r="CB750" s="311"/>
      <c r="CC750" s="311"/>
      <c r="CD750" s="311"/>
      <c r="CE750" s="311"/>
      <c r="CF750" s="311"/>
      <c r="CG750" s="312"/>
      <c r="CH750" s="310">
        <v>6</v>
      </c>
      <c r="CI750" s="311"/>
      <c r="CJ750" s="311"/>
      <c r="CK750" s="311"/>
      <c r="CL750" s="311"/>
      <c r="CM750" s="311"/>
      <c r="CN750" s="311"/>
      <c r="CO750" s="311"/>
      <c r="CP750" s="311"/>
      <c r="CQ750" s="311"/>
      <c r="CR750" s="311"/>
      <c r="CS750" s="311"/>
      <c r="CT750" s="311"/>
      <c r="CU750" s="311"/>
      <c r="CV750" s="311"/>
      <c r="CW750" s="311"/>
      <c r="CX750" s="311"/>
      <c r="CY750" s="311"/>
      <c r="CZ750" s="311"/>
      <c r="DA750" s="311"/>
      <c r="DB750" s="311"/>
      <c r="DC750" s="311"/>
      <c r="DD750" s="311"/>
      <c r="DE750" s="311"/>
      <c r="DF750" s="311"/>
      <c r="DG750" s="311"/>
      <c r="DH750" s="311"/>
      <c r="DI750" s="311"/>
      <c r="DJ750" s="311"/>
      <c r="DK750" s="311"/>
      <c r="DL750" s="311"/>
      <c r="DM750" s="311"/>
      <c r="DN750" s="311"/>
      <c r="DO750" s="311"/>
      <c r="DP750" s="311"/>
      <c r="DQ750" s="311"/>
      <c r="DR750" s="311"/>
      <c r="DS750" s="311"/>
      <c r="DT750" s="311"/>
      <c r="DU750" s="311"/>
      <c r="DV750" s="311"/>
      <c r="DW750" s="311"/>
      <c r="DX750" s="311"/>
      <c r="DY750" s="311"/>
      <c r="DZ750" s="311"/>
      <c r="EA750" s="311"/>
      <c r="EB750" s="311"/>
      <c r="EC750" s="311"/>
      <c r="ED750" s="311"/>
      <c r="EE750" s="311"/>
      <c r="EF750" s="311"/>
      <c r="EG750" s="311"/>
      <c r="EH750" s="311"/>
      <c r="EI750" s="311"/>
      <c r="EJ750" s="311"/>
      <c r="EK750" s="311"/>
      <c r="EL750" s="311"/>
      <c r="EM750" s="311"/>
      <c r="EN750" s="311"/>
      <c r="EO750" s="311"/>
      <c r="EP750" s="311"/>
      <c r="EQ750" s="311"/>
      <c r="ER750" s="311"/>
      <c r="ES750" s="311"/>
      <c r="ET750" s="311"/>
      <c r="EU750" s="311"/>
      <c r="EV750" s="311"/>
      <c r="EW750" s="311"/>
      <c r="EX750" s="311"/>
      <c r="EY750" s="311"/>
      <c r="EZ750" s="311"/>
      <c r="FA750" s="311"/>
      <c r="FB750" s="312"/>
      <c r="FC750" s="310">
        <v>7</v>
      </c>
      <c r="FD750" s="311"/>
      <c r="FE750" s="311"/>
      <c r="FF750" s="311"/>
      <c r="FG750" s="311"/>
      <c r="FH750" s="311"/>
      <c r="FI750" s="311"/>
      <c r="FJ750" s="311"/>
      <c r="FK750" s="311"/>
      <c r="FL750" s="311"/>
      <c r="FM750" s="312"/>
      <c r="FN750" s="310">
        <v>8</v>
      </c>
      <c r="FO750" s="311"/>
      <c r="FP750" s="311"/>
      <c r="FQ750" s="311"/>
      <c r="FR750" s="311"/>
      <c r="FS750" s="311"/>
      <c r="FT750" s="312"/>
      <c r="FU750" s="310">
        <v>9</v>
      </c>
      <c r="FV750" s="311"/>
      <c r="FW750" s="311"/>
      <c r="FX750" s="311"/>
      <c r="FY750" s="311"/>
      <c r="FZ750" s="311"/>
      <c r="GA750" s="311"/>
      <c r="GB750" s="311"/>
      <c r="GC750" s="311"/>
      <c r="GD750" s="311"/>
      <c r="GE750" s="311"/>
      <c r="GF750" s="311"/>
      <c r="GG750" s="312"/>
      <c r="GH750" s="310">
        <v>10</v>
      </c>
      <c r="GI750" s="311"/>
      <c r="GJ750" s="311"/>
      <c r="GK750" s="311"/>
      <c r="GL750" s="311"/>
      <c r="GM750" s="311"/>
      <c r="GN750" s="311"/>
      <c r="GO750" s="311"/>
      <c r="GP750" s="311"/>
      <c r="GQ750" s="311"/>
      <c r="GR750" s="311"/>
      <c r="GS750" s="311"/>
      <c r="GT750" s="312"/>
      <c r="GU750" s="310">
        <v>11</v>
      </c>
      <c r="GV750" s="311"/>
      <c r="GW750" s="311"/>
      <c r="GX750" s="311"/>
      <c r="GY750" s="311"/>
      <c r="GZ750" s="311"/>
      <c r="HA750" s="311"/>
      <c r="HB750" s="311"/>
      <c r="HC750" s="311"/>
      <c r="HD750" s="311"/>
      <c r="HE750" s="311"/>
      <c r="HF750" s="311"/>
      <c r="HG750" s="312"/>
      <c r="HH750" s="17"/>
      <c r="HI750" s="17"/>
      <c r="HJ750" s="5"/>
    </row>
    <row r="751" spans="1:233" s="10" customFormat="1" ht="28.5" hidden="1" customHeight="1" x14ac:dyDescent="0.25">
      <c r="A751" s="231" t="s">
        <v>159</v>
      </c>
      <c r="B751" s="232"/>
      <c r="C751" s="232"/>
      <c r="D751" s="232"/>
      <c r="E751" s="232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3"/>
      <c r="V751" s="60"/>
      <c r="W751" s="59"/>
      <c r="X751" s="59"/>
      <c r="Y751" s="59"/>
      <c r="Z751" s="227"/>
      <c r="AA751" s="227"/>
      <c r="AB751" s="227"/>
      <c r="AC751" s="227"/>
      <c r="AD751" s="227"/>
      <c r="AE751" s="227"/>
      <c r="AF751" s="227"/>
      <c r="AG751" s="227"/>
      <c r="AH751" s="227"/>
      <c r="AI751" s="227"/>
      <c r="AJ751" s="227"/>
      <c r="AK751" s="227"/>
      <c r="AL751" s="227"/>
      <c r="AM751" s="227"/>
      <c r="AN751" s="227"/>
      <c r="AO751" s="227"/>
      <c r="AP751" s="227"/>
      <c r="AQ751" s="227"/>
      <c r="AR751" s="227"/>
      <c r="AS751" s="227"/>
      <c r="AT751" s="227"/>
      <c r="AU751" s="227"/>
      <c r="AV751" s="227"/>
      <c r="AW751" s="227"/>
      <c r="AX751" s="227"/>
      <c r="AY751" s="227"/>
      <c r="AZ751" s="227"/>
      <c r="BA751" s="227"/>
      <c r="BB751" s="227"/>
      <c r="BC751" s="227"/>
      <c r="BD751" s="227"/>
      <c r="BE751" s="227"/>
      <c r="BF751" s="227"/>
      <c r="BG751" s="227"/>
      <c r="BH751" s="227"/>
      <c r="BI751" s="227"/>
      <c r="BJ751" s="227"/>
      <c r="BK751" s="227"/>
      <c r="BL751" s="227"/>
      <c r="BM751" s="227"/>
      <c r="BN751" s="227"/>
      <c r="BO751" s="227"/>
      <c r="BP751" s="227"/>
      <c r="BQ751" s="227"/>
      <c r="BR751" s="227"/>
      <c r="BS751" s="227"/>
      <c r="BT751" s="227"/>
      <c r="BU751" s="227"/>
      <c r="BV751" s="227"/>
      <c r="BW751" s="227"/>
      <c r="BX751" s="227"/>
      <c r="BY751" s="227"/>
      <c r="BZ751" s="227"/>
      <c r="CA751" s="227"/>
      <c r="CB751" s="227"/>
      <c r="CC751" s="227"/>
      <c r="CD751" s="227"/>
      <c r="CE751" s="227"/>
      <c r="CF751" s="227"/>
      <c r="CG751" s="227"/>
      <c r="CH751" s="235" t="s">
        <v>178</v>
      </c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36"/>
      <c r="DW751" s="236"/>
      <c r="DX751" s="236"/>
      <c r="DY751" s="236"/>
      <c r="DZ751" s="236"/>
      <c r="EA751" s="236"/>
      <c r="EB751" s="236"/>
      <c r="EC751" s="236"/>
      <c r="ED751" s="236"/>
      <c r="EE751" s="236"/>
      <c r="EF751" s="236"/>
      <c r="EG751" s="236"/>
      <c r="EH751" s="236"/>
      <c r="EI751" s="236"/>
      <c r="EJ751" s="236"/>
      <c r="EK751" s="236"/>
      <c r="EL751" s="236"/>
      <c r="EM751" s="236"/>
      <c r="EN751" s="236"/>
      <c r="EO751" s="236"/>
      <c r="EP751" s="236"/>
      <c r="EQ751" s="236"/>
      <c r="ER751" s="236"/>
      <c r="ES751" s="236"/>
      <c r="ET751" s="236"/>
      <c r="EU751" s="236"/>
      <c r="EV751" s="236"/>
      <c r="EW751" s="236"/>
      <c r="EX751" s="236"/>
      <c r="EY751" s="236"/>
      <c r="EZ751" s="236"/>
      <c r="FA751" s="236"/>
      <c r="FB751" s="237"/>
      <c r="FC751" s="238" t="s">
        <v>45</v>
      </c>
      <c r="FD751" s="239"/>
      <c r="FE751" s="239"/>
      <c r="FF751" s="239"/>
      <c r="FG751" s="239"/>
      <c r="FH751" s="239"/>
      <c r="FI751" s="239"/>
      <c r="FJ751" s="239"/>
      <c r="FK751" s="239"/>
      <c r="FL751" s="239"/>
      <c r="FM751" s="240"/>
      <c r="FN751" s="241" t="s">
        <v>46</v>
      </c>
      <c r="FO751" s="242"/>
      <c r="FP751" s="242"/>
      <c r="FQ751" s="242"/>
      <c r="FR751" s="242"/>
      <c r="FS751" s="242"/>
      <c r="FT751" s="243"/>
      <c r="FU751" s="214"/>
      <c r="FV751" s="215"/>
      <c r="FW751" s="215"/>
      <c r="FX751" s="215"/>
      <c r="FY751" s="215"/>
      <c r="FZ751" s="215"/>
      <c r="GA751" s="215"/>
      <c r="GB751" s="215"/>
      <c r="GC751" s="215"/>
      <c r="GD751" s="215"/>
      <c r="GE751" s="215"/>
      <c r="GF751" s="215"/>
      <c r="GG751" s="216"/>
      <c r="GH751" s="214">
        <f>FU751</f>
        <v>0</v>
      </c>
      <c r="GI751" s="215"/>
      <c r="GJ751" s="215"/>
      <c r="GK751" s="215"/>
      <c r="GL751" s="215"/>
      <c r="GM751" s="215"/>
      <c r="GN751" s="215"/>
      <c r="GO751" s="215"/>
      <c r="GP751" s="215"/>
      <c r="GQ751" s="215"/>
      <c r="GR751" s="215"/>
      <c r="GS751" s="215"/>
      <c r="GT751" s="216"/>
      <c r="GU751" s="214">
        <f>GH751</f>
        <v>0</v>
      </c>
      <c r="GV751" s="215"/>
      <c r="GW751" s="215"/>
      <c r="GX751" s="215"/>
      <c r="GY751" s="215"/>
      <c r="GZ751" s="215"/>
      <c r="HA751" s="215"/>
      <c r="HB751" s="215"/>
      <c r="HC751" s="215"/>
      <c r="HD751" s="215"/>
      <c r="HE751" s="215"/>
      <c r="HF751" s="215"/>
      <c r="HG751" s="216"/>
      <c r="HH751" s="12"/>
      <c r="HI751" s="12"/>
      <c r="HJ751" s="5"/>
    </row>
    <row r="752" spans="1:233" s="90" customFormat="1" ht="28.5" hidden="1" customHeight="1" x14ac:dyDescent="0.25">
      <c r="A752" s="231" t="s">
        <v>311</v>
      </c>
      <c r="B752" s="232"/>
      <c r="C752" s="232"/>
      <c r="D752" s="232"/>
      <c r="E752" s="232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3"/>
      <c r="V752" s="60"/>
      <c r="W752" s="59"/>
      <c r="X752" s="59"/>
      <c r="Y752" s="59"/>
      <c r="Z752" s="227"/>
      <c r="AA752" s="227"/>
      <c r="AB752" s="227"/>
      <c r="AC752" s="227"/>
      <c r="AD752" s="227"/>
      <c r="AE752" s="227"/>
      <c r="AF752" s="227"/>
      <c r="AG752" s="227"/>
      <c r="AH752" s="227"/>
      <c r="AI752" s="227"/>
      <c r="AJ752" s="227"/>
      <c r="AK752" s="227"/>
      <c r="AL752" s="227"/>
      <c r="AM752" s="227"/>
      <c r="AN752" s="227"/>
      <c r="AO752" s="227"/>
      <c r="AP752" s="227"/>
      <c r="AQ752" s="227"/>
      <c r="AR752" s="227"/>
      <c r="AS752" s="227"/>
      <c r="AT752" s="227"/>
      <c r="AU752" s="227"/>
      <c r="AV752" s="227"/>
      <c r="AW752" s="227"/>
      <c r="AX752" s="227"/>
      <c r="AY752" s="227"/>
      <c r="AZ752" s="227"/>
      <c r="BA752" s="227"/>
      <c r="BB752" s="227"/>
      <c r="BC752" s="227"/>
      <c r="BD752" s="227"/>
      <c r="BE752" s="227"/>
      <c r="BF752" s="227"/>
      <c r="BG752" s="227"/>
      <c r="BH752" s="227"/>
      <c r="BI752" s="227"/>
      <c r="BJ752" s="227"/>
      <c r="BK752" s="227"/>
      <c r="BL752" s="227"/>
      <c r="BM752" s="227"/>
      <c r="BN752" s="227"/>
      <c r="BO752" s="227"/>
      <c r="BP752" s="227"/>
      <c r="BQ752" s="227"/>
      <c r="BR752" s="227"/>
      <c r="BS752" s="227"/>
      <c r="BT752" s="227"/>
      <c r="BU752" s="227"/>
      <c r="BV752" s="227"/>
      <c r="BW752" s="227"/>
      <c r="BX752" s="227"/>
      <c r="BY752" s="227"/>
      <c r="BZ752" s="227"/>
      <c r="CA752" s="227"/>
      <c r="CB752" s="227"/>
      <c r="CC752" s="227"/>
      <c r="CD752" s="227"/>
      <c r="CE752" s="227"/>
      <c r="CF752" s="227"/>
      <c r="CG752" s="227"/>
      <c r="CH752" s="235" t="s">
        <v>178</v>
      </c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36"/>
      <c r="DW752" s="236"/>
      <c r="DX752" s="236"/>
      <c r="DY752" s="236"/>
      <c r="DZ752" s="236"/>
      <c r="EA752" s="236"/>
      <c r="EB752" s="236"/>
      <c r="EC752" s="236"/>
      <c r="ED752" s="236"/>
      <c r="EE752" s="236"/>
      <c r="EF752" s="236"/>
      <c r="EG752" s="236"/>
      <c r="EH752" s="236"/>
      <c r="EI752" s="236"/>
      <c r="EJ752" s="236"/>
      <c r="EK752" s="236"/>
      <c r="EL752" s="236"/>
      <c r="EM752" s="236"/>
      <c r="EN752" s="236"/>
      <c r="EO752" s="236"/>
      <c r="EP752" s="236"/>
      <c r="EQ752" s="236"/>
      <c r="ER752" s="236"/>
      <c r="ES752" s="236"/>
      <c r="ET752" s="236"/>
      <c r="EU752" s="236"/>
      <c r="EV752" s="236"/>
      <c r="EW752" s="236"/>
      <c r="EX752" s="236"/>
      <c r="EY752" s="236"/>
      <c r="EZ752" s="236"/>
      <c r="FA752" s="236"/>
      <c r="FB752" s="237"/>
      <c r="FC752" s="238" t="s">
        <v>45</v>
      </c>
      <c r="FD752" s="239"/>
      <c r="FE752" s="239"/>
      <c r="FF752" s="239"/>
      <c r="FG752" s="239"/>
      <c r="FH752" s="239"/>
      <c r="FI752" s="239"/>
      <c r="FJ752" s="239"/>
      <c r="FK752" s="239"/>
      <c r="FL752" s="239"/>
      <c r="FM752" s="240"/>
      <c r="FN752" s="241" t="s">
        <v>46</v>
      </c>
      <c r="FO752" s="242"/>
      <c r="FP752" s="242"/>
      <c r="FQ752" s="242"/>
      <c r="FR752" s="242"/>
      <c r="FS752" s="242"/>
      <c r="FT752" s="243"/>
      <c r="FU752" s="214"/>
      <c r="FV752" s="215"/>
      <c r="FW752" s="215"/>
      <c r="FX752" s="215"/>
      <c r="FY752" s="215"/>
      <c r="FZ752" s="215"/>
      <c r="GA752" s="215"/>
      <c r="GB752" s="215"/>
      <c r="GC752" s="215"/>
      <c r="GD752" s="215"/>
      <c r="GE752" s="215"/>
      <c r="GF752" s="215"/>
      <c r="GG752" s="216"/>
      <c r="GH752" s="214">
        <f t="shared" ref="GH752:GH753" si="23">FU752</f>
        <v>0</v>
      </c>
      <c r="GI752" s="215"/>
      <c r="GJ752" s="215"/>
      <c r="GK752" s="215"/>
      <c r="GL752" s="215"/>
      <c r="GM752" s="215"/>
      <c r="GN752" s="215"/>
      <c r="GO752" s="215"/>
      <c r="GP752" s="215"/>
      <c r="GQ752" s="215"/>
      <c r="GR752" s="215"/>
      <c r="GS752" s="215"/>
      <c r="GT752" s="216"/>
      <c r="GU752" s="214">
        <f t="shared" ref="GU752:GU753" si="24">GH752</f>
        <v>0</v>
      </c>
      <c r="GV752" s="215"/>
      <c r="GW752" s="215"/>
      <c r="GX752" s="215"/>
      <c r="GY752" s="215"/>
      <c r="GZ752" s="215"/>
      <c r="HA752" s="215"/>
      <c r="HB752" s="215"/>
      <c r="HC752" s="215"/>
      <c r="HD752" s="215"/>
      <c r="HE752" s="215"/>
      <c r="HF752" s="215"/>
      <c r="HG752" s="216"/>
      <c r="HH752" s="12"/>
      <c r="HI752" s="12"/>
      <c r="HJ752" s="89"/>
    </row>
    <row r="753" spans="1:218" s="90" customFormat="1" ht="28.5" hidden="1" customHeight="1" x14ac:dyDescent="0.25">
      <c r="A753" s="231" t="s">
        <v>312</v>
      </c>
      <c r="B753" s="232"/>
      <c r="C753" s="232"/>
      <c r="D753" s="232"/>
      <c r="E753" s="232"/>
      <c r="F753" s="232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3"/>
      <c r="V753" s="60"/>
      <c r="W753" s="59"/>
      <c r="X753" s="59"/>
      <c r="Y753" s="59"/>
      <c r="Z753" s="227"/>
      <c r="AA753" s="227"/>
      <c r="AB753" s="227"/>
      <c r="AC753" s="227"/>
      <c r="AD753" s="227"/>
      <c r="AE753" s="227"/>
      <c r="AF753" s="227"/>
      <c r="AG753" s="227"/>
      <c r="AH753" s="227"/>
      <c r="AI753" s="227"/>
      <c r="AJ753" s="227"/>
      <c r="AK753" s="227"/>
      <c r="AL753" s="227"/>
      <c r="AM753" s="227"/>
      <c r="AN753" s="227"/>
      <c r="AO753" s="227"/>
      <c r="AP753" s="227"/>
      <c r="AQ753" s="227"/>
      <c r="AR753" s="227"/>
      <c r="AS753" s="227"/>
      <c r="AT753" s="227"/>
      <c r="AU753" s="227"/>
      <c r="AV753" s="227"/>
      <c r="AW753" s="227"/>
      <c r="AX753" s="227"/>
      <c r="AY753" s="227"/>
      <c r="AZ753" s="227"/>
      <c r="BA753" s="227"/>
      <c r="BB753" s="227"/>
      <c r="BC753" s="227"/>
      <c r="BD753" s="227"/>
      <c r="BE753" s="227"/>
      <c r="BF753" s="227"/>
      <c r="BG753" s="227"/>
      <c r="BH753" s="227"/>
      <c r="BI753" s="227"/>
      <c r="BJ753" s="227"/>
      <c r="BK753" s="227"/>
      <c r="BL753" s="227"/>
      <c r="BM753" s="227"/>
      <c r="BN753" s="227"/>
      <c r="BO753" s="227"/>
      <c r="BP753" s="227"/>
      <c r="BQ753" s="227"/>
      <c r="BR753" s="227"/>
      <c r="BS753" s="227"/>
      <c r="BT753" s="227"/>
      <c r="BU753" s="227"/>
      <c r="BV753" s="227"/>
      <c r="BW753" s="227"/>
      <c r="BX753" s="227"/>
      <c r="BY753" s="227"/>
      <c r="BZ753" s="227"/>
      <c r="CA753" s="227"/>
      <c r="CB753" s="227"/>
      <c r="CC753" s="227"/>
      <c r="CD753" s="227"/>
      <c r="CE753" s="227"/>
      <c r="CF753" s="227"/>
      <c r="CG753" s="227"/>
      <c r="CH753" s="235" t="s">
        <v>178</v>
      </c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36"/>
      <c r="DW753" s="236"/>
      <c r="DX753" s="236"/>
      <c r="DY753" s="236"/>
      <c r="DZ753" s="236"/>
      <c r="EA753" s="236"/>
      <c r="EB753" s="236"/>
      <c r="EC753" s="236"/>
      <c r="ED753" s="236"/>
      <c r="EE753" s="236"/>
      <c r="EF753" s="236"/>
      <c r="EG753" s="236"/>
      <c r="EH753" s="236"/>
      <c r="EI753" s="236"/>
      <c r="EJ753" s="236"/>
      <c r="EK753" s="236"/>
      <c r="EL753" s="236"/>
      <c r="EM753" s="236"/>
      <c r="EN753" s="236"/>
      <c r="EO753" s="236"/>
      <c r="EP753" s="236"/>
      <c r="EQ753" s="236"/>
      <c r="ER753" s="236"/>
      <c r="ES753" s="236"/>
      <c r="ET753" s="236"/>
      <c r="EU753" s="236"/>
      <c r="EV753" s="236"/>
      <c r="EW753" s="236"/>
      <c r="EX753" s="236"/>
      <c r="EY753" s="236"/>
      <c r="EZ753" s="236"/>
      <c r="FA753" s="236"/>
      <c r="FB753" s="237"/>
      <c r="FC753" s="238" t="s">
        <v>45</v>
      </c>
      <c r="FD753" s="239"/>
      <c r="FE753" s="239"/>
      <c r="FF753" s="239"/>
      <c r="FG753" s="239"/>
      <c r="FH753" s="239"/>
      <c r="FI753" s="239"/>
      <c r="FJ753" s="239"/>
      <c r="FK753" s="239"/>
      <c r="FL753" s="239"/>
      <c r="FM753" s="240"/>
      <c r="FN753" s="241" t="s">
        <v>46</v>
      </c>
      <c r="FO753" s="242"/>
      <c r="FP753" s="242"/>
      <c r="FQ753" s="242"/>
      <c r="FR753" s="242"/>
      <c r="FS753" s="242"/>
      <c r="FT753" s="243"/>
      <c r="FU753" s="214"/>
      <c r="FV753" s="215"/>
      <c r="FW753" s="215"/>
      <c r="FX753" s="215"/>
      <c r="FY753" s="215"/>
      <c r="FZ753" s="215"/>
      <c r="GA753" s="215"/>
      <c r="GB753" s="215"/>
      <c r="GC753" s="215"/>
      <c r="GD753" s="215"/>
      <c r="GE753" s="215"/>
      <c r="GF753" s="215"/>
      <c r="GG753" s="216"/>
      <c r="GH753" s="214">
        <f t="shared" si="23"/>
        <v>0</v>
      </c>
      <c r="GI753" s="215"/>
      <c r="GJ753" s="215"/>
      <c r="GK753" s="215"/>
      <c r="GL753" s="215"/>
      <c r="GM753" s="215"/>
      <c r="GN753" s="215"/>
      <c r="GO753" s="215"/>
      <c r="GP753" s="215"/>
      <c r="GQ753" s="215"/>
      <c r="GR753" s="215"/>
      <c r="GS753" s="215"/>
      <c r="GT753" s="216"/>
      <c r="GU753" s="214">
        <f t="shared" si="24"/>
        <v>0</v>
      </c>
      <c r="GV753" s="215"/>
      <c r="GW753" s="215"/>
      <c r="GX753" s="215"/>
      <c r="GY753" s="215"/>
      <c r="GZ753" s="215"/>
      <c r="HA753" s="215"/>
      <c r="HB753" s="215"/>
      <c r="HC753" s="215"/>
      <c r="HD753" s="215"/>
      <c r="HE753" s="215"/>
      <c r="HF753" s="215"/>
      <c r="HG753" s="216"/>
      <c r="HH753" s="12"/>
      <c r="HI753" s="12"/>
      <c r="HJ753" s="89"/>
    </row>
    <row r="754" spans="1:218" s="10" customFormat="1" ht="14.25" hidden="1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6"/>
      <c r="EK754" s="46"/>
      <c r="EL754" s="46"/>
      <c r="EM754" s="46"/>
      <c r="EN754" s="46"/>
      <c r="EO754" s="46"/>
      <c r="EP754" s="46"/>
      <c r="EQ754" s="46"/>
      <c r="ER754" s="46"/>
      <c r="ES754" s="46"/>
      <c r="ET754" s="46"/>
      <c r="EU754" s="46"/>
      <c r="EV754" s="46"/>
      <c r="EW754" s="46"/>
      <c r="EX754" s="46"/>
      <c r="EY754" s="46"/>
      <c r="EZ754" s="46"/>
      <c r="FA754" s="46"/>
      <c r="FB754" s="46"/>
      <c r="FC754" s="46"/>
      <c r="FD754" s="46"/>
      <c r="FE754" s="46"/>
      <c r="FF754" s="46"/>
      <c r="FG754" s="46"/>
      <c r="FH754" s="46"/>
      <c r="FI754" s="46"/>
      <c r="FJ754" s="46"/>
      <c r="FK754" s="46"/>
      <c r="FL754" s="46"/>
      <c r="FM754" s="46"/>
      <c r="FN754" s="46"/>
      <c r="FO754" s="46"/>
      <c r="FP754" s="46"/>
      <c r="FQ754" s="46"/>
      <c r="FR754" s="46"/>
      <c r="FS754" s="46"/>
      <c r="FT754" s="46"/>
      <c r="FU754" s="46"/>
      <c r="FV754" s="46"/>
      <c r="FW754" s="46"/>
      <c r="FX754" s="46"/>
      <c r="FY754" s="46"/>
      <c r="FZ754" s="46"/>
      <c r="GA754" s="46"/>
      <c r="GB754" s="46"/>
      <c r="GC754" s="46"/>
      <c r="GD754" s="46"/>
      <c r="GE754" s="46"/>
      <c r="GF754" s="46"/>
      <c r="GG754" s="46"/>
      <c r="GH754" s="46"/>
      <c r="GI754" s="46"/>
      <c r="GJ754" s="46"/>
      <c r="GK754" s="46"/>
      <c r="GL754" s="46"/>
      <c r="GM754" s="46"/>
      <c r="GN754" s="46"/>
      <c r="GO754" s="46"/>
      <c r="GP754" s="46"/>
      <c r="GQ754" s="46"/>
      <c r="GR754" s="46"/>
      <c r="GS754" s="46"/>
      <c r="GT754" s="46"/>
      <c r="GU754" s="46"/>
      <c r="GV754" s="46"/>
      <c r="GW754" s="46"/>
      <c r="GX754" s="46"/>
      <c r="GY754" s="46"/>
      <c r="GZ754" s="46"/>
      <c r="HA754" s="46"/>
      <c r="HB754" s="46"/>
      <c r="HC754" s="46"/>
      <c r="HD754" s="46"/>
      <c r="HE754" s="46"/>
      <c r="HF754" s="46"/>
      <c r="HG754" s="46"/>
      <c r="HH754" s="46"/>
      <c r="HI754" s="46"/>
      <c r="HJ754" s="5"/>
    </row>
    <row r="755" spans="1:218" s="10" customFormat="1" ht="23.25" customHeight="1" x14ac:dyDescent="0.25">
      <c r="A755" s="46" t="s">
        <v>619</v>
      </c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46"/>
      <c r="DP755" s="46"/>
      <c r="DQ755" s="46"/>
      <c r="DR755" s="46"/>
      <c r="DS755" s="46"/>
      <c r="DT755" s="46"/>
      <c r="DU755" s="46"/>
      <c r="DV755" s="46"/>
      <c r="DW755" s="46"/>
      <c r="DX755" s="46"/>
      <c r="DY755" s="46"/>
      <c r="DZ755" s="46"/>
      <c r="EA755" s="46"/>
      <c r="EB755" s="46"/>
      <c r="EC755" s="46"/>
      <c r="ED755" s="46"/>
      <c r="EE755" s="46"/>
      <c r="EF755" s="46"/>
      <c r="EG755" s="46"/>
      <c r="EH755" s="46"/>
      <c r="EI755" s="46"/>
      <c r="EJ755" s="46"/>
      <c r="EK755" s="46"/>
      <c r="EL755" s="46"/>
      <c r="EM755" s="46"/>
      <c r="EN755" s="46"/>
      <c r="EO755" s="46"/>
      <c r="EP755" s="46"/>
      <c r="EQ755" s="46"/>
      <c r="ER755" s="46"/>
      <c r="ES755" s="46"/>
      <c r="ET755" s="46"/>
      <c r="EU755" s="46"/>
      <c r="EV755" s="46"/>
      <c r="EW755" s="46"/>
      <c r="EX755" s="46"/>
      <c r="EY755" s="46"/>
      <c r="EZ755" s="46"/>
      <c r="FA755" s="46"/>
      <c r="FB755" s="46"/>
      <c r="FC755" s="46"/>
      <c r="FD755" s="46"/>
      <c r="FE755" s="46"/>
      <c r="FF755" s="46"/>
      <c r="FG755" s="46"/>
      <c r="FH755" s="46"/>
      <c r="FI755" s="46"/>
      <c r="FJ755" s="46"/>
      <c r="FK755" s="46"/>
      <c r="FL755" s="46"/>
      <c r="FM755" s="46"/>
      <c r="FN755" s="46"/>
      <c r="FO755" s="46"/>
      <c r="FP755" s="46"/>
      <c r="FQ755" s="46"/>
      <c r="FR755" s="46"/>
      <c r="FS755" s="46"/>
      <c r="FT755" s="46"/>
      <c r="FU755" s="46"/>
      <c r="FV755" s="46"/>
      <c r="FW755" s="46"/>
      <c r="FX755" s="46"/>
      <c r="FY755" s="46"/>
      <c r="FZ755" s="46"/>
      <c r="GA755" s="46"/>
      <c r="GB755" s="46"/>
      <c r="GC755" s="46"/>
      <c r="GD755" s="46"/>
      <c r="GE755" s="46"/>
      <c r="GF755" s="46"/>
      <c r="GG755" s="46"/>
      <c r="GH755" s="46"/>
      <c r="GI755" s="46"/>
      <c r="GJ755" s="46"/>
      <c r="GK755" s="46"/>
      <c r="GL755" s="46"/>
      <c r="GM755" s="46"/>
      <c r="GN755" s="46"/>
      <c r="GO755" s="46"/>
      <c r="GP755" s="46"/>
      <c r="GQ755" s="46"/>
      <c r="GR755" s="46"/>
      <c r="GS755" s="46"/>
      <c r="GT755" s="46"/>
      <c r="GU755" s="46"/>
      <c r="GV755" s="46"/>
      <c r="GW755" s="46"/>
      <c r="GX755" s="46"/>
      <c r="GY755" s="46"/>
      <c r="GZ755" s="46"/>
      <c r="HA755" s="46"/>
      <c r="HB755" s="46"/>
      <c r="HC755" s="46"/>
      <c r="HD755" s="46"/>
      <c r="HE755" s="46"/>
      <c r="HF755" s="46"/>
      <c r="HG755" s="46"/>
      <c r="HH755" s="46"/>
      <c r="HI755" s="46"/>
      <c r="HJ755" s="5"/>
    </row>
    <row r="756" spans="1:218" s="10" customFormat="1" ht="1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46"/>
      <c r="DP756" s="46"/>
      <c r="DQ756" s="46"/>
      <c r="DR756" s="46"/>
      <c r="DS756" s="46"/>
      <c r="DT756" s="46"/>
      <c r="DU756" s="46"/>
      <c r="DV756" s="46"/>
      <c r="DW756" s="46"/>
      <c r="DX756" s="46"/>
      <c r="DY756" s="46"/>
      <c r="DZ756" s="46"/>
      <c r="EA756" s="46"/>
      <c r="EB756" s="46"/>
      <c r="EC756" s="46"/>
      <c r="ED756" s="46"/>
      <c r="EE756" s="46"/>
      <c r="EF756" s="46"/>
      <c r="EG756" s="46"/>
      <c r="EH756" s="46"/>
      <c r="EI756" s="46"/>
      <c r="EJ756" s="46"/>
      <c r="EK756" s="46"/>
      <c r="EL756" s="46"/>
      <c r="EM756" s="46"/>
      <c r="EN756" s="46"/>
      <c r="EO756" s="46"/>
      <c r="EP756" s="46"/>
      <c r="EQ756" s="46"/>
      <c r="ER756" s="46"/>
      <c r="ES756" s="46"/>
      <c r="ET756" s="46"/>
      <c r="EU756" s="46"/>
      <c r="EV756" s="46"/>
      <c r="EW756" s="46"/>
      <c r="EX756" s="46"/>
      <c r="EY756" s="46"/>
      <c r="EZ756" s="46"/>
      <c r="FA756" s="46"/>
      <c r="FB756" s="46"/>
      <c r="FC756" s="46"/>
      <c r="FD756" s="46"/>
      <c r="FE756" s="46"/>
      <c r="FF756" s="46"/>
      <c r="FG756" s="46"/>
      <c r="FH756" s="46"/>
      <c r="FI756" s="46"/>
      <c r="FJ756" s="46"/>
      <c r="FK756" s="46"/>
      <c r="FL756" s="46"/>
      <c r="FM756" s="46"/>
      <c r="FN756" s="46"/>
      <c r="FO756" s="46"/>
      <c r="FP756" s="46"/>
      <c r="FQ756" s="46"/>
      <c r="FR756" s="46"/>
      <c r="FS756" s="46"/>
      <c r="FT756" s="46"/>
      <c r="FU756" s="46"/>
      <c r="FV756" s="46"/>
      <c r="FW756" s="46"/>
      <c r="FX756" s="46"/>
      <c r="FY756" s="46"/>
      <c r="FZ756" s="46"/>
      <c r="GA756" s="46"/>
      <c r="GB756" s="46"/>
      <c r="GC756" s="46"/>
      <c r="GD756" s="46"/>
      <c r="GE756" s="46"/>
      <c r="GF756" s="46"/>
      <c r="GG756" s="46"/>
      <c r="GH756" s="46"/>
      <c r="GI756" s="46"/>
      <c r="GJ756" s="46"/>
      <c r="GK756" s="46"/>
      <c r="GL756" s="46"/>
      <c r="GM756" s="46"/>
      <c r="GN756" s="46"/>
      <c r="GO756" s="46"/>
      <c r="GP756" s="46"/>
      <c r="GQ756" s="46"/>
      <c r="GR756" s="46"/>
      <c r="GS756" s="46"/>
      <c r="GT756" s="46"/>
      <c r="GU756" s="46"/>
      <c r="GV756" s="46"/>
      <c r="GW756" s="46"/>
      <c r="GX756" s="46"/>
      <c r="GY756" s="46"/>
      <c r="GZ756" s="46"/>
      <c r="HA756" s="46"/>
      <c r="HB756" s="46"/>
      <c r="HC756" s="46"/>
      <c r="HD756" s="46"/>
      <c r="HE756" s="46"/>
      <c r="HF756" s="46"/>
      <c r="HG756" s="46"/>
      <c r="HH756" s="46"/>
      <c r="HI756" s="46"/>
      <c r="HJ756" s="5"/>
    </row>
    <row r="757" spans="1:218" s="10" customFormat="1" ht="23.25" customHeight="1" x14ac:dyDescent="0.25">
      <c r="A757" s="297" t="s">
        <v>29</v>
      </c>
      <c r="B757" s="298"/>
      <c r="C757" s="298"/>
      <c r="D757" s="298"/>
      <c r="E757" s="298"/>
      <c r="F757" s="298"/>
      <c r="G757" s="298"/>
      <c r="H757" s="298"/>
      <c r="I757" s="298"/>
      <c r="J757" s="298"/>
      <c r="K757" s="298"/>
      <c r="L757" s="298"/>
      <c r="M757" s="298"/>
      <c r="N757" s="298"/>
      <c r="O757" s="298"/>
      <c r="P757" s="298"/>
      <c r="Q757" s="298"/>
      <c r="R757" s="298"/>
      <c r="S757" s="298"/>
      <c r="T757" s="298"/>
      <c r="U757" s="298"/>
      <c r="V757" s="299"/>
      <c r="W757" s="297" t="s">
        <v>48</v>
      </c>
      <c r="X757" s="298"/>
      <c r="Y757" s="298"/>
      <c r="Z757" s="298"/>
      <c r="AA757" s="298"/>
      <c r="AB757" s="298"/>
      <c r="AC757" s="298"/>
      <c r="AD757" s="298"/>
      <c r="AE757" s="298"/>
      <c r="AF757" s="298"/>
      <c r="AG757" s="298"/>
      <c r="AH757" s="298"/>
      <c r="AI757" s="298"/>
      <c r="AJ757" s="298"/>
      <c r="AK757" s="298"/>
      <c r="AL757" s="298"/>
      <c r="AM757" s="298"/>
      <c r="AN757" s="298"/>
      <c r="AO757" s="298"/>
      <c r="AP757" s="298"/>
      <c r="AQ757" s="298"/>
      <c r="AR757" s="298"/>
      <c r="AS757" s="298"/>
      <c r="AT757" s="298"/>
      <c r="AU757" s="298"/>
      <c r="AV757" s="298"/>
      <c r="AW757" s="298"/>
      <c r="AX757" s="298"/>
      <c r="AY757" s="298"/>
      <c r="AZ757" s="298"/>
      <c r="BA757" s="298"/>
      <c r="BB757" s="298"/>
      <c r="BC757" s="298"/>
      <c r="BD757" s="298"/>
      <c r="BE757" s="298"/>
      <c r="BF757" s="299"/>
      <c r="BG757" s="297" t="s">
        <v>49</v>
      </c>
      <c r="BH757" s="298"/>
      <c r="BI757" s="298"/>
      <c r="BJ757" s="298"/>
      <c r="BK757" s="298"/>
      <c r="BL757" s="298"/>
      <c r="BM757" s="298"/>
      <c r="BN757" s="298"/>
      <c r="BO757" s="298"/>
      <c r="BP757" s="298"/>
      <c r="BQ757" s="298"/>
      <c r="BR757" s="299"/>
      <c r="BS757" s="306" t="s">
        <v>50</v>
      </c>
      <c r="BT757" s="307"/>
      <c r="BU757" s="307"/>
      <c r="BV757" s="307"/>
      <c r="BW757" s="307"/>
      <c r="BX757" s="307"/>
      <c r="BY757" s="307"/>
      <c r="BZ757" s="307"/>
      <c r="CA757" s="307"/>
      <c r="CB757" s="307"/>
      <c r="CC757" s="307"/>
      <c r="CD757" s="307"/>
      <c r="CE757" s="307"/>
      <c r="CF757" s="307"/>
      <c r="CG757" s="307"/>
      <c r="CH757" s="307"/>
      <c r="CI757" s="307"/>
      <c r="CJ757" s="307"/>
      <c r="CK757" s="307"/>
      <c r="CL757" s="307"/>
      <c r="CM757" s="307"/>
      <c r="CN757" s="307"/>
      <c r="CO757" s="307"/>
      <c r="CP757" s="307"/>
      <c r="CQ757" s="307"/>
      <c r="CR757" s="307"/>
      <c r="CS757" s="308"/>
      <c r="CT757" s="306" t="s">
        <v>51</v>
      </c>
      <c r="CU757" s="307"/>
      <c r="CV757" s="307"/>
      <c r="CW757" s="307"/>
      <c r="CX757" s="307"/>
      <c r="CY757" s="307"/>
      <c r="CZ757" s="307"/>
      <c r="DA757" s="307"/>
      <c r="DB757" s="307"/>
      <c r="DC757" s="307"/>
      <c r="DD757" s="307"/>
      <c r="DE757" s="307"/>
      <c r="DF757" s="307"/>
      <c r="DG757" s="307"/>
      <c r="DH757" s="307"/>
      <c r="DI757" s="307"/>
      <c r="DJ757" s="307"/>
      <c r="DK757" s="307"/>
      <c r="DL757" s="307"/>
      <c r="DM757" s="307"/>
      <c r="DN757" s="307"/>
      <c r="DO757" s="307"/>
      <c r="DP757" s="307"/>
      <c r="DQ757" s="307"/>
      <c r="DR757" s="307"/>
      <c r="DS757" s="307"/>
      <c r="DT757" s="307"/>
      <c r="DU757" s="307"/>
      <c r="DV757" s="307"/>
      <c r="DW757" s="308"/>
      <c r="DX757" s="306" t="s">
        <v>52</v>
      </c>
      <c r="DY757" s="307"/>
      <c r="DZ757" s="307"/>
      <c r="EA757" s="307"/>
      <c r="EB757" s="307"/>
      <c r="EC757" s="307"/>
      <c r="ED757" s="307"/>
      <c r="EE757" s="307"/>
      <c r="EF757" s="307"/>
      <c r="EG757" s="307"/>
      <c r="EH757" s="307"/>
      <c r="EI757" s="307"/>
      <c r="EJ757" s="307"/>
      <c r="EK757" s="307"/>
      <c r="EL757" s="307"/>
      <c r="EM757" s="307"/>
      <c r="EN757" s="307"/>
      <c r="EO757" s="307"/>
      <c r="EP757" s="307"/>
      <c r="EQ757" s="307"/>
      <c r="ER757" s="307"/>
      <c r="ES757" s="307"/>
      <c r="ET757" s="307"/>
      <c r="EU757" s="307"/>
      <c r="EV757" s="307"/>
      <c r="EW757" s="307"/>
      <c r="EX757" s="307"/>
      <c r="EY757" s="307"/>
      <c r="EZ757" s="307"/>
      <c r="FA757" s="307"/>
      <c r="FB757" s="307"/>
      <c r="FC757" s="307"/>
      <c r="FD757" s="307"/>
      <c r="FE757" s="307"/>
      <c r="FF757" s="307"/>
      <c r="FG757" s="307"/>
      <c r="FH757" s="307"/>
      <c r="FI757" s="307"/>
      <c r="FJ757" s="307"/>
      <c r="FK757" s="307"/>
      <c r="FL757" s="307"/>
      <c r="FM757" s="307"/>
      <c r="FN757" s="307"/>
      <c r="FO757" s="307"/>
      <c r="FP757" s="307"/>
      <c r="FQ757" s="307"/>
      <c r="FR757" s="307"/>
      <c r="FS757" s="307"/>
      <c r="FT757" s="307"/>
      <c r="FU757" s="307"/>
      <c r="FV757" s="307"/>
      <c r="FW757" s="307"/>
      <c r="FX757" s="307"/>
      <c r="FY757" s="307"/>
      <c r="FZ757" s="307"/>
      <c r="GA757" s="307"/>
      <c r="GB757" s="307"/>
      <c r="GC757" s="307"/>
      <c r="GD757" s="307"/>
      <c r="GE757" s="307"/>
      <c r="GF757" s="307"/>
      <c r="GG757" s="307"/>
      <c r="GH757" s="307"/>
      <c r="GI757" s="307"/>
      <c r="GJ757" s="307"/>
      <c r="GK757" s="307"/>
      <c r="GL757" s="307"/>
      <c r="GM757" s="307"/>
      <c r="GN757" s="307"/>
      <c r="GO757" s="307"/>
      <c r="GP757" s="307"/>
      <c r="GQ757" s="307"/>
      <c r="GR757" s="307"/>
      <c r="GS757" s="307"/>
      <c r="GT757" s="307"/>
      <c r="GU757" s="307"/>
      <c r="GV757" s="307"/>
      <c r="GW757" s="307"/>
      <c r="GX757" s="307"/>
      <c r="GY757" s="307"/>
      <c r="GZ757" s="307"/>
      <c r="HA757" s="307"/>
      <c r="HB757" s="307"/>
      <c r="HC757" s="307"/>
      <c r="HD757" s="308"/>
      <c r="HJ757" s="5"/>
    </row>
    <row r="758" spans="1:218" s="10" customFormat="1" ht="23.25" customHeight="1" x14ac:dyDescent="0.25">
      <c r="A758" s="300"/>
      <c r="B758" s="301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2"/>
      <c r="W758" s="300"/>
      <c r="X758" s="301"/>
      <c r="Y758" s="301"/>
      <c r="Z758" s="301"/>
      <c r="AA758" s="301"/>
      <c r="AB758" s="301"/>
      <c r="AC758" s="301"/>
      <c r="AD758" s="301"/>
      <c r="AE758" s="301"/>
      <c r="AF758" s="301"/>
      <c r="AG758" s="301"/>
      <c r="AH758" s="301"/>
      <c r="AI758" s="301"/>
      <c r="AJ758" s="301"/>
      <c r="AK758" s="301"/>
      <c r="AL758" s="301"/>
      <c r="AM758" s="301"/>
      <c r="AN758" s="301"/>
      <c r="AO758" s="301"/>
      <c r="AP758" s="301"/>
      <c r="AQ758" s="301"/>
      <c r="AR758" s="301"/>
      <c r="AS758" s="301"/>
      <c r="AT758" s="301"/>
      <c r="AU758" s="301"/>
      <c r="AV758" s="301"/>
      <c r="AW758" s="301"/>
      <c r="AX758" s="301"/>
      <c r="AY758" s="301"/>
      <c r="AZ758" s="301"/>
      <c r="BA758" s="301"/>
      <c r="BB758" s="301"/>
      <c r="BC758" s="301"/>
      <c r="BD758" s="301"/>
      <c r="BE758" s="301"/>
      <c r="BF758" s="302"/>
      <c r="BG758" s="300"/>
      <c r="BH758" s="301"/>
      <c r="BI758" s="301"/>
      <c r="BJ758" s="301"/>
      <c r="BK758" s="301"/>
      <c r="BL758" s="301"/>
      <c r="BM758" s="301"/>
      <c r="BN758" s="301"/>
      <c r="BO758" s="301"/>
      <c r="BP758" s="301"/>
      <c r="BQ758" s="301"/>
      <c r="BR758" s="302"/>
      <c r="BS758" s="297" t="s">
        <v>34</v>
      </c>
      <c r="BT758" s="298"/>
      <c r="BU758" s="298"/>
      <c r="BV758" s="298"/>
      <c r="BW758" s="298"/>
      <c r="BX758" s="298"/>
      <c r="BY758" s="298"/>
      <c r="BZ758" s="298"/>
      <c r="CA758" s="298"/>
      <c r="CB758" s="298"/>
      <c r="CC758" s="299"/>
      <c r="CD758" s="297" t="s">
        <v>35</v>
      </c>
      <c r="CE758" s="298"/>
      <c r="CF758" s="298"/>
      <c r="CG758" s="298"/>
      <c r="CH758" s="298"/>
      <c r="CI758" s="298"/>
      <c r="CJ758" s="298"/>
      <c r="CK758" s="298"/>
      <c r="CL758" s="298"/>
      <c r="CM758" s="298"/>
      <c r="CN758" s="298"/>
      <c r="CO758" s="298"/>
      <c r="CP758" s="298"/>
      <c r="CQ758" s="298"/>
      <c r="CR758" s="298"/>
      <c r="CS758" s="299"/>
      <c r="CT758" s="367"/>
      <c r="CU758" s="368"/>
      <c r="CV758" s="368"/>
      <c r="CW758" s="368"/>
      <c r="CX758" s="368"/>
      <c r="CY758" s="368"/>
      <c r="CZ758" s="368"/>
      <c r="DA758" s="368"/>
      <c r="DB758" s="368"/>
      <c r="DC758" s="369"/>
      <c r="DD758" s="367"/>
      <c r="DE758" s="368"/>
      <c r="DF758" s="368"/>
      <c r="DG758" s="368"/>
      <c r="DH758" s="368"/>
      <c r="DI758" s="368"/>
      <c r="DJ758" s="368"/>
      <c r="DK758" s="368"/>
      <c r="DL758" s="368"/>
      <c r="DM758" s="369"/>
      <c r="DN758" s="367"/>
      <c r="DO758" s="368"/>
      <c r="DP758" s="368"/>
      <c r="DQ758" s="368"/>
      <c r="DR758" s="368"/>
      <c r="DS758" s="368"/>
      <c r="DT758" s="368"/>
      <c r="DU758" s="368"/>
      <c r="DV758" s="368"/>
      <c r="DW758" s="369"/>
      <c r="DX758" s="370" t="s">
        <v>612</v>
      </c>
      <c r="DY758" s="371"/>
      <c r="DZ758" s="371"/>
      <c r="EA758" s="371"/>
      <c r="EB758" s="371"/>
      <c r="EC758" s="371"/>
      <c r="ED758" s="371"/>
      <c r="EE758" s="371"/>
      <c r="EF758" s="371"/>
      <c r="EG758" s="371"/>
      <c r="EH758" s="371"/>
      <c r="EI758" s="371"/>
      <c r="EJ758" s="371"/>
      <c r="EK758" s="371"/>
      <c r="EL758" s="371"/>
      <c r="EM758" s="371"/>
      <c r="EN758" s="371"/>
      <c r="EO758" s="371"/>
      <c r="EP758" s="371"/>
      <c r="EQ758" s="371"/>
      <c r="ER758" s="371"/>
      <c r="ES758" s="371"/>
      <c r="ET758" s="371"/>
      <c r="EU758" s="371"/>
      <c r="EV758" s="371"/>
      <c r="EW758" s="371"/>
      <c r="EX758" s="371"/>
      <c r="EY758" s="371"/>
      <c r="EZ758" s="372"/>
      <c r="FA758" s="370" t="s">
        <v>610</v>
      </c>
      <c r="FB758" s="371"/>
      <c r="FC758" s="371"/>
      <c r="FD758" s="371"/>
      <c r="FE758" s="371"/>
      <c r="FF758" s="371"/>
      <c r="FG758" s="371"/>
      <c r="FH758" s="371"/>
      <c r="FI758" s="371"/>
      <c r="FJ758" s="371"/>
      <c r="FK758" s="371"/>
      <c r="FL758" s="371"/>
      <c r="FM758" s="371"/>
      <c r="FN758" s="371"/>
      <c r="FO758" s="371"/>
      <c r="FP758" s="371"/>
      <c r="FQ758" s="371"/>
      <c r="FR758" s="371"/>
      <c r="FS758" s="371"/>
      <c r="FT758" s="371"/>
      <c r="FU758" s="371"/>
      <c r="FV758" s="371"/>
      <c r="FW758" s="371"/>
      <c r="FX758" s="371"/>
      <c r="FY758" s="371"/>
      <c r="FZ758" s="371"/>
      <c r="GA758" s="371"/>
      <c r="GB758" s="371"/>
      <c r="GC758" s="372"/>
      <c r="GD758" s="370" t="s">
        <v>613</v>
      </c>
      <c r="GE758" s="371"/>
      <c r="GF758" s="371"/>
      <c r="GG758" s="371"/>
      <c r="GH758" s="371"/>
      <c r="GI758" s="371"/>
      <c r="GJ758" s="371"/>
      <c r="GK758" s="371"/>
      <c r="GL758" s="371"/>
      <c r="GM758" s="371"/>
      <c r="GN758" s="371"/>
      <c r="GO758" s="371"/>
      <c r="GP758" s="371"/>
      <c r="GQ758" s="371"/>
      <c r="GR758" s="371"/>
      <c r="GS758" s="371"/>
      <c r="GT758" s="371"/>
      <c r="GU758" s="371"/>
      <c r="GV758" s="371"/>
      <c r="GW758" s="371"/>
      <c r="GX758" s="371"/>
      <c r="GY758" s="371"/>
      <c r="GZ758" s="371"/>
      <c r="HA758" s="371"/>
      <c r="HB758" s="371"/>
      <c r="HC758" s="371"/>
      <c r="HD758" s="372"/>
      <c r="HJ758" s="5"/>
    </row>
    <row r="759" spans="1:218" s="10" customFormat="1" ht="23.25" customHeight="1" x14ac:dyDescent="0.25">
      <c r="A759" s="300"/>
      <c r="B759" s="301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2"/>
      <c r="W759" s="300"/>
      <c r="X759" s="301"/>
      <c r="Y759" s="301"/>
      <c r="Z759" s="301"/>
      <c r="AA759" s="301"/>
      <c r="AB759" s="301"/>
      <c r="AC759" s="301"/>
      <c r="AD759" s="301"/>
      <c r="AE759" s="301"/>
      <c r="AF759" s="301"/>
      <c r="AG759" s="301"/>
      <c r="AH759" s="301"/>
      <c r="AI759" s="301"/>
      <c r="AJ759" s="301"/>
      <c r="AK759" s="301"/>
      <c r="AL759" s="301"/>
      <c r="AM759" s="301"/>
      <c r="AN759" s="301"/>
      <c r="AO759" s="301"/>
      <c r="AP759" s="301"/>
      <c r="AQ759" s="301"/>
      <c r="AR759" s="301"/>
      <c r="AS759" s="301"/>
      <c r="AT759" s="301"/>
      <c r="AU759" s="301"/>
      <c r="AV759" s="301"/>
      <c r="AW759" s="301"/>
      <c r="AX759" s="301"/>
      <c r="AY759" s="301"/>
      <c r="AZ759" s="301"/>
      <c r="BA759" s="301"/>
      <c r="BB759" s="301"/>
      <c r="BC759" s="301"/>
      <c r="BD759" s="301"/>
      <c r="BE759" s="301"/>
      <c r="BF759" s="302"/>
      <c r="BG759" s="300"/>
      <c r="BH759" s="301"/>
      <c r="BI759" s="301"/>
      <c r="BJ759" s="301"/>
      <c r="BK759" s="301"/>
      <c r="BL759" s="301"/>
      <c r="BM759" s="301"/>
      <c r="BN759" s="301"/>
      <c r="BO759" s="301"/>
      <c r="BP759" s="301"/>
      <c r="BQ759" s="301"/>
      <c r="BR759" s="302"/>
      <c r="BS759" s="300"/>
      <c r="BT759" s="301"/>
      <c r="BU759" s="301"/>
      <c r="BV759" s="301"/>
      <c r="BW759" s="301"/>
      <c r="BX759" s="301"/>
      <c r="BY759" s="301"/>
      <c r="BZ759" s="301"/>
      <c r="CA759" s="301"/>
      <c r="CB759" s="301"/>
      <c r="CC759" s="302"/>
      <c r="CD759" s="300"/>
      <c r="CE759" s="301"/>
      <c r="CF759" s="301"/>
      <c r="CG759" s="301"/>
      <c r="CH759" s="301"/>
      <c r="CI759" s="301"/>
      <c r="CJ759" s="301"/>
      <c r="CK759" s="301"/>
      <c r="CL759" s="301"/>
      <c r="CM759" s="301"/>
      <c r="CN759" s="301"/>
      <c r="CO759" s="301"/>
      <c r="CP759" s="301"/>
      <c r="CQ759" s="301"/>
      <c r="CR759" s="301"/>
      <c r="CS759" s="302"/>
      <c r="CT759" s="335">
        <v>20</v>
      </c>
      <c r="CU759" s="336"/>
      <c r="CV759" s="336"/>
      <c r="CW759" s="337" t="s">
        <v>596</v>
      </c>
      <c r="CX759" s="337"/>
      <c r="CY759" s="337"/>
      <c r="CZ759" s="333" t="s">
        <v>54</v>
      </c>
      <c r="DA759" s="333"/>
      <c r="DB759" s="333"/>
      <c r="DC759" s="334"/>
      <c r="DD759" s="335">
        <v>20</v>
      </c>
      <c r="DE759" s="336"/>
      <c r="DF759" s="336"/>
      <c r="DG759" s="337" t="s">
        <v>598</v>
      </c>
      <c r="DH759" s="337"/>
      <c r="DI759" s="337"/>
      <c r="DJ759" s="333" t="s">
        <v>54</v>
      </c>
      <c r="DK759" s="333"/>
      <c r="DL759" s="333"/>
      <c r="DM759" s="334"/>
      <c r="DN759" s="335">
        <v>20</v>
      </c>
      <c r="DO759" s="336"/>
      <c r="DP759" s="336"/>
      <c r="DQ759" s="337" t="s">
        <v>608</v>
      </c>
      <c r="DR759" s="337"/>
      <c r="DS759" s="337"/>
      <c r="DT759" s="333" t="s">
        <v>54</v>
      </c>
      <c r="DU759" s="333"/>
      <c r="DV759" s="333"/>
      <c r="DW759" s="334"/>
      <c r="DX759" s="338" t="s">
        <v>55</v>
      </c>
      <c r="DY759" s="339"/>
      <c r="DZ759" s="339"/>
      <c r="EA759" s="339"/>
      <c r="EB759" s="339"/>
      <c r="EC759" s="339"/>
      <c r="ED759" s="339"/>
      <c r="EE759" s="339"/>
      <c r="EF759" s="339"/>
      <c r="EG759" s="339"/>
      <c r="EH759" s="339"/>
      <c r="EI759" s="339"/>
      <c r="EJ759" s="339"/>
      <c r="EK759" s="340"/>
      <c r="EL759" s="345" t="s">
        <v>56</v>
      </c>
      <c r="EM759" s="346"/>
      <c r="EN759" s="346"/>
      <c r="EO759" s="346"/>
      <c r="EP759" s="346"/>
      <c r="EQ759" s="346"/>
      <c r="ER759" s="346"/>
      <c r="ES759" s="346"/>
      <c r="ET759" s="346"/>
      <c r="EU759" s="346"/>
      <c r="EV759" s="346"/>
      <c r="EW759" s="346"/>
      <c r="EX759" s="346"/>
      <c r="EY759" s="346"/>
      <c r="EZ759" s="347"/>
      <c r="FA759" s="338" t="s">
        <v>55</v>
      </c>
      <c r="FB759" s="339"/>
      <c r="FC759" s="339"/>
      <c r="FD759" s="339"/>
      <c r="FE759" s="339"/>
      <c r="FF759" s="339"/>
      <c r="FG759" s="339"/>
      <c r="FH759" s="339"/>
      <c r="FI759" s="339"/>
      <c r="FJ759" s="339"/>
      <c r="FK759" s="339"/>
      <c r="FL759" s="339"/>
      <c r="FM759" s="339"/>
      <c r="FN759" s="340"/>
      <c r="FO759" s="345" t="s">
        <v>56</v>
      </c>
      <c r="FP759" s="346"/>
      <c r="FQ759" s="346"/>
      <c r="FR759" s="346"/>
      <c r="FS759" s="346"/>
      <c r="FT759" s="346"/>
      <c r="FU759" s="346"/>
      <c r="FV759" s="346"/>
      <c r="FW759" s="346"/>
      <c r="FX759" s="346"/>
      <c r="FY759" s="346"/>
      <c r="FZ759" s="346"/>
      <c r="GA759" s="346"/>
      <c r="GB759" s="346"/>
      <c r="GC759" s="347"/>
      <c r="GD759" s="338" t="s">
        <v>55</v>
      </c>
      <c r="GE759" s="339"/>
      <c r="GF759" s="339"/>
      <c r="GG759" s="339"/>
      <c r="GH759" s="339"/>
      <c r="GI759" s="339"/>
      <c r="GJ759" s="339"/>
      <c r="GK759" s="339"/>
      <c r="GL759" s="339"/>
      <c r="GM759" s="339"/>
      <c r="GN759" s="339"/>
      <c r="GO759" s="339"/>
      <c r="GP759" s="340"/>
      <c r="GQ759" s="345" t="s">
        <v>56</v>
      </c>
      <c r="GR759" s="346"/>
      <c r="GS759" s="346"/>
      <c r="GT759" s="346"/>
      <c r="GU759" s="346"/>
      <c r="GV759" s="346"/>
      <c r="GW759" s="346"/>
      <c r="GX759" s="346"/>
      <c r="GY759" s="346"/>
      <c r="GZ759" s="346"/>
      <c r="HA759" s="346"/>
      <c r="HB759" s="346"/>
      <c r="HC759" s="346"/>
      <c r="HD759" s="347"/>
      <c r="HJ759" s="5"/>
    </row>
    <row r="760" spans="1:218" s="10" customFormat="1" ht="23.25" customHeight="1" x14ac:dyDescent="0.25">
      <c r="A760" s="300"/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2"/>
      <c r="W760" s="303"/>
      <c r="X760" s="304"/>
      <c r="Y760" s="304"/>
      <c r="Z760" s="304"/>
      <c r="AA760" s="304"/>
      <c r="AB760" s="304"/>
      <c r="AC760" s="304"/>
      <c r="AD760" s="304"/>
      <c r="AE760" s="304"/>
      <c r="AF760" s="304"/>
      <c r="AG760" s="304"/>
      <c r="AH760" s="304"/>
      <c r="AI760" s="304"/>
      <c r="AJ760" s="304"/>
      <c r="AK760" s="304"/>
      <c r="AL760" s="304"/>
      <c r="AM760" s="304"/>
      <c r="AN760" s="304"/>
      <c r="AO760" s="304"/>
      <c r="AP760" s="304"/>
      <c r="AQ760" s="304"/>
      <c r="AR760" s="304"/>
      <c r="AS760" s="304"/>
      <c r="AT760" s="304"/>
      <c r="AU760" s="304"/>
      <c r="AV760" s="304"/>
      <c r="AW760" s="304"/>
      <c r="AX760" s="304"/>
      <c r="AY760" s="304"/>
      <c r="AZ760" s="304"/>
      <c r="BA760" s="304"/>
      <c r="BB760" s="304"/>
      <c r="BC760" s="304"/>
      <c r="BD760" s="304"/>
      <c r="BE760" s="304"/>
      <c r="BF760" s="305"/>
      <c r="BG760" s="303"/>
      <c r="BH760" s="304"/>
      <c r="BI760" s="304"/>
      <c r="BJ760" s="304"/>
      <c r="BK760" s="304"/>
      <c r="BL760" s="304"/>
      <c r="BM760" s="304"/>
      <c r="BN760" s="304"/>
      <c r="BO760" s="304"/>
      <c r="BP760" s="304"/>
      <c r="BQ760" s="304"/>
      <c r="BR760" s="305"/>
      <c r="BS760" s="300"/>
      <c r="BT760" s="301"/>
      <c r="BU760" s="301"/>
      <c r="BV760" s="301"/>
      <c r="BW760" s="301"/>
      <c r="BX760" s="301"/>
      <c r="BY760" s="301"/>
      <c r="BZ760" s="301"/>
      <c r="CA760" s="301"/>
      <c r="CB760" s="301"/>
      <c r="CC760" s="302"/>
      <c r="CD760" s="303"/>
      <c r="CE760" s="304"/>
      <c r="CF760" s="304"/>
      <c r="CG760" s="304"/>
      <c r="CH760" s="304"/>
      <c r="CI760" s="304"/>
      <c r="CJ760" s="304"/>
      <c r="CK760" s="304"/>
      <c r="CL760" s="304"/>
      <c r="CM760" s="304"/>
      <c r="CN760" s="304"/>
      <c r="CO760" s="304"/>
      <c r="CP760" s="304"/>
      <c r="CQ760" s="304"/>
      <c r="CR760" s="304"/>
      <c r="CS760" s="305"/>
      <c r="CT760" s="315" t="s">
        <v>122</v>
      </c>
      <c r="CU760" s="316"/>
      <c r="CV760" s="316"/>
      <c r="CW760" s="316"/>
      <c r="CX760" s="316"/>
      <c r="CY760" s="316"/>
      <c r="CZ760" s="316"/>
      <c r="DA760" s="316"/>
      <c r="DB760" s="316"/>
      <c r="DC760" s="317"/>
      <c r="DD760" s="315" t="s">
        <v>38</v>
      </c>
      <c r="DE760" s="316"/>
      <c r="DF760" s="316"/>
      <c r="DG760" s="316"/>
      <c r="DH760" s="316"/>
      <c r="DI760" s="316"/>
      <c r="DJ760" s="316"/>
      <c r="DK760" s="316"/>
      <c r="DL760" s="316"/>
      <c r="DM760" s="317"/>
      <c r="DN760" s="315" t="s">
        <v>39</v>
      </c>
      <c r="DO760" s="316"/>
      <c r="DP760" s="316"/>
      <c r="DQ760" s="316"/>
      <c r="DR760" s="316"/>
      <c r="DS760" s="316"/>
      <c r="DT760" s="316"/>
      <c r="DU760" s="316"/>
      <c r="DV760" s="316"/>
      <c r="DW760" s="317"/>
      <c r="DX760" s="341"/>
      <c r="DY760" s="333"/>
      <c r="DZ760" s="333"/>
      <c r="EA760" s="333"/>
      <c r="EB760" s="333"/>
      <c r="EC760" s="333"/>
      <c r="ED760" s="333"/>
      <c r="EE760" s="333"/>
      <c r="EF760" s="333"/>
      <c r="EG760" s="333"/>
      <c r="EH760" s="333"/>
      <c r="EI760" s="333"/>
      <c r="EJ760" s="333"/>
      <c r="EK760" s="334"/>
      <c r="EL760" s="348"/>
      <c r="EM760" s="349"/>
      <c r="EN760" s="349"/>
      <c r="EO760" s="349"/>
      <c r="EP760" s="349"/>
      <c r="EQ760" s="349"/>
      <c r="ER760" s="349"/>
      <c r="ES760" s="349"/>
      <c r="ET760" s="349"/>
      <c r="EU760" s="349"/>
      <c r="EV760" s="349"/>
      <c r="EW760" s="349"/>
      <c r="EX760" s="349"/>
      <c r="EY760" s="349"/>
      <c r="EZ760" s="350"/>
      <c r="FA760" s="341"/>
      <c r="FB760" s="333"/>
      <c r="FC760" s="333"/>
      <c r="FD760" s="333"/>
      <c r="FE760" s="333"/>
      <c r="FF760" s="333"/>
      <c r="FG760" s="333"/>
      <c r="FH760" s="333"/>
      <c r="FI760" s="333"/>
      <c r="FJ760" s="333"/>
      <c r="FK760" s="333"/>
      <c r="FL760" s="333"/>
      <c r="FM760" s="333"/>
      <c r="FN760" s="334"/>
      <c r="FO760" s="348"/>
      <c r="FP760" s="349"/>
      <c r="FQ760" s="349"/>
      <c r="FR760" s="349"/>
      <c r="FS760" s="349"/>
      <c r="FT760" s="349"/>
      <c r="FU760" s="349"/>
      <c r="FV760" s="349"/>
      <c r="FW760" s="349"/>
      <c r="FX760" s="349"/>
      <c r="FY760" s="349"/>
      <c r="FZ760" s="349"/>
      <c r="GA760" s="349"/>
      <c r="GB760" s="349"/>
      <c r="GC760" s="350"/>
      <c r="GD760" s="341"/>
      <c r="GE760" s="333"/>
      <c r="GF760" s="333"/>
      <c r="GG760" s="333"/>
      <c r="GH760" s="333"/>
      <c r="GI760" s="333"/>
      <c r="GJ760" s="333"/>
      <c r="GK760" s="333"/>
      <c r="GL760" s="333"/>
      <c r="GM760" s="333"/>
      <c r="GN760" s="333"/>
      <c r="GO760" s="333"/>
      <c r="GP760" s="334"/>
      <c r="GQ760" s="348"/>
      <c r="GR760" s="349"/>
      <c r="GS760" s="349"/>
      <c r="GT760" s="349"/>
      <c r="GU760" s="349"/>
      <c r="GV760" s="349"/>
      <c r="GW760" s="349"/>
      <c r="GX760" s="349"/>
      <c r="GY760" s="349"/>
      <c r="GZ760" s="349"/>
      <c r="HA760" s="349"/>
      <c r="HB760" s="349"/>
      <c r="HC760" s="349"/>
      <c r="HD760" s="350"/>
      <c r="HJ760" s="5"/>
    </row>
    <row r="761" spans="1:218" s="10" customFormat="1" ht="23.25" customHeight="1" x14ac:dyDescent="0.25">
      <c r="A761" s="300"/>
      <c r="B761" s="301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2"/>
      <c r="W761" s="238"/>
      <c r="X761" s="239"/>
      <c r="Y761" s="239"/>
      <c r="Z761" s="239"/>
      <c r="AA761" s="239"/>
      <c r="AB761" s="239"/>
      <c r="AC761" s="239"/>
      <c r="AD761" s="239"/>
      <c r="AE761" s="239"/>
      <c r="AF761" s="239"/>
      <c r="AG761" s="239"/>
      <c r="AH761" s="240"/>
      <c r="AI761" s="238"/>
      <c r="AJ761" s="239"/>
      <c r="AK761" s="239"/>
      <c r="AL761" s="239"/>
      <c r="AM761" s="239"/>
      <c r="AN761" s="239"/>
      <c r="AO761" s="239"/>
      <c r="AP761" s="239"/>
      <c r="AQ761" s="239"/>
      <c r="AR761" s="239"/>
      <c r="AS761" s="239"/>
      <c r="AT761" s="240"/>
      <c r="AU761" s="238"/>
      <c r="AV761" s="239"/>
      <c r="AW761" s="239"/>
      <c r="AX761" s="239"/>
      <c r="AY761" s="239"/>
      <c r="AZ761" s="239"/>
      <c r="BA761" s="239"/>
      <c r="BB761" s="239"/>
      <c r="BC761" s="239"/>
      <c r="BD761" s="239"/>
      <c r="BE761" s="239"/>
      <c r="BF761" s="240"/>
      <c r="BG761" s="238"/>
      <c r="BH761" s="239"/>
      <c r="BI761" s="239"/>
      <c r="BJ761" s="239"/>
      <c r="BK761" s="239"/>
      <c r="BL761" s="239"/>
      <c r="BM761" s="239"/>
      <c r="BN761" s="239"/>
      <c r="BO761" s="239"/>
      <c r="BP761" s="239"/>
      <c r="BQ761" s="239"/>
      <c r="BR761" s="240"/>
      <c r="BS761" s="300"/>
      <c r="BT761" s="301"/>
      <c r="BU761" s="301"/>
      <c r="BV761" s="301"/>
      <c r="BW761" s="301"/>
      <c r="BX761" s="301"/>
      <c r="BY761" s="301"/>
      <c r="BZ761" s="301"/>
      <c r="CA761" s="301"/>
      <c r="CB761" s="301"/>
      <c r="CC761" s="302"/>
      <c r="CD761" s="297" t="s">
        <v>58</v>
      </c>
      <c r="CE761" s="298"/>
      <c r="CF761" s="298"/>
      <c r="CG761" s="298"/>
      <c r="CH761" s="298"/>
      <c r="CI761" s="298"/>
      <c r="CJ761" s="298"/>
      <c r="CK761" s="298"/>
      <c r="CL761" s="298"/>
      <c r="CM761" s="299"/>
      <c r="CN761" s="297" t="s">
        <v>41</v>
      </c>
      <c r="CO761" s="298"/>
      <c r="CP761" s="298"/>
      <c r="CQ761" s="298"/>
      <c r="CR761" s="298"/>
      <c r="CS761" s="299"/>
      <c r="CT761" s="315"/>
      <c r="CU761" s="316"/>
      <c r="CV761" s="316"/>
      <c r="CW761" s="316"/>
      <c r="CX761" s="316"/>
      <c r="CY761" s="316"/>
      <c r="CZ761" s="316"/>
      <c r="DA761" s="316"/>
      <c r="DB761" s="316"/>
      <c r="DC761" s="317"/>
      <c r="DD761" s="315"/>
      <c r="DE761" s="316"/>
      <c r="DF761" s="316"/>
      <c r="DG761" s="316"/>
      <c r="DH761" s="316"/>
      <c r="DI761" s="316"/>
      <c r="DJ761" s="316"/>
      <c r="DK761" s="316"/>
      <c r="DL761" s="316"/>
      <c r="DM761" s="317"/>
      <c r="DN761" s="315"/>
      <c r="DO761" s="316"/>
      <c r="DP761" s="316"/>
      <c r="DQ761" s="316"/>
      <c r="DR761" s="316"/>
      <c r="DS761" s="316"/>
      <c r="DT761" s="316"/>
      <c r="DU761" s="316"/>
      <c r="DV761" s="316"/>
      <c r="DW761" s="317"/>
      <c r="DX761" s="341"/>
      <c r="DY761" s="333"/>
      <c r="DZ761" s="333"/>
      <c r="EA761" s="333"/>
      <c r="EB761" s="333"/>
      <c r="EC761" s="333"/>
      <c r="ED761" s="333"/>
      <c r="EE761" s="333"/>
      <c r="EF761" s="333"/>
      <c r="EG761" s="333"/>
      <c r="EH761" s="333"/>
      <c r="EI761" s="333"/>
      <c r="EJ761" s="333"/>
      <c r="EK761" s="334"/>
      <c r="EL761" s="348"/>
      <c r="EM761" s="349"/>
      <c r="EN761" s="349"/>
      <c r="EO761" s="349"/>
      <c r="EP761" s="349"/>
      <c r="EQ761" s="349"/>
      <c r="ER761" s="349"/>
      <c r="ES761" s="349"/>
      <c r="ET761" s="349"/>
      <c r="EU761" s="349"/>
      <c r="EV761" s="349"/>
      <c r="EW761" s="349"/>
      <c r="EX761" s="349"/>
      <c r="EY761" s="349"/>
      <c r="EZ761" s="350"/>
      <c r="FA761" s="341"/>
      <c r="FB761" s="333"/>
      <c r="FC761" s="333"/>
      <c r="FD761" s="333"/>
      <c r="FE761" s="333"/>
      <c r="FF761" s="333"/>
      <c r="FG761" s="333"/>
      <c r="FH761" s="333"/>
      <c r="FI761" s="333"/>
      <c r="FJ761" s="333"/>
      <c r="FK761" s="333"/>
      <c r="FL761" s="333"/>
      <c r="FM761" s="333"/>
      <c r="FN761" s="334"/>
      <c r="FO761" s="348"/>
      <c r="FP761" s="349"/>
      <c r="FQ761" s="349"/>
      <c r="FR761" s="349"/>
      <c r="FS761" s="349"/>
      <c r="FT761" s="349"/>
      <c r="FU761" s="349"/>
      <c r="FV761" s="349"/>
      <c r="FW761" s="349"/>
      <c r="FX761" s="349"/>
      <c r="FY761" s="349"/>
      <c r="FZ761" s="349"/>
      <c r="GA761" s="349"/>
      <c r="GB761" s="349"/>
      <c r="GC761" s="350"/>
      <c r="GD761" s="341"/>
      <c r="GE761" s="333"/>
      <c r="GF761" s="333"/>
      <c r="GG761" s="333"/>
      <c r="GH761" s="333"/>
      <c r="GI761" s="333"/>
      <c r="GJ761" s="333"/>
      <c r="GK761" s="333"/>
      <c r="GL761" s="333"/>
      <c r="GM761" s="333"/>
      <c r="GN761" s="333"/>
      <c r="GO761" s="333"/>
      <c r="GP761" s="334"/>
      <c r="GQ761" s="348"/>
      <c r="GR761" s="349"/>
      <c r="GS761" s="349"/>
      <c r="GT761" s="349"/>
      <c r="GU761" s="349"/>
      <c r="GV761" s="349"/>
      <c r="GW761" s="349"/>
      <c r="GX761" s="349"/>
      <c r="GY761" s="349"/>
      <c r="GZ761" s="349"/>
      <c r="HA761" s="349"/>
      <c r="HB761" s="349"/>
      <c r="HC761" s="349"/>
      <c r="HD761" s="350"/>
      <c r="HJ761" s="5"/>
    </row>
    <row r="762" spans="1:218" s="10" customFormat="1" ht="23.25" customHeight="1" x14ac:dyDescent="0.25">
      <c r="A762" s="303"/>
      <c r="B762" s="304"/>
      <c r="C762" s="304"/>
      <c r="D762" s="304"/>
      <c r="E762" s="304"/>
      <c r="F762" s="304"/>
      <c r="G762" s="304"/>
      <c r="H762" s="304"/>
      <c r="I762" s="304"/>
      <c r="J762" s="304"/>
      <c r="K762" s="304"/>
      <c r="L762" s="304"/>
      <c r="M762" s="304"/>
      <c r="N762" s="304"/>
      <c r="O762" s="304"/>
      <c r="P762" s="304"/>
      <c r="Q762" s="304"/>
      <c r="R762" s="304"/>
      <c r="S762" s="304"/>
      <c r="T762" s="304"/>
      <c r="U762" s="304"/>
      <c r="V762" s="305"/>
      <c r="W762" s="318" t="s">
        <v>42</v>
      </c>
      <c r="X762" s="319"/>
      <c r="Y762" s="319"/>
      <c r="Z762" s="319"/>
      <c r="AA762" s="319"/>
      <c r="AB762" s="319"/>
      <c r="AC762" s="319"/>
      <c r="AD762" s="319"/>
      <c r="AE762" s="319"/>
      <c r="AF762" s="319"/>
      <c r="AG762" s="319"/>
      <c r="AH762" s="320"/>
      <c r="AI762" s="318" t="s">
        <v>42</v>
      </c>
      <c r="AJ762" s="319"/>
      <c r="AK762" s="319"/>
      <c r="AL762" s="319"/>
      <c r="AM762" s="319"/>
      <c r="AN762" s="319"/>
      <c r="AO762" s="319"/>
      <c r="AP762" s="319"/>
      <c r="AQ762" s="319"/>
      <c r="AR762" s="319"/>
      <c r="AS762" s="319"/>
      <c r="AT762" s="320"/>
      <c r="AU762" s="318" t="s">
        <v>42</v>
      </c>
      <c r="AV762" s="319"/>
      <c r="AW762" s="319"/>
      <c r="AX762" s="319"/>
      <c r="AY762" s="319"/>
      <c r="AZ762" s="319"/>
      <c r="BA762" s="319"/>
      <c r="BB762" s="319"/>
      <c r="BC762" s="319"/>
      <c r="BD762" s="319"/>
      <c r="BE762" s="319"/>
      <c r="BF762" s="320"/>
      <c r="BG762" s="318" t="s">
        <v>42</v>
      </c>
      <c r="BH762" s="319"/>
      <c r="BI762" s="319"/>
      <c r="BJ762" s="319"/>
      <c r="BK762" s="319"/>
      <c r="BL762" s="319"/>
      <c r="BM762" s="319"/>
      <c r="BN762" s="319"/>
      <c r="BO762" s="319"/>
      <c r="BP762" s="319"/>
      <c r="BQ762" s="319"/>
      <c r="BR762" s="320"/>
      <c r="BS762" s="303"/>
      <c r="BT762" s="304"/>
      <c r="BU762" s="304"/>
      <c r="BV762" s="304"/>
      <c r="BW762" s="304"/>
      <c r="BX762" s="304"/>
      <c r="BY762" s="304"/>
      <c r="BZ762" s="304"/>
      <c r="CA762" s="304"/>
      <c r="CB762" s="304"/>
      <c r="CC762" s="305"/>
      <c r="CD762" s="303"/>
      <c r="CE762" s="304"/>
      <c r="CF762" s="304"/>
      <c r="CG762" s="304"/>
      <c r="CH762" s="304"/>
      <c r="CI762" s="304"/>
      <c r="CJ762" s="304"/>
      <c r="CK762" s="304"/>
      <c r="CL762" s="304"/>
      <c r="CM762" s="305"/>
      <c r="CN762" s="303"/>
      <c r="CO762" s="304"/>
      <c r="CP762" s="304"/>
      <c r="CQ762" s="304"/>
      <c r="CR762" s="304"/>
      <c r="CS762" s="305"/>
      <c r="CT762" s="318"/>
      <c r="CU762" s="319"/>
      <c r="CV762" s="319"/>
      <c r="CW762" s="319"/>
      <c r="CX762" s="319"/>
      <c r="CY762" s="319"/>
      <c r="CZ762" s="319"/>
      <c r="DA762" s="319"/>
      <c r="DB762" s="319"/>
      <c r="DC762" s="320"/>
      <c r="DD762" s="318"/>
      <c r="DE762" s="319"/>
      <c r="DF762" s="319"/>
      <c r="DG762" s="319"/>
      <c r="DH762" s="319"/>
      <c r="DI762" s="319"/>
      <c r="DJ762" s="319"/>
      <c r="DK762" s="319"/>
      <c r="DL762" s="319"/>
      <c r="DM762" s="320"/>
      <c r="DN762" s="318"/>
      <c r="DO762" s="319"/>
      <c r="DP762" s="319"/>
      <c r="DQ762" s="319"/>
      <c r="DR762" s="319"/>
      <c r="DS762" s="319"/>
      <c r="DT762" s="319"/>
      <c r="DU762" s="319"/>
      <c r="DV762" s="319"/>
      <c r="DW762" s="320"/>
      <c r="DX762" s="342"/>
      <c r="DY762" s="343"/>
      <c r="DZ762" s="343"/>
      <c r="EA762" s="343"/>
      <c r="EB762" s="343"/>
      <c r="EC762" s="343"/>
      <c r="ED762" s="343"/>
      <c r="EE762" s="343"/>
      <c r="EF762" s="343"/>
      <c r="EG762" s="343"/>
      <c r="EH762" s="343"/>
      <c r="EI762" s="343"/>
      <c r="EJ762" s="343"/>
      <c r="EK762" s="344"/>
      <c r="EL762" s="351"/>
      <c r="EM762" s="352"/>
      <c r="EN762" s="352"/>
      <c r="EO762" s="352"/>
      <c r="EP762" s="352"/>
      <c r="EQ762" s="352"/>
      <c r="ER762" s="352"/>
      <c r="ES762" s="352"/>
      <c r="ET762" s="352"/>
      <c r="EU762" s="352"/>
      <c r="EV762" s="352"/>
      <c r="EW762" s="352"/>
      <c r="EX762" s="352"/>
      <c r="EY762" s="352"/>
      <c r="EZ762" s="353"/>
      <c r="FA762" s="342"/>
      <c r="FB762" s="343"/>
      <c r="FC762" s="343"/>
      <c r="FD762" s="343"/>
      <c r="FE762" s="343"/>
      <c r="FF762" s="343"/>
      <c r="FG762" s="343"/>
      <c r="FH762" s="343"/>
      <c r="FI762" s="343"/>
      <c r="FJ762" s="343"/>
      <c r="FK762" s="343"/>
      <c r="FL762" s="343"/>
      <c r="FM762" s="343"/>
      <c r="FN762" s="344"/>
      <c r="FO762" s="351"/>
      <c r="FP762" s="352"/>
      <c r="FQ762" s="352"/>
      <c r="FR762" s="352"/>
      <c r="FS762" s="352"/>
      <c r="FT762" s="352"/>
      <c r="FU762" s="352"/>
      <c r="FV762" s="352"/>
      <c r="FW762" s="352"/>
      <c r="FX762" s="352"/>
      <c r="FY762" s="352"/>
      <c r="FZ762" s="352"/>
      <c r="GA762" s="352"/>
      <c r="GB762" s="352"/>
      <c r="GC762" s="353"/>
      <c r="GD762" s="342"/>
      <c r="GE762" s="343"/>
      <c r="GF762" s="343"/>
      <c r="GG762" s="343"/>
      <c r="GH762" s="343"/>
      <c r="GI762" s="343"/>
      <c r="GJ762" s="343"/>
      <c r="GK762" s="343"/>
      <c r="GL762" s="343"/>
      <c r="GM762" s="343"/>
      <c r="GN762" s="343"/>
      <c r="GO762" s="343"/>
      <c r="GP762" s="344"/>
      <c r="GQ762" s="351"/>
      <c r="GR762" s="352"/>
      <c r="GS762" s="352"/>
      <c r="GT762" s="352"/>
      <c r="GU762" s="352"/>
      <c r="GV762" s="352"/>
      <c r="GW762" s="352"/>
      <c r="GX762" s="352"/>
      <c r="GY762" s="352"/>
      <c r="GZ762" s="352"/>
      <c r="HA762" s="352"/>
      <c r="HB762" s="352"/>
      <c r="HC762" s="352"/>
      <c r="HD762" s="353"/>
      <c r="HJ762" s="5"/>
    </row>
    <row r="763" spans="1:218" s="10" customFormat="1" ht="23.25" customHeight="1" x14ac:dyDescent="0.25">
      <c r="A763" s="310">
        <v>1</v>
      </c>
      <c r="B763" s="311"/>
      <c r="C763" s="311"/>
      <c r="D763" s="311"/>
      <c r="E763" s="311"/>
      <c r="F763" s="311"/>
      <c r="G763" s="311"/>
      <c r="H763" s="311"/>
      <c r="I763" s="311"/>
      <c r="J763" s="311"/>
      <c r="K763" s="311"/>
      <c r="L763" s="311"/>
      <c r="M763" s="311"/>
      <c r="N763" s="311"/>
      <c r="O763" s="311"/>
      <c r="P763" s="311"/>
      <c r="Q763" s="311"/>
      <c r="R763" s="311"/>
      <c r="S763" s="311"/>
      <c r="T763" s="311"/>
      <c r="U763" s="311"/>
      <c r="V763" s="312"/>
      <c r="W763" s="310">
        <v>2</v>
      </c>
      <c r="X763" s="311"/>
      <c r="Y763" s="311"/>
      <c r="Z763" s="311"/>
      <c r="AA763" s="311"/>
      <c r="AB763" s="311"/>
      <c r="AC763" s="311"/>
      <c r="AD763" s="311"/>
      <c r="AE763" s="311"/>
      <c r="AF763" s="311"/>
      <c r="AG763" s="311"/>
      <c r="AH763" s="312"/>
      <c r="AI763" s="310">
        <v>3</v>
      </c>
      <c r="AJ763" s="311"/>
      <c r="AK763" s="311"/>
      <c r="AL763" s="311"/>
      <c r="AM763" s="311"/>
      <c r="AN763" s="311"/>
      <c r="AO763" s="311"/>
      <c r="AP763" s="311"/>
      <c r="AQ763" s="311"/>
      <c r="AR763" s="311"/>
      <c r="AS763" s="311"/>
      <c r="AT763" s="312"/>
      <c r="AU763" s="310">
        <v>4</v>
      </c>
      <c r="AV763" s="311"/>
      <c r="AW763" s="311"/>
      <c r="AX763" s="311"/>
      <c r="AY763" s="311"/>
      <c r="AZ763" s="311"/>
      <c r="BA763" s="311"/>
      <c r="BB763" s="311"/>
      <c r="BC763" s="311"/>
      <c r="BD763" s="311"/>
      <c r="BE763" s="311"/>
      <c r="BF763" s="312"/>
      <c r="BG763" s="310">
        <v>5</v>
      </c>
      <c r="BH763" s="311"/>
      <c r="BI763" s="311"/>
      <c r="BJ763" s="311"/>
      <c r="BK763" s="311"/>
      <c r="BL763" s="311"/>
      <c r="BM763" s="311"/>
      <c r="BN763" s="311"/>
      <c r="BO763" s="311"/>
      <c r="BP763" s="311"/>
      <c r="BQ763" s="311"/>
      <c r="BR763" s="312"/>
      <c r="BS763" s="310">
        <v>6</v>
      </c>
      <c r="BT763" s="311"/>
      <c r="BU763" s="311"/>
      <c r="BV763" s="311"/>
      <c r="BW763" s="311"/>
      <c r="BX763" s="311"/>
      <c r="BY763" s="311"/>
      <c r="BZ763" s="311"/>
      <c r="CA763" s="311"/>
      <c r="CB763" s="311"/>
      <c r="CC763" s="312"/>
      <c r="CD763" s="310">
        <v>7</v>
      </c>
      <c r="CE763" s="311"/>
      <c r="CF763" s="311"/>
      <c r="CG763" s="311"/>
      <c r="CH763" s="311"/>
      <c r="CI763" s="311"/>
      <c r="CJ763" s="311"/>
      <c r="CK763" s="311"/>
      <c r="CL763" s="311"/>
      <c r="CM763" s="312"/>
      <c r="CN763" s="310">
        <v>8</v>
      </c>
      <c r="CO763" s="311"/>
      <c r="CP763" s="311"/>
      <c r="CQ763" s="311"/>
      <c r="CR763" s="311"/>
      <c r="CS763" s="312"/>
      <c r="CT763" s="310">
        <v>9</v>
      </c>
      <c r="CU763" s="311"/>
      <c r="CV763" s="311"/>
      <c r="CW763" s="311"/>
      <c r="CX763" s="311"/>
      <c r="CY763" s="311"/>
      <c r="CZ763" s="311"/>
      <c r="DA763" s="311"/>
      <c r="DB763" s="311"/>
      <c r="DC763" s="312"/>
      <c r="DD763" s="310">
        <v>10</v>
      </c>
      <c r="DE763" s="311"/>
      <c r="DF763" s="311"/>
      <c r="DG763" s="311"/>
      <c r="DH763" s="311"/>
      <c r="DI763" s="311"/>
      <c r="DJ763" s="311"/>
      <c r="DK763" s="311"/>
      <c r="DL763" s="311"/>
      <c r="DM763" s="312"/>
      <c r="DN763" s="310">
        <v>11</v>
      </c>
      <c r="DO763" s="311"/>
      <c r="DP763" s="311"/>
      <c r="DQ763" s="311"/>
      <c r="DR763" s="311"/>
      <c r="DS763" s="311"/>
      <c r="DT763" s="311"/>
      <c r="DU763" s="311"/>
      <c r="DV763" s="311"/>
      <c r="DW763" s="312"/>
      <c r="DX763" s="310">
        <v>12</v>
      </c>
      <c r="DY763" s="311"/>
      <c r="DZ763" s="311"/>
      <c r="EA763" s="311"/>
      <c r="EB763" s="311"/>
      <c r="EC763" s="311"/>
      <c r="ED763" s="311"/>
      <c r="EE763" s="311"/>
      <c r="EF763" s="311"/>
      <c r="EG763" s="311"/>
      <c r="EH763" s="311"/>
      <c r="EI763" s="311"/>
      <c r="EJ763" s="311"/>
      <c r="EK763" s="312"/>
      <c r="EL763" s="310">
        <v>13</v>
      </c>
      <c r="EM763" s="311"/>
      <c r="EN763" s="311"/>
      <c r="EO763" s="311"/>
      <c r="EP763" s="311"/>
      <c r="EQ763" s="311"/>
      <c r="ER763" s="311"/>
      <c r="ES763" s="311"/>
      <c r="ET763" s="311"/>
      <c r="EU763" s="311"/>
      <c r="EV763" s="311"/>
      <c r="EW763" s="311"/>
      <c r="EX763" s="311"/>
      <c r="EY763" s="311"/>
      <c r="EZ763" s="312"/>
      <c r="FA763" s="310">
        <v>14</v>
      </c>
      <c r="FB763" s="311"/>
      <c r="FC763" s="311"/>
      <c r="FD763" s="311"/>
      <c r="FE763" s="311"/>
      <c r="FF763" s="311"/>
      <c r="FG763" s="311"/>
      <c r="FH763" s="311"/>
      <c r="FI763" s="311"/>
      <c r="FJ763" s="311"/>
      <c r="FK763" s="311"/>
      <c r="FL763" s="311"/>
      <c r="FM763" s="311"/>
      <c r="FN763" s="312"/>
      <c r="FO763" s="310">
        <v>15</v>
      </c>
      <c r="FP763" s="311"/>
      <c r="FQ763" s="311"/>
      <c r="FR763" s="311"/>
      <c r="FS763" s="311"/>
      <c r="FT763" s="311"/>
      <c r="FU763" s="311"/>
      <c r="FV763" s="311"/>
      <c r="FW763" s="311"/>
      <c r="FX763" s="311"/>
      <c r="FY763" s="311"/>
      <c r="FZ763" s="311"/>
      <c r="GA763" s="311"/>
      <c r="GB763" s="311"/>
      <c r="GC763" s="312"/>
      <c r="GD763" s="310">
        <v>16</v>
      </c>
      <c r="GE763" s="311"/>
      <c r="GF763" s="311"/>
      <c r="GG763" s="311"/>
      <c r="GH763" s="311"/>
      <c r="GI763" s="311"/>
      <c r="GJ763" s="311"/>
      <c r="GK763" s="311"/>
      <c r="GL763" s="311"/>
      <c r="GM763" s="311"/>
      <c r="GN763" s="311"/>
      <c r="GO763" s="311"/>
      <c r="GP763" s="312"/>
      <c r="GQ763" s="310">
        <v>17</v>
      </c>
      <c r="GR763" s="311"/>
      <c r="GS763" s="311"/>
      <c r="GT763" s="311"/>
      <c r="GU763" s="311"/>
      <c r="GV763" s="311"/>
      <c r="GW763" s="311"/>
      <c r="GX763" s="311"/>
      <c r="GY763" s="311"/>
      <c r="GZ763" s="311"/>
      <c r="HA763" s="311"/>
      <c r="HB763" s="311"/>
      <c r="HC763" s="311"/>
      <c r="HD763" s="312"/>
      <c r="HE763" s="11"/>
      <c r="HF763" s="11"/>
      <c r="HG763" s="11"/>
      <c r="HH763" s="11"/>
      <c r="HI763" s="11"/>
      <c r="HJ763" s="5"/>
    </row>
    <row r="764" spans="1:218" s="10" customFormat="1" ht="48" customHeight="1" x14ac:dyDescent="0.25">
      <c r="A764" s="231" t="s">
        <v>159</v>
      </c>
      <c r="B764" s="232"/>
      <c r="C764" s="232"/>
      <c r="D764" s="232"/>
      <c r="E764" s="232"/>
      <c r="F764" s="232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3"/>
      <c r="W764" s="234"/>
      <c r="X764" s="234"/>
      <c r="Y764" s="234"/>
      <c r="Z764" s="234"/>
      <c r="AA764" s="234"/>
      <c r="AB764" s="234"/>
      <c r="AC764" s="234"/>
      <c r="AD764" s="234"/>
      <c r="AE764" s="234"/>
      <c r="AF764" s="234"/>
      <c r="AG764" s="234"/>
      <c r="AH764" s="234"/>
      <c r="AI764" s="227"/>
      <c r="AJ764" s="227"/>
      <c r="AK764" s="227"/>
      <c r="AL764" s="227"/>
      <c r="AM764" s="227"/>
      <c r="AN764" s="227"/>
      <c r="AO764" s="227"/>
      <c r="AP764" s="227"/>
      <c r="AQ764" s="227"/>
      <c r="AR764" s="227"/>
      <c r="AS764" s="227"/>
      <c r="AT764" s="227"/>
      <c r="AU764" s="227"/>
      <c r="AV764" s="227"/>
      <c r="AW764" s="227"/>
      <c r="AX764" s="227"/>
      <c r="AY764" s="227"/>
      <c r="AZ764" s="227"/>
      <c r="BA764" s="227"/>
      <c r="BB764" s="227"/>
      <c r="BC764" s="227"/>
      <c r="BD764" s="227"/>
      <c r="BE764" s="227"/>
      <c r="BF764" s="227"/>
      <c r="BG764" s="227"/>
      <c r="BH764" s="227"/>
      <c r="BI764" s="227"/>
      <c r="BJ764" s="227"/>
      <c r="BK764" s="227"/>
      <c r="BL764" s="227"/>
      <c r="BM764" s="227"/>
      <c r="BN764" s="227"/>
      <c r="BO764" s="227"/>
      <c r="BP764" s="227"/>
      <c r="BQ764" s="227"/>
      <c r="BR764" s="227"/>
      <c r="BS764" s="208" t="s">
        <v>603</v>
      </c>
      <c r="BT764" s="209"/>
      <c r="BU764" s="209"/>
      <c r="BV764" s="209"/>
      <c r="BW764" s="209"/>
      <c r="BX764" s="209"/>
      <c r="BY764" s="209"/>
      <c r="BZ764" s="209"/>
      <c r="CA764" s="209"/>
      <c r="CB764" s="209"/>
      <c r="CC764" s="210"/>
      <c r="CD764" s="238" t="s">
        <v>61</v>
      </c>
      <c r="CE764" s="239"/>
      <c r="CF764" s="239"/>
      <c r="CG764" s="239"/>
      <c r="CH764" s="239"/>
      <c r="CI764" s="239"/>
      <c r="CJ764" s="239"/>
      <c r="CK764" s="239"/>
      <c r="CL764" s="239"/>
      <c r="CM764" s="240"/>
      <c r="CN764" s="241" t="s">
        <v>62</v>
      </c>
      <c r="CO764" s="242"/>
      <c r="CP764" s="242"/>
      <c r="CQ764" s="242"/>
      <c r="CR764" s="242"/>
      <c r="CS764" s="243"/>
      <c r="CT764" s="244">
        <f>Приложение!C413</f>
        <v>585</v>
      </c>
      <c r="CU764" s="215"/>
      <c r="CV764" s="215"/>
      <c r="CW764" s="215"/>
      <c r="CX764" s="215"/>
      <c r="CY764" s="215"/>
      <c r="CZ764" s="215"/>
      <c r="DA764" s="215"/>
      <c r="DB764" s="215"/>
      <c r="DC764" s="216"/>
      <c r="DD764" s="244">
        <f>CT764</f>
        <v>585</v>
      </c>
      <c r="DE764" s="215"/>
      <c r="DF764" s="215"/>
      <c r="DG764" s="215"/>
      <c r="DH764" s="215"/>
      <c r="DI764" s="215"/>
      <c r="DJ764" s="215"/>
      <c r="DK764" s="215"/>
      <c r="DL764" s="215"/>
      <c r="DM764" s="216"/>
      <c r="DN764" s="244">
        <f>DD764</f>
        <v>585</v>
      </c>
      <c r="DO764" s="215"/>
      <c r="DP764" s="215"/>
      <c r="DQ764" s="215"/>
      <c r="DR764" s="215"/>
      <c r="DS764" s="215"/>
      <c r="DT764" s="215"/>
      <c r="DU764" s="215"/>
      <c r="DV764" s="215"/>
      <c r="DW764" s="216"/>
      <c r="DX764" s="244">
        <f>Приложение!O413</f>
        <v>9046188.821496008</v>
      </c>
      <c r="DY764" s="245"/>
      <c r="DZ764" s="245"/>
      <c r="EA764" s="245"/>
      <c r="EB764" s="245"/>
      <c r="EC764" s="245"/>
      <c r="ED764" s="245"/>
      <c r="EE764" s="245"/>
      <c r="EF764" s="245"/>
      <c r="EG764" s="245"/>
      <c r="EH764" s="245"/>
      <c r="EI764" s="245"/>
      <c r="EJ764" s="245"/>
      <c r="EK764" s="246"/>
      <c r="EL764" s="244"/>
      <c r="EM764" s="245"/>
      <c r="EN764" s="245"/>
      <c r="EO764" s="245"/>
      <c r="EP764" s="245"/>
      <c r="EQ764" s="245"/>
      <c r="ER764" s="245"/>
      <c r="ES764" s="245"/>
      <c r="ET764" s="245"/>
      <c r="EU764" s="245"/>
      <c r="EV764" s="245"/>
      <c r="EW764" s="245"/>
      <c r="EX764" s="245"/>
      <c r="EY764" s="245"/>
      <c r="EZ764" s="246"/>
      <c r="FA764" s="244">
        <f>Приложение!O414</f>
        <v>8942553.1727502868</v>
      </c>
      <c r="FB764" s="245"/>
      <c r="FC764" s="245"/>
      <c r="FD764" s="245"/>
      <c r="FE764" s="245"/>
      <c r="FF764" s="245"/>
      <c r="FG764" s="245"/>
      <c r="FH764" s="245"/>
      <c r="FI764" s="245"/>
      <c r="FJ764" s="245"/>
      <c r="FK764" s="245"/>
      <c r="FL764" s="245"/>
      <c r="FM764" s="245"/>
      <c r="FN764" s="246"/>
      <c r="FO764" s="244"/>
      <c r="FP764" s="245"/>
      <c r="FQ764" s="245"/>
      <c r="FR764" s="245"/>
      <c r="FS764" s="245"/>
      <c r="FT764" s="245"/>
      <c r="FU764" s="245"/>
      <c r="FV764" s="245"/>
      <c r="FW764" s="245"/>
      <c r="FX764" s="245"/>
      <c r="FY764" s="245"/>
      <c r="FZ764" s="245"/>
      <c r="GA764" s="245"/>
      <c r="GB764" s="245"/>
      <c r="GC764" s="246"/>
      <c r="GD764" s="244">
        <f>Приложение!O415</f>
        <v>8529779.2419918403</v>
      </c>
      <c r="GE764" s="247"/>
      <c r="GF764" s="247"/>
      <c r="GG764" s="247"/>
      <c r="GH764" s="247"/>
      <c r="GI764" s="247"/>
      <c r="GJ764" s="247"/>
      <c r="GK764" s="247"/>
      <c r="GL764" s="247"/>
      <c r="GM764" s="247"/>
      <c r="GN764" s="247"/>
      <c r="GO764" s="247"/>
      <c r="GP764" s="248"/>
      <c r="GQ764" s="244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6"/>
      <c r="HJ764" s="5"/>
    </row>
    <row r="765" spans="1:218" s="90" customFormat="1" ht="60" customHeight="1" x14ac:dyDescent="0.25">
      <c r="A765" s="231" t="s">
        <v>311</v>
      </c>
      <c r="B765" s="232"/>
      <c r="C765" s="232"/>
      <c r="D765" s="232"/>
      <c r="E765" s="232"/>
      <c r="F765" s="232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3"/>
      <c r="W765" s="234"/>
      <c r="X765" s="234"/>
      <c r="Y765" s="234"/>
      <c r="Z765" s="234"/>
      <c r="AA765" s="234"/>
      <c r="AB765" s="234"/>
      <c r="AC765" s="234"/>
      <c r="AD765" s="234"/>
      <c r="AE765" s="234"/>
      <c r="AF765" s="234"/>
      <c r="AG765" s="234"/>
      <c r="AH765" s="234"/>
      <c r="AI765" s="227"/>
      <c r="AJ765" s="227"/>
      <c r="AK765" s="227"/>
      <c r="AL765" s="227"/>
      <c r="AM765" s="227"/>
      <c r="AN765" s="227"/>
      <c r="AO765" s="227"/>
      <c r="AP765" s="227"/>
      <c r="AQ765" s="227"/>
      <c r="AR765" s="227"/>
      <c r="AS765" s="227"/>
      <c r="AT765" s="227"/>
      <c r="AU765" s="227"/>
      <c r="AV765" s="227"/>
      <c r="AW765" s="227"/>
      <c r="AX765" s="227"/>
      <c r="AY765" s="227"/>
      <c r="AZ765" s="227"/>
      <c r="BA765" s="227"/>
      <c r="BB765" s="227"/>
      <c r="BC765" s="227"/>
      <c r="BD765" s="227"/>
      <c r="BE765" s="227"/>
      <c r="BF765" s="227"/>
      <c r="BG765" s="227"/>
      <c r="BH765" s="227"/>
      <c r="BI765" s="227"/>
      <c r="BJ765" s="227"/>
      <c r="BK765" s="227"/>
      <c r="BL765" s="227"/>
      <c r="BM765" s="227"/>
      <c r="BN765" s="227"/>
      <c r="BO765" s="227"/>
      <c r="BP765" s="227"/>
      <c r="BQ765" s="227"/>
      <c r="BR765" s="227"/>
      <c r="BS765" s="208" t="s">
        <v>603</v>
      </c>
      <c r="BT765" s="209"/>
      <c r="BU765" s="209"/>
      <c r="BV765" s="209"/>
      <c r="BW765" s="209"/>
      <c r="BX765" s="209"/>
      <c r="BY765" s="209"/>
      <c r="BZ765" s="209"/>
      <c r="CA765" s="209"/>
      <c r="CB765" s="209"/>
      <c r="CC765" s="210"/>
      <c r="CD765" s="238" t="s">
        <v>61</v>
      </c>
      <c r="CE765" s="239"/>
      <c r="CF765" s="239"/>
      <c r="CG765" s="239"/>
      <c r="CH765" s="239"/>
      <c r="CI765" s="239"/>
      <c r="CJ765" s="239"/>
      <c r="CK765" s="239"/>
      <c r="CL765" s="239"/>
      <c r="CM765" s="240"/>
      <c r="CN765" s="241" t="s">
        <v>62</v>
      </c>
      <c r="CO765" s="242"/>
      <c r="CP765" s="242"/>
      <c r="CQ765" s="242"/>
      <c r="CR765" s="242"/>
      <c r="CS765" s="243"/>
      <c r="CT765" s="244">
        <f>Приложение!C417</f>
        <v>50</v>
      </c>
      <c r="CU765" s="215"/>
      <c r="CV765" s="215"/>
      <c r="CW765" s="215"/>
      <c r="CX765" s="215"/>
      <c r="CY765" s="215"/>
      <c r="CZ765" s="215"/>
      <c r="DA765" s="215"/>
      <c r="DB765" s="215"/>
      <c r="DC765" s="216"/>
      <c r="DD765" s="244">
        <f t="shared" ref="DD765:DD766" si="25">CT765</f>
        <v>50</v>
      </c>
      <c r="DE765" s="215"/>
      <c r="DF765" s="215"/>
      <c r="DG765" s="215"/>
      <c r="DH765" s="215"/>
      <c r="DI765" s="215"/>
      <c r="DJ765" s="215"/>
      <c r="DK765" s="215"/>
      <c r="DL765" s="215"/>
      <c r="DM765" s="216"/>
      <c r="DN765" s="244">
        <f t="shared" ref="DN765:DN766" si="26">DD765</f>
        <v>50</v>
      </c>
      <c r="DO765" s="215"/>
      <c r="DP765" s="215"/>
      <c r="DQ765" s="215"/>
      <c r="DR765" s="215"/>
      <c r="DS765" s="215"/>
      <c r="DT765" s="215"/>
      <c r="DU765" s="215"/>
      <c r="DV765" s="215"/>
      <c r="DW765" s="216"/>
      <c r="DX765" s="244">
        <f>Приложение!O417</f>
        <v>670739.17719470686</v>
      </c>
      <c r="DY765" s="245"/>
      <c r="DZ765" s="245"/>
      <c r="EA765" s="245"/>
      <c r="EB765" s="245"/>
      <c r="EC765" s="245"/>
      <c r="ED765" s="245"/>
      <c r="EE765" s="245"/>
      <c r="EF765" s="245"/>
      <c r="EG765" s="245"/>
      <c r="EH765" s="245"/>
      <c r="EI765" s="245"/>
      <c r="EJ765" s="245"/>
      <c r="EK765" s="246"/>
      <c r="EL765" s="244"/>
      <c r="EM765" s="245"/>
      <c r="EN765" s="245"/>
      <c r="EO765" s="245"/>
      <c r="EP765" s="245"/>
      <c r="EQ765" s="245"/>
      <c r="ER765" s="245"/>
      <c r="ES765" s="245"/>
      <c r="ET765" s="245"/>
      <c r="EU765" s="245"/>
      <c r="EV765" s="245"/>
      <c r="EW765" s="245"/>
      <c r="EX765" s="245"/>
      <c r="EY765" s="245"/>
      <c r="EZ765" s="246"/>
      <c r="FA765" s="244">
        <f>Приложение!O418</f>
        <v>663055.00310334074</v>
      </c>
      <c r="FB765" s="245"/>
      <c r="FC765" s="245"/>
      <c r="FD765" s="245"/>
      <c r="FE765" s="245"/>
      <c r="FF765" s="245"/>
      <c r="FG765" s="245"/>
      <c r="FH765" s="245"/>
      <c r="FI765" s="245"/>
      <c r="FJ765" s="245"/>
      <c r="FK765" s="245"/>
      <c r="FL765" s="245"/>
      <c r="FM765" s="245"/>
      <c r="FN765" s="246"/>
      <c r="FO765" s="244"/>
      <c r="FP765" s="245"/>
      <c r="FQ765" s="245"/>
      <c r="FR765" s="245"/>
      <c r="FS765" s="245"/>
      <c r="FT765" s="245"/>
      <c r="FU765" s="245"/>
      <c r="FV765" s="245"/>
      <c r="FW765" s="245"/>
      <c r="FX765" s="245"/>
      <c r="FY765" s="245"/>
      <c r="FZ765" s="245"/>
      <c r="GA765" s="245"/>
      <c r="GB765" s="245"/>
      <c r="GC765" s="246"/>
      <c r="GD765" s="244">
        <f>Приложение!O419</f>
        <v>632449.4462055621</v>
      </c>
      <c r="GE765" s="247"/>
      <c r="GF765" s="247"/>
      <c r="GG765" s="247"/>
      <c r="GH765" s="247"/>
      <c r="GI765" s="247"/>
      <c r="GJ765" s="247"/>
      <c r="GK765" s="247"/>
      <c r="GL765" s="247"/>
      <c r="GM765" s="247"/>
      <c r="GN765" s="247"/>
      <c r="GO765" s="247"/>
      <c r="GP765" s="248"/>
      <c r="GQ765" s="244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6"/>
      <c r="HJ765" s="89"/>
    </row>
    <row r="766" spans="1:218" s="90" customFormat="1" ht="63" customHeight="1" x14ac:dyDescent="0.25">
      <c r="A766" s="231" t="s">
        <v>312</v>
      </c>
      <c r="B766" s="232"/>
      <c r="C766" s="232"/>
      <c r="D766" s="232"/>
      <c r="E766" s="232"/>
      <c r="F766" s="232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3"/>
      <c r="W766" s="234"/>
      <c r="X766" s="234"/>
      <c r="Y766" s="234"/>
      <c r="Z766" s="234"/>
      <c r="AA766" s="234"/>
      <c r="AB766" s="234"/>
      <c r="AC766" s="234"/>
      <c r="AD766" s="234"/>
      <c r="AE766" s="234"/>
      <c r="AF766" s="234"/>
      <c r="AG766" s="234"/>
      <c r="AH766" s="234"/>
      <c r="AI766" s="227"/>
      <c r="AJ766" s="227"/>
      <c r="AK766" s="227"/>
      <c r="AL766" s="227"/>
      <c r="AM766" s="227"/>
      <c r="AN766" s="227"/>
      <c r="AO766" s="227"/>
      <c r="AP766" s="227"/>
      <c r="AQ766" s="227"/>
      <c r="AR766" s="227"/>
      <c r="AS766" s="227"/>
      <c r="AT766" s="227"/>
      <c r="AU766" s="227"/>
      <c r="AV766" s="227"/>
      <c r="AW766" s="227"/>
      <c r="AX766" s="227"/>
      <c r="AY766" s="227"/>
      <c r="AZ766" s="227"/>
      <c r="BA766" s="227"/>
      <c r="BB766" s="227"/>
      <c r="BC766" s="227"/>
      <c r="BD766" s="227"/>
      <c r="BE766" s="227"/>
      <c r="BF766" s="227"/>
      <c r="BG766" s="227"/>
      <c r="BH766" s="227"/>
      <c r="BI766" s="227"/>
      <c r="BJ766" s="227"/>
      <c r="BK766" s="227"/>
      <c r="BL766" s="227"/>
      <c r="BM766" s="227"/>
      <c r="BN766" s="227"/>
      <c r="BO766" s="227"/>
      <c r="BP766" s="227"/>
      <c r="BQ766" s="227"/>
      <c r="BR766" s="227"/>
      <c r="BS766" s="208" t="s">
        <v>603</v>
      </c>
      <c r="BT766" s="209"/>
      <c r="BU766" s="209"/>
      <c r="BV766" s="209"/>
      <c r="BW766" s="209"/>
      <c r="BX766" s="209"/>
      <c r="BY766" s="209"/>
      <c r="BZ766" s="209"/>
      <c r="CA766" s="209"/>
      <c r="CB766" s="209"/>
      <c r="CC766" s="210"/>
      <c r="CD766" s="238" t="s">
        <v>61</v>
      </c>
      <c r="CE766" s="239"/>
      <c r="CF766" s="239"/>
      <c r="CG766" s="239"/>
      <c r="CH766" s="239"/>
      <c r="CI766" s="239"/>
      <c r="CJ766" s="239"/>
      <c r="CK766" s="239"/>
      <c r="CL766" s="239"/>
      <c r="CM766" s="240"/>
      <c r="CN766" s="241" t="s">
        <v>62</v>
      </c>
      <c r="CO766" s="242"/>
      <c r="CP766" s="242"/>
      <c r="CQ766" s="242"/>
      <c r="CR766" s="242"/>
      <c r="CS766" s="243"/>
      <c r="CT766" s="244">
        <f>Приложение!C421</f>
        <v>3</v>
      </c>
      <c r="CU766" s="215"/>
      <c r="CV766" s="215"/>
      <c r="CW766" s="215"/>
      <c r="CX766" s="215"/>
      <c r="CY766" s="215"/>
      <c r="CZ766" s="215"/>
      <c r="DA766" s="215"/>
      <c r="DB766" s="215"/>
      <c r="DC766" s="216"/>
      <c r="DD766" s="244">
        <f t="shared" si="25"/>
        <v>3</v>
      </c>
      <c r="DE766" s="215"/>
      <c r="DF766" s="215"/>
      <c r="DG766" s="215"/>
      <c r="DH766" s="215"/>
      <c r="DI766" s="215"/>
      <c r="DJ766" s="215"/>
      <c r="DK766" s="215"/>
      <c r="DL766" s="215"/>
      <c r="DM766" s="216"/>
      <c r="DN766" s="244">
        <f t="shared" si="26"/>
        <v>3</v>
      </c>
      <c r="DO766" s="215"/>
      <c r="DP766" s="215"/>
      <c r="DQ766" s="215"/>
      <c r="DR766" s="215"/>
      <c r="DS766" s="215"/>
      <c r="DT766" s="215"/>
      <c r="DU766" s="215"/>
      <c r="DV766" s="215"/>
      <c r="DW766" s="216"/>
      <c r="DX766" s="244">
        <f>Приложение!O421</f>
        <v>186886.37431541854</v>
      </c>
      <c r="DY766" s="245"/>
      <c r="DZ766" s="245"/>
      <c r="EA766" s="245"/>
      <c r="EB766" s="245"/>
      <c r="EC766" s="245"/>
      <c r="ED766" s="245"/>
      <c r="EE766" s="245"/>
      <c r="EF766" s="245"/>
      <c r="EG766" s="245"/>
      <c r="EH766" s="245"/>
      <c r="EI766" s="245"/>
      <c r="EJ766" s="245"/>
      <c r="EK766" s="246"/>
      <c r="EL766" s="244"/>
      <c r="EM766" s="245"/>
      <c r="EN766" s="245"/>
      <c r="EO766" s="245"/>
      <c r="EP766" s="245"/>
      <c r="EQ766" s="245"/>
      <c r="ER766" s="245"/>
      <c r="ES766" s="245"/>
      <c r="ET766" s="245"/>
      <c r="EU766" s="245"/>
      <c r="EV766" s="245"/>
      <c r="EW766" s="245"/>
      <c r="EX766" s="245"/>
      <c r="EY766" s="245"/>
      <c r="EZ766" s="246"/>
      <c r="FA766" s="244">
        <f>Приложение!O422</f>
        <v>184745.35216497537</v>
      </c>
      <c r="FB766" s="245"/>
      <c r="FC766" s="245"/>
      <c r="FD766" s="245"/>
      <c r="FE766" s="245"/>
      <c r="FF766" s="245"/>
      <c r="FG766" s="245"/>
      <c r="FH766" s="245"/>
      <c r="FI766" s="245"/>
      <c r="FJ766" s="245"/>
      <c r="FK766" s="245"/>
      <c r="FL766" s="245"/>
      <c r="FM766" s="245"/>
      <c r="FN766" s="246"/>
      <c r="FO766" s="244"/>
      <c r="FP766" s="245"/>
      <c r="FQ766" s="245"/>
      <c r="FR766" s="245"/>
      <c r="FS766" s="245"/>
      <c r="FT766" s="245"/>
      <c r="FU766" s="245"/>
      <c r="FV766" s="245"/>
      <c r="FW766" s="245"/>
      <c r="FX766" s="245"/>
      <c r="FY766" s="245"/>
      <c r="FZ766" s="245"/>
      <c r="GA766" s="245"/>
      <c r="GB766" s="245"/>
      <c r="GC766" s="246"/>
      <c r="GD766" s="244">
        <f>Приложение!O423</f>
        <v>176217.80262410559</v>
      </c>
      <c r="GE766" s="247"/>
      <c r="GF766" s="247"/>
      <c r="GG766" s="247"/>
      <c r="GH766" s="247"/>
      <c r="GI766" s="247"/>
      <c r="GJ766" s="247"/>
      <c r="GK766" s="247"/>
      <c r="GL766" s="247"/>
      <c r="GM766" s="247"/>
      <c r="GN766" s="247"/>
      <c r="GO766" s="247"/>
      <c r="GP766" s="248"/>
      <c r="GQ766" s="244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6"/>
      <c r="HJ766" s="89"/>
    </row>
    <row r="767" spans="1:218" s="10" customFormat="1" ht="1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46"/>
      <c r="DP767" s="46"/>
      <c r="DQ767" s="46"/>
      <c r="DR767" s="46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6"/>
      <c r="EL767" s="46"/>
      <c r="EM767" s="46"/>
      <c r="EN767" s="46"/>
      <c r="EO767" s="46"/>
      <c r="EP767" s="46"/>
      <c r="EQ767" s="46"/>
      <c r="ER767" s="46"/>
      <c r="ES767" s="46"/>
      <c r="ET767" s="46"/>
      <c r="EU767" s="46"/>
      <c r="EV767" s="46"/>
      <c r="EW767" s="46"/>
      <c r="EX767" s="46"/>
      <c r="EY767" s="46"/>
      <c r="EZ767" s="46"/>
      <c r="FA767" s="46"/>
      <c r="FB767" s="46"/>
      <c r="FC767" s="46"/>
      <c r="FD767" s="46"/>
      <c r="FE767" s="46"/>
      <c r="FF767" s="46"/>
      <c r="FG767" s="46"/>
      <c r="FH767" s="46"/>
      <c r="FI767" s="46"/>
      <c r="FJ767" s="46"/>
      <c r="FK767" s="46"/>
      <c r="FL767" s="46"/>
      <c r="FM767" s="46"/>
      <c r="FN767" s="46"/>
      <c r="FO767" s="46"/>
      <c r="FP767" s="46"/>
      <c r="FQ767" s="46"/>
      <c r="FR767" s="46"/>
      <c r="FS767" s="46"/>
      <c r="FT767" s="46"/>
      <c r="FU767" s="46"/>
      <c r="FV767" s="46"/>
      <c r="FW767" s="46"/>
      <c r="FX767" s="46"/>
      <c r="FY767" s="46"/>
      <c r="FZ767" s="46"/>
      <c r="GA767" s="46"/>
      <c r="GB767" s="46"/>
      <c r="GC767" s="46"/>
      <c r="GD767" s="46"/>
      <c r="GE767" s="46"/>
      <c r="GF767" s="46"/>
      <c r="GG767" s="46"/>
      <c r="GH767" s="46"/>
      <c r="GI767" s="46"/>
      <c r="GJ767" s="46"/>
      <c r="GK767" s="46"/>
      <c r="GL767" s="46"/>
      <c r="GM767" s="46"/>
      <c r="GN767" s="46"/>
      <c r="GO767" s="46"/>
      <c r="GP767" s="46"/>
      <c r="GQ767" s="46"/>
      <c r="GR767" s="46"/>
      <c r="GS767" s="46"/>
      <c r="GT767" s="46"/>
      <c r="GU767" s="46"/>
      <c r="GV767" s="46"/>
      <c r="GW767" s="46"/>
      <c r="GX767" s="46"/>
      <c r="GY767" s="46"/>
      <c r="GZ767" s="46"/>
      <c r="HA767" s="46"/>
      <c r="HB767" s="46"/>
      <c r="HC767" s="46"/>
      <c r="HD767" s="46"/>
      <c r="HE767" s="46"/>
      <c r="HF767" s="46"/>
      <c r="HG767" s="46"/>
      <c r="HH767" s="46"/>
      <c r="HI767" s="46"/>
      <c r="HJ767" s="5"/>
    </row>
    <row r="768" spans="1:218" s="10" customFormat="1" ht="23.25" customHeight="1" x14ac:dyDescent="0.25">
      <c r="A768" s="46" t="s">
        <v>63</v>
      </c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46"/>
      <c r="DP768" s="46"/>
      <c r="DQ768" s="46"/>
      <c r="DR768" s="46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6"/>
      <c r="EK768" s="46"/>
      <c r="EL768" s="46"/>
      <c r="EM768" s="46"/>
      <c r="EN768" s="46"/>
      <c r="EO768" s="46"/>
      <c r="EP768" s="46"/>
      <c r="EQ768" s="46"/>
      <c r="ER768" s="46"/>
      <c r="ES768" s="46"/>
      <c r="ET768" s="46"/>
      <c r="EU768" s="46"/>
      <c r="EV768" s="46"/>
      <c r="EW768" s="46"/>
      <c r="EX768" s="46"/>
      <c r="EY768" s="46"/>
      <c r="EZ768" s="46"/>
      <c r="FA768" s="46"/>
      <c r="FB768" s="46"/>
      <c r="FC768" s="46"/>
      <c r="FD768" s="46"/>
      <c r="FE768" s="46"/>
      <c r="FF768" s="46"/>
      <c r="FG768" s="46"/>
      <c r="FH768" s="46"/>
      <c r="FI768" s="46"/>
      <c r="FJ768" s="46"/>
      <c r="FK768" s="46"/>
      <c r="FL768" s="46"/>
      <c r="FM768" s="46"/>
      <c r="FN768" s="46"/>
      <c r="FO768" s="46"/>
      <c r="FP768" s="46"/>
      <c r="FQ768" s="46"/>
      <c r="FR768" s="46"/>
      <c r="FS768" s="46"/>
      <c r="FT768" s="46"/>
      <c r="FU768" s="46"/>
      <c r="FV768" s="46"/>
      <c r="FW768" s="46"/>
      <c r="FX768" s="46"/>
      <c r="FY768" s="46"/>
      <c r="FZ768" s="46"/>
      <c r="GA768" s="46"/>
      <c r="GB768" s="46"/>
      <c r="GC768" s="46"/>
      <c r="GD768" s="46"/>
      <c r="GE768" s="46"/>
      <c r="GF768" s="46"/>
      <c r="GG768" s="46"/>
      <c r="GH768" s="46"/>
      <c r="GI768" s="46"/>
      <c r="GJ768" s="46"/>
      <c r="GK768" s="46"/>
      <c r="GL768" s="46"/>
      <c r="GM768" s="46"/>
      <c r="GN768" s="46"/>
      <c r="GO768" s="46"/>
      <c r="GP768" s="46"/>
      <c r="GQ768" s="46"/>
      <c r="GR768" s="46"/>
      <c r="GS768" s="46"/>
      <c r="GT768" s="46"/>
      <c r="GU768" s="46"/>
      <c r="GV768" s="46"/>
      <c r="GW768" s="46"/>
      <c r="GX768" s="46"/>
      <c r="GY768" s="46"/>
      <c r="GZ768" s="46"/>
      <c r="HA768" s="46"/>
      <c r="HB768" s="46"/>
      <c r="HC768" s="46"/>
      <c r="HD768" s="46"/>
      <c r="HE768" s="46"/>
      <c r="HF768" s="46"/>
      <c r="HG768" s="46"/>
      <c r="HH768" s="46"/>
      <c r="HI768" s="46"/>
      <c r="HJ768" s="5"/>
    </row>
    <row r="769" spans="1:218" s="10" customFormat="1" ht="15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46"/>
      <c r="FQ769" s="46"/>
      <c r="FR769" s="46"/>
      <c r="FS769" s="46"/>
      <c r="FT769" s="46"/>
      <c r="FU769" s="46"/>
      <c r="FV769" s="46"/>
      <c r="FW769" s="46"/>
      <c r="FX769" s="46"/>
      <c r="FY769" s="46"/>
      <c r="FZ769" s="46"/>
      <c r="GA769" s="46"/>
      <c r="GB769" s="46"/>
      <c r="GC769" s="46"/>
      <c r="GD769" s="46"/>
      <c r="GE769" s="46"/>
      <c r="GF769" s="46"/>
      <c r="GG769" s="46"/>
      <c r="GH769" s="46"/>
      <c r="GI769" s="46"/>
      <c r="GJ769" s="46"/>
      <c r="GK769" s="46"/>
      <c r="GL769" s="46"/>
      <c r="GM769" s="46"/>
      <c r="GN769" s="46"/>
      <c r="GO769" s="46"/>
      <c r="GP769" s="46"/>
      <c r="GQ769" s="46"/>
      <c r="GR769" s="46"/>
      <c r="GS769" s="46"/>
      <c r="GT769" s="46"/>
      <c r="GU769" s="46"/>
      <c r="GV769" s="46"/>
      <c r="GW769" s="46"/>
      <c r="GX769" s="46"/>
      <c r="GY769" s="46"/>
      <c r="GZ769" s="46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18" s="10" customFormat="1" ht="12.75" customHeight="1" x14ac:dyDescent="0.25">
      <c r="A770" s="325" t="s">
        <v>64</v>
      </c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  <c r="AE770" s="326"/>
      <c r="AF770" s="326"/>
      <c r="AG770" s="326"/>
      <c r="AH770" s="326"/>
      <c r="AI770" s="326"/>
      <c r="AJ770" s="326"/>
      <c r="AK770" s="326"/>
      <c r="AL770" s="326"/>
      <c r="AM770" s="326"/>
      <c r="AN770" s="326"/>
      <c r="AO770" s="326"/>
      <c r="AP770" s="326"/>
      <c r="AQ770" s="326"/>
      <c r="AR770" s="326"/>
      <c r="AS770" s="326"/>
      <c r="AT770" s="326"/>
      <c r="AU770" s="326"/>
      <c r="AV770" s="326"/>
      <c r="AW770" s="326"/>
      <c r="AX770" s="326"/>
      <c r="AY770" s="326"/>
      <c r="AZ770" s="326"/>
      <c r="BA770" s="326"/>
      <c r="BB770" s="326"/>
      <c r="BC770" s="326"/>
      <c r="BD770" s="326"/>
      <c r="BE770" s="326"/>
      <c r="BF770" s="326"/>
      <c r="BG770" s="326"/>
      <c r="BH770" s="326"/>
      <c r="BI770" s="326"/>
      <c r="BJ770" s="326"/>
      <c r="BK770" s="326"/>
      <c r="BL770" s="326"/>
      <c r="BM770" s="326"/>
      <c r="BN770" s="326"/>
      <c r="BO770" s="326"/>
      <c r="BP770" s="326"/>
      <c r="BQ770" s="326"/>
      <c r="BR770" s="326"/>
      <c r="BS770" s="326"/>
      <c r="BT770" s="326"/>
      <c r="BU770" s="326"/>
      <c r="BV770" s="326"/>
      <c r="BW770" s="326"/>
      <c r="BX770" s="326"/>
      <c r="BY770" s="326"/>
      <c r="BZ770" s="326"/>
      <c r="CA770" s="326"/>
      <c r="CB770" s="326"/>
      <c r="CC770" s="326"/>
      <c r="CD770" s="326"/>
      <c r="CE770" s="326"/>
      <c r="CF770" s="326"/>
      <c r="CG770" s="326"/>
      <c r="CH770" s="326"/>
      <c r="CI770" s="326"/>
      <c r="CJ770" s="326"/>
      <c r="CK770" s="326"/>
      <c r="CL770" s="326"/>
      <c r="CM770" s="326"/>
      <c r="CN770" s="326"/>
      <c r="CO770" s="326"/>
      <c r="CP770" s="326"/>
      <c r="CQ770" s="326"/>
      <c r="CR770" s="326"/>
      <c r="CS770" s="326"/>
      <c r="CT770" s="326"/>
      <c r="CU770" s="326"/>
      <c r="CV770" s="326"/>
      <c r="CW770" s="326"/>
      <c r="CX770" s="326"/>
      <c r="CY770" s="326"/>
      <c r="CZ770" s="326"/>
      <c r="DA770" s="326"/>
      <c r="DB770" s="326"/>
      <c r="DC770" s="326"/>
      <c r="DD770" s="326"/>
      <c r="DE770" s="326"/>
      <c r="DF770" s="326"/>
      <c r="DG770" s="326"/>
      <c r="DH770" s="326"/>
      <c r="DI770" s="326"/>
      <c r="DJ770" s="326"/>
      <c r="DK770" s="326"/>
      <c r="DL770" s="326"/>
      <c r="DM770" s="326"/>
      <c r="DN770" s="326"/>
      <c r="DO770" s="326"/>
      <c r="DP770" s="326"/>
      <c r="DQ770" s="326"/>
      <c r="DR770" s="326"/>
      <c r="DS770" s="326"/>
      <c r="DT770" s="326"/>
      <c r="DU770" s="326"/>
      <c r="DV770" s="326"/>
      <c r="DW770" s="326"/>
      <c r="DX770" s="326"/>
      <c r="DY770" s="326"/>
      <c r="DZ770" s="326"/>
      <c r="EA770" s="326"/>
      <c r="EB770" s="326"/>
      <c r="EC770" s="326"/>
      <c r="ED770" s="326"/>
      <c r="EE770" s="326"/>
      <c r="EF770" s="326"/>
      <c r="EG770" s="326"/>
      <c r="EH770" s="326"/>
      <c r="EI770" s="326"/>
      <c r="EJ770" s="326"/>
      <c r="EK770" s="326"/>
      <c r="EL770" s="326"/>
      <c r="EM770" s="326"/>
      <c r="EN770" s="326"/>
      <c r="EO770" s="326"/>
      <c r="EP770" s="326"/>
      <c r="EQ770" s="326"/>
      <c r="ER770" s="326"/>
      <c r="ES770" s="326"/>
      <c r="ET770" s="326"/>
      <c r="EU770" s="326"/>
      <c r="EV770" s="326"/>
      <c r="EW770" s="326"/>
      <c r="EX770" s="326"/>
      <c r="EY770" s="326"/>
      <c r="EZ770" s="326"/>
      <c r="FA770" s="326"/>
      <c r="FB770" s="326"/>
      <c r="FC770" s="326"/>
      <c r="FD770" s="326"/>
      <c r="FE770" s="327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18" s="10" customFormat="1" ht="12.75" customHeight="1" x14ac:dyDescent="0.25">
      <c r="A771" s="309" t="s">
        <v>65</v>
      </c>
      <c r="B771" s="309"/>
      <c r="C771" s="309"/>
      <c r="D771" s="309"/>
      <c r="E771" s="309"/>
      <c r="F771" s="309"/>
      <c r="G771" s="309"/>
      <c r="H771" s="309"/>
      <c r="I771" s="309"/>
      <c r="J771" s="309"/>
      <c r="K771" s="309"/>
      <c r="L771" s="309"/>
      <c r="M771" s="309"/>
      <c r="N771" s="309"/>
      <c r="O771" s="309"/>
      <c r="P771" s="309"/>
      <c r="Q771" s="309"/>
      <c r="R771" s="309"/>
      <c r="S771" s="309"/>
      <c r="T771" s="309"/>
      <c r="U771" s="309"/>
      <c r="V771" s="309" t="s">
        <v>66</v>
      </c>
      <c r="W771" s="309"/>
      <c r="X771" s="309"/>
      <c r="Y771" s="309"/>
      <c r="Z771" s="309"/>
      <c r="AA771" s="309"/>
      <c r="AB771" s="309"/>
      <c r="AC771" s="309"/>
      <c r="AD771" s="309"/>
      <c r="AE771" s="309"/>
      <c r="AF771" s="309"/>
      <c r="AG771" s="309"/>
      <c r="AH771" s="309"/>
      <c r="AI771" s="309"/>
      <c r="AJ771" s="309"/>
      <c r="AK771" s="309"/>
      <c r="AL771" s="309"/>
      <c r="AM771" s="309"/>
      <c r="AN771" s="309"/>
      <c r="AO771" s="309"/>
      <c r="AP771" s="309"/>
      <c r="AQ771" s="309" t="s">
        <v>67</v>
      </c>
      <c r="AR771" s="309"/>
      <c r="AS771" s="309"/>
      <c r="AT771" s="309"/>
      <c r="AU771" s="309"/>
      <c r="AV771" s="309"/>
      <c r="AW771" s="309"/>
      <c r="AX771" s="309"/>
      <c r="AY771" s="309"/>
      <c r="AZ771" s="309"/>
      <c r="BA771" s="309"/>
      <c r="BB771" s="309"/>
      <c r="BC771" s="309"/>
      <c r="BD771" s="309"/>
      <c r="BE771" s="309"/>
      <c r="BF771" s="309"/>
      <c r="BG771" s="309"/>
      <c r="BH771" s="309"/>
      <c r="BI771" s="309" t="s">
        <v>68</v>
      </c>
      <c r="BJ771" s="309"/>
      <c r="BK771" s="309"/>
      <c r="BL771" s="309"/>
      <c r="BM771" s="309"/>
      <c r="BN771" s="309"/>
      <c r="BO771" s="309"/>
      <c r="BP771" s="309"/>
      <c r="BQ771" s="309"/>
      <c r="BR771" s="309"/>
      <c r="BS771" s="309"/>
      <c r="BT771" s="309"/>
      <c r="BU771" s="309"/>
      <c r="BV771" s="309"/>
      <c r="BW771" s="309"/>
      <c r="BX771" s="309"/>
      <c r="BY771" s="309"/>
      <c r="BZ771" s="309"/>
      <c r="CA771" s="309"/>
      <c r="CB771" s="309"/>
      <c r="CC771" s="306" t="s">
        <v>40</v>
      </c>
      <c r="CD771" s="307"/>
      <c r="CE771" s="307"/>
      <c r="CF771" s="307"/>
      <c r="CG771" s="307"/>
      <c r="CH771" s="307"/>
      <c r="CI771" s="307"/>
      <c r="CJ771" s="307"/>
      <c r="CK771" s="307"/>
      <c r="CL771" s="307"/>
      <c r="CM771" s="307"/>
      <c r="CN771" s="307"/>
      <c r="CO771" s="307"/>
      <c r="CP771" s="307"/>
      <c r="CQ771" s="307"/>
      <c r="CR771" s="307"/>
      <c r="CS771" s="307"/>
      <c r="CT771" s="307"/>
      <c r="CU771" s="307"/>
      <c r="CV771" s="307"/>
      <c r="CW771" s="307"/>
      <c r="CX771" s="307"/>
      <c r="CY771" s="307"/>
      <c r="CZ771" s="307"/>
      <c r="DA771" s="307"/>
      <c r="DB771" s="307"/>
      <c r="DC771" s="307"/>
      <c r="DD771" s="307"/>
      <c r="DE771" s="307"/>
      <c r="DF771" s="307"/>
      <c r="DG771" s="307"/>
      <c r="DH771" s="307"/>
      <c r="DI771" s="307"/>
      <c r="DJ771" s="307"/>
      <c r="DK771" s="307"/>
      <c r="DL771" s="307"/>
      <c r="DM771" s="307"/>
      <c r="DN771" s="307"/>
      <c r="DO771" s="307"/>
      <c r="DP771" s="307"/>
      <c r="DQ771" s="307"/>
      <c r="DR771" s="307"/>
      <c r="DS771" s="307"/>
      <c r="DT771" s="307"/>
      <c r="DU771" s="307"/>
      <c r="DV771" s="307"/>
      <c r="DW771" s="307"/>
      <c r="DX771" s="307"/>
      <c r="DY771" s="307"/>
      <c r="DZ771" s="307"/>
      <c r="EA771" s="307"/>
      <c r="EB771" s="307"/>
      <c r="EC771" s="307"/>
      <c r="ED771" s="307"/>
      <c r="EE771" s="307"/>
      <c r="EF771" s="307"/>
      <c r="EG771" s="307"/>
      <c r="EH771" s="307"/>
      <c r="EI771" s="307"/>
      <c r="EJ771" s="307"/>
      <c r="EK771" s="307"/>
      <c r="EL771" s="307"/>
      <c r="EM771" s="307"/>
      <c r="EN771" s="307"/>
      <c r="EO771" s="307"/>
      <c r="EP771" s="307"/>
      <c r="EQ771" s="307"/>
      <c r="ER771" s="307"/>
      <c r="ES771" s="307"/>
      <c r="ET771" s="307"/>
      <c r="EU771" s="307"/>
      <c r="EV771" s="307"/>
      <c r="EW771" s="307"/>
      <c r="EX771" s="307"/>
      <c r="EY771" s="307"/>
      <c r="EZ771" s="307"/>
      <c r="FA771" s="307"/>
      <c r="FB771" s="307"/>
      <c r="FC771" s="307"/>
      <c r="FD771" s="307"/>
      <c r="FE771" s="308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5"/>
    </row>
    <row r="772" spans="1:218" s="10" customFormat="1" ht="12.75" customHeight="1" x14ac:dyDescent="0.25">
      <c r="A772" s="314">
        <v>1</v>
      </c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4"/>
      <c r="T772" s="314"/>
      <c r="U772" s="314"/>
      <c r="V772" s="314">
        <v>2</v>
      </c>
      <c r="W772" s="314"/>
      <c r="X772" s="314"/>
      <c r="Y772" s="314"/>
      <c r="Z772" s="314"/>
      <c r="AA772" s="314"/>
      <c r="AB772" s="314"/>
      <c r="AC772" s="314"/>
      <c r="AD772" s="314"/>
      <c r="AE772" s="314"/>
      <c r="AF772" s="314"/>
      <c r="AG772" s="314"/>
      <c r="AH772" s="314"/>
      <c r="AI772" s="314"/>
      <c r="AJ772" s="314"/>
      <c r="AK772" s="314"/>
      <c r="AL772" s="314"/>
      <c r="AM772" s="314"/>
      <c r="AN772" s="314"/>
      <c r="AO772" s="314"/>
      <c r="AP772" s="314"/>
      <c r="AQ772" s="313" t="s">
        <v>69</v>
      </c>
      <c r="AR772" s="313"/>
      <c r="AS772" s="313"/>
      <c r="AT772" s="313"/>
      <c r="AU772" s="313"/>
      <c r="AV772" s="313"/>
      <c r="AW772" s="313"/>
      <c r="AX772" s="313"/>
      <c r="AY772" s="313"/>
      <c r="AZ772" s="313"/>
      <c r="BA772" s="313"/>
      <c r="BB772" s="313"/>
      <c r="BC772" s="313"/>
      <c r="BD772" s="313"/>
      <c r="BE772" s="313"/>
      <c r="BF772" s="313"/>
      <c r="BG772" s="313"/>
      <c r="BH772" s="313"/>
      <c r="BI772" s="313" t="s">
        <v>70</v>
      </c>
      <c r="BJ772" s="313"/>
      <c r="BK772" s="313"/>
      <c r="BL772" s="313"/>
      <c r="BM772" s="313"/>
      <c r="BN772" s="313"/>
      <c r="BO772" s="313"/>
      <c r="BP772" s="313"/>
      <c r="BQ772" s="313"/>
      <c r="BR772" s="313"/>
      <c r="BS772" s="313"/>
      <c r="BT772" s="313"/>
      <c r="BU772" s="313"/>
      <c r="BV772" s="313"/>
      <c r="BW772" s="313"/>
      <c r="BX772" s="313"/>
      <c r="BY772" s="313"/>
      <c r="BZ772" s="313"/>
      <c r="CA772" s="313"/>
      <c r="CB772" s="313"/>
      <c r="CC772" s="330">
        <v>5</v>
      </c>
      <c r="CD772" s="331"/>
      <c r="CE772" s="331"/>
      <c r="CF772" s="331"/>
      <c r="CG772" s="331"/>
      <c r="CH772" s="331"/>
      <c r="CI772" s="331"/>
      <c r="CJ772" s="331"/>
      <c r="CK772" s="331"/>
      <c r="CL772" s="331"/>
      <c r="CM772" s="331"/>
      <c r="CN772" s="331"/>
      <c r="CO772" s="331"/>
      <c r="CP772" s="331"/>
      <c r="CQ772" s="331"/>
      <c r="CR772" s="331"/>
      <c r="CS772" s="331"/>
      <c r="CT772" s="331"/>
      <c r="CU772" s="331"/>
      <c r="CV772" s="331"/>
      <c r="CW772" s="331"/>
      <c r="CX772" s="331"/>
      <c r="CY772" s="331"/>
      <c r="CZ772" s="331"/>
      <c r="DA772" s="331"/>
      <c r="DB772" s="331"/>
      <c r="DC772" s="331"/>
      <c r="DD772" s="331"/>
      <c r="DE772" s="331"/>
      <c r="DF772" s="331"/>
      <c r="DG772" s="331"/>
      <c r="DH772" s="331"/>
      <c r="DI772" s="331"/>
      <c r="DJ772" s="331"/>
      <c r="DK772" s="331"/>
      <c r="DL772" s="331"/>
      <c r="DM772" s="331"/>
      <c r="DN772" s="331"/>
      <c r="DO772" s="331"/>
      <c r="DP772" s="331"/>
      <c r="DQ772" s="331"/>
      <c r="DR772" s="331"/>
      <c r="DS772" s="331"/>
      <c r="DT772" s="331"/>
      <c r="DU772" s="331"/>
      <c r="DV772" s="331"/>
      <c r="DW772" s="331"/>
      <c r="DX772" s="331"/>
      <c r="DY772" s="331"/>
      <c r="DZ772" s="331"/>
      <c r="EA772" s="331"/>
      <c r="EB772" s="331"/>
      <c r="EC772" s="331"/>
      <c r="ED772" s="331"/>
      <c r="EE772" s="331"/>
      <c r="EF772" s="331"/>
      <c r="EG772" s="331"/>
      <c r="EH772" s="331"/>
      <c r="EI772" s="331"/>
      <c r="EJ772" s="331"/>
      <c r="EK772" s="331"/>
      <c r="EL772" s="331"/>
      <c r="EM772" s="331"/>
      <c r="EN772" s="331"/>
      <c r="EO772" s="331"/>
      <c r="EP772" s="331"/>
      <c r="EQ772" s="331"/>
      <c r="ER772" s="331"/>
      <c r="ES772" s="331"/>
      <c r="ET772" s="331"/>
      <c r="EU772" s="331"/>
      <c r="EV772" s="331"/>
      <c r="EW772" s="331"/>
      <c r="EX772" s="331"/>
      <c r="EY772" s="331"/>
      <c r="EZ772" s="331"/>
      <c r="FA772" s="331"/>
      <c r="FB772" s="331"/>
      <c r="FC772" s="331"/>
      <c r="FD772" s="331"/>
      <c r="FE772" s="332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5"/>
    </row>
    <row r="773" spans="1:218" s="10" customFormat="1" ht="12.75" customHeight="1" x14ac:dyDescent="0.25">
      <c r="A773" s="227"/>
      <c r="B773" s="227"/>
      <c r="C773" s="227"/>
      <c r="D773" s="227"/>
      <c r="E773" s="227"/>
      <c r="F773" s="227"/>
      <c r="G773" s="227"/>
      <c r="H773" s="227"/>
      <c r="I773" s="227"/>
      <c r="J773" s="227"/>
      <c r="K773" s="227"/>
      <c r="L773" s="227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  <c r="AA773" s="227"/>
      <c r="AB773" s="227"/>
      <c r="AC773" s="227"/>
      <c r="AD773" s="227"/>
      <c r="AE773" s="227"/>
      <c r="AF773" s="227"/>
      <c r="AG773" s="227"/>
      <c r="AH773" s="227"/>
      <c r="AI773" s="227"/>
      <c r="AJ773" s="227"/>
      <c r="AK773" s="227"/>
      <c r="AL773" s="227"/>
      <c r="AM773" s="227"/>
      <c r="AN773" s="227"/>
      <c r="AO773" s="227"/>
      <c r="AP773" s="227"/>
      <c r="AQ773" s="228"/>
      <c r="AR773" s="228"/>
      <c r="AS773" s="228"/>
      <c r="AT773" s="228"/>
      <c r="AU773" s="228"/>
      <c r="AV773" s="228"/>
      <c r="AW773" s="228"/>
      <c r="AX773" s="228"/>
      <c r="AY773" s="228"/>
      <c r="AZ773" s="228"/>
      <c r="BA773" s="228"/>
      <c r="BB773" s="228"/>
      <c r="BC773" s="228"/>
      <c r="BD773" s="228"/>
      <c r="BE773" s="228"/>
      <c r="BF773" s="228"/>
      <c r="BG773" s="228"/>
      <c r="BH773" s="228"/>
      <c r="BI773" s="228"/>
      <c r="BJ773" s="228"/>
      <c r="BK773" s="228"/>
      <c r="BL773" s="228"/>
      <c r="BM773" s="228"/>
      <c r="BN773" s="228"/>
      <c r="BO773" s="228"/>
      <c r="BP773" s="228"/>
      <c r="BQ773" s="228"/>
      <c r="BR773" s="228"/>
      <c r="BS773" s="228"/>
      <c r="BT773" s="228"/>
      <c r="BU773" s="228"/>
      <c r="BV773" s="228"/>
      <c r="BW773" s="228"/>
      <c r="BX773" s="228"/>
      <c r="BY773" s="228"/>
      <c r="BZ773" s="228"/>
      <c r="CA773" s="228"/>
      <c r="CB773" s="228"/>
      <c r="CC773" s="235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36"/>
      <c r="DW773" s="236"/>
      <c r="DX773" s="236"/>
      <c r="DY773" s="236"/>
      <c r="DZ773" s="236"/>
      <c r="EA773" s="236"/>
      <c r="EB773" s="236"/>
      <c r="EC773" s="236"/>
      <c r="ED773" s="236"/>
      <c r="EE773" s="236"/>
      <c r="EF773" s="236"/>
      <c r="EG773" s="236"/>
      <c r="EH773" s="236"/>
      <c r="EI773" s="236"/>
      <c r="EJ773" s="236"/>
      <c r="EK773" s="236"/>
      <c r="EL773" s="236"/>
      <c r="EM773" s="236"/>
      <c r="EN773" s="236"/>
      <c r="EO773" s="236"/>
      <c r="EP773" s="236"/>
      <c r="EQ773" s="236"/>
      <c r="ER773" s="236"/>
      <c r="ES773" s="236"/>
      <c r="ET773" s="236"/>
      <c r="EU773" s="236"/>
      <c r="EV773" s="236"/>
      <c r="EW773" s="236"/>
      <c r="EX773" s="236"/>
      <c r="EY773" s="236"/>
      <c r="EZ773" s="236"/>
      <c r="FA773" s="236"/>
      <c r="FB773" s="236"/>
      <c r="FC773" s="236"/>
      <c r="FD773" s="236"/>
      <c r="FE773" s="237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5"/>
    </row>
    <row r="774" spans="1:218" s="10" customFormat="1" ht="23.2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23.25" customHeight="1" x14ac:dyDescent="0.25">
      <c r="A775" s="46" t="s">
        <v>71</v>
      </c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23.25" customHeight="1" x14ac:dyDescent="0.25">
      <c r="A776" s="46" t="s">
        <v>72</v>
      </c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6"/>
      <c r="DF776" s="46"/>
      <c r="DG776" s="46"/>
      <c r="DH776" s="46"/>
      <c r="DI776" s="46"/>
      <c r="DJ776" s="46"/>
      <c r="DK776" s="46"/>
      <c r="DL776" s="46"/>
      <c r="DM776" s="46"/>
      <c r="DN776" s="46"/>
      <c r="DO776" s="46"/>
      <c r="DP776" s="46"/>
      <c r="DQ776" s="46"/>
      <c r="DR776" s="46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6"/>
      <c r="EK776" s="46"/>
      <c r="EL776" s="46"/>
      <c r="EM776" s="46"/>
      <c r="EN776" s="46"/>
      <c r="EO776" s="46"/>
      <c r="EP776" s="46"/>
      <c r="EQ776" s="46"/>
      <c r="ER776" s="46"/>
      <c r="ES776" s="46"/>
      <c r="ET776" s="46"/>
      <c r="EU776" s="46"/>
      <c r="EV776" s="46"/>
      <c r="EW776" s="46"/>
      <c r="EX776" s="46"/>
      <c r="EY776" s="46"/>
      <c r="EZ776" s="46"/>
      <c r="FA776" s="46"/>
      <c r="FB776" s="46"/>
      <c r="FC776" s="46"/>
      <c r="FD776" s="46"/>
      <c r="FE776" s="46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4.25" customHeight="1" x14ac:dyDescent="0.2">
      <c r="A777" s="328" t="s">
        <v>73</v>
      </c>
      <c r="B777" s="328"/>
      <c r="C777" s="328"/>
      <c r="D777" s="328"/>
      <c r="E777" s="328"/>
      <c r="F777" s="328"/>
      <c r="G777" s="328"/>
      <c r="H777" s="328"/>
      <c r="I777" s="328"/>
      <c r="J777" s="328"/>
      <c r="K777" s="328"/>
      <c r="L777" s="328"/>
      <c r="M777" s="328"/>
      <c r="N777" s="328"/>
      <c r="O777" s="328"/>
      <c r="P777" s="328"/>
      <c r="Q777" s="328"/>
      <c r="R777" s="328"/>
      <c r="S777" s="328"/>
      <c r="T777" s="328"/>
      <c r="U777" s="328"/>
      <c r="V777" s="328"/>
      <c r="W777" s="328"/>
      <c r="X777" s="328"/>
      <c r="Y777" s="328"/>
      <c r="Z777" s="328"/>
      <c r="AA777" s="328"/>
      <c r="AB777" s="328"/>
      <c r="AC777" s="328"/>
      <c r="AD777" s="328"/>
      <c r="AE777" s="328"/>
      <c r="AF777" s="328"/>
      <c r="AG777" s="328"/>
      <c r="AH777" s="328"/>
      <c r="AI777" s="328"/>
      <c r="AJ777" s="328"/>
      <c r="AK777" s="328"/>
      <c r="AL777" s="328"/>
      <c r="AM777" s="328"/>
      <c r="AN777" s="328"/>
      <c r="AO777" s="328"/>
      <c r="AP777" s="328"/>
      <c r="AQ777" s="328"/>
      <c r="AR777" s="328"/>
      <c r="AS777" s="328"/>
      <c r="AT777" s="328"/>
      <c r="AU777" s="328"/>
      <c r="AV777" s="328"/>
      <c r="AW777" s="328"/>
      <c r="AX777" s="328"/>
      <c r="AY777" s="328"/>
      <c r="AZ777" s="328"/>
      <c r="BA777" s="328"/>
      <c r="BB777" s="328"/>
      <c r="BC777" s="328"/>
      <c r="BD777" s="328"/>
      <c r="BE777" s="328"/>
      <c r="BF777" s="328"/>
      <c r="BG777" s="328"/>
      <c r="BH777" s="328"/>
      <c r="BI777" s="328"/>
      <c r="BJ777" s="328"/>
      <c r="BK777" s="328"/>
      <c r="BL777" s="328"/>
      <c r="BM777" s="328"/>
      <c r="BN777" s="328"/>
      <c r="BO777" s="328"/>
      <c r="BP777" s="328"/>
      <c r="BQ777" s="328"/>
      <c r="BR777" s="328"/>
      <c r="BS777" s="328"/>
      <c r="BT777" s="328"/>
      <c r="BU777" s="328"/>
      <c r="BV777" s="328"/>
      <c r="BW777" s="328"/>
      <c r="BX777" s="328"/>
      <c r="BY777" s="328"/>
      <c r="BZ777" s="328"/>
      <c r="CA777" s="328"/>
      <c r="CB777" s="328"/>
      <c r="CC777" s="328"/>
      <c r="CD777" s="328"/>
      <c r="CE777" s="328"/>
      <c r="CF777" s="328"/>
      <c r="CG777" s="328"/>
      <c r="CH777" s="328"/>
      <c r="CI777" s="328"/>
      <c r="CJ777" s="328"/>
      <c r="CK777" s="328"/>
      <c r="CL777" s="328"/>
      <c r="CM777" s="328"/>
      <c r="CN777" s="328"/>
      <c r="CO777" s="328"/>
      <c r="CP777" s="328"/>
      <c r="CQ777" s="328"/>
      <c r="CR777" s="328"/>
      <c r="CS777" s="328"/>
      <c r="CT777" s="328"/>
      <c r="CU777" s="328"/>
      <c r="CV777" s="328"/>
      <c r="CW777" s="328"/>
      <c r="CX777" s="328"/>
      <c r="CY777" s="328"/>
      <c r="CZ777" s="328"/>
      <c r="DA777" s="328"/>
      <c r="DB777" s="328"/>
      <c r="DC777" s="328"/>
      <c r="DD777" s="328"/>
      <c r="DE777" s="328"/>
      <c r="DF777" s="328"/>
      <c r="DG777" s="328"/>
      <c r="DH777" s="328"/>
      <c r="DI777" s="328"/>
      <c r="DJ777" s="328"/>
      <c r="DK777" s="328"/>
      <c r="DL777" s="328"/>
      <c r="DM777" s="328"/>
      <c r="DN777" s="328"/>
      <c r="DO777" s="328"/>
      <c r="DP777" s="328"/>
      <c r="DQ777" s="328"/>
      <c r="DR777" s="328"/>
      <c r="DS777" s="328"/>
      <c r="DT777" s="328"/>
      <c r="DU777" s="328"/>
      <c r="DV777" s="328"/>
      <c r="DW777" s="328"/>
      <c r="DX777" s="328"/>
      <c r="DY777" s="328"/>
      <c r="DZ777" s="328"/>
      <c r="EA777" s="328"/>
      <c r="EB777" s="328"/>
      <c r="EC777" s="328"/>
      <c r="ED777" s="328"/>
      <c r="EE777" s="328"/>
      <c r="EF777" s="328"/>
      <c r="EG777" s="328"/>
      <c r="EH777" s="328"/>
      <c r="EI777" s="328"/>
      <c r="EJ777" s="328"/>
      <c r="EK777" s="328"/>
      <c r="EL777" s="328"/>
      <c r="EM777" s="328"/>
      <c r="EN777" s="328"/>
      <c r="EO777" s="328"/>
      <c r="EP777" s="328"/>
      <c r="EQ777" s="328"/>
      <c r="ER777" s="328"/>
      <c r="ES777" s="328"/>
      <c r="ET777" s="328"/>
      <c r="EU777" s="328"/>
      <c r="EV777" s="328"/>
      <c r="EW777" s="328"/>
      <c r="EX777" s="328"/>
      <c r="EY777" s="328"/>
      <c r="EZ777" s="328"/>
      <c r="FA777" s="328"/>
      <c r="FB777" s="328"/>
      <c r="FC777" s="328"/>
      <c r="FD777" s="328"/>
      <c r="FE777" s="328"/>
      <c r="FF777" s="328"/>
      <c r="FG777" s="328"/>
      <c r="FH777" s="328"/>
      <c r="FI777" s="328"/>
      <c r="FJ777" s="328"/>
      <c r="FK777" s="328"/>
      <c r="FL777" s="328"/>
      <c r="FM777" s="328"/>
      <c r="FN777" s="328"/>
      <c r="FO777" s="328"/>
      <c r="FP777" s="328"/>
      <c r="FQ777" s="328"/>
      <c r="FR777" s="328"/>
      <c r="FS777" s="328"/>
      <c r="FT777" s="328"/>
      <c r="FU777" s="328"/>
      <c r="FV777" s="328"/>
      <c r="FW777" s="328"/>
      <c r="FX777" s="328"/>
      <c r="FY777" s="328"/>
      <c r="FZ777" s="328"/>
      <c r="GA777" s="328"/>
      <c r="GB777" s="328"/>
      <c r="GC777" s="328"/>
      <c r="GD777" s="328"/>
      <c r="GE777" s="328"/>
      <c r="GF777" s="328"/>
      <c r="GG777" s="328"/>
      <c r="GH777" s="328"/>
      <c r="GI777" s="328"/>
      <c r="GJ777" s="328"/>
      <c r="GK777" s="328"/>
      <c r="GL777" s="328"/>
      <c r="GM777" s="328"/>
      <c r="GN777" s="328"/>
      <c r="GO777" s="328"/>
      <c r="GP777" s="328"/>
      <c r="GQ777" s="328"/>
      <c r="GR777" s="328"/>
      <c r="GS777" s="328"/>
      <c r="GT777" s="328"/>
      <c r="GU777" s="328"/>
      <c r="GV777" s="328"/>
      <c r="GW777" s="328"/>
      <c r="GX777" s="328"/>
      <c r="GY777" s="328"/>
      <c r="GZ777" s="328"/>
      <c r="HA777" s="328"/>
      <c r="HB777" s="328"/>
      <c r="HC777" s="328"/>
      <c r="HD777" s="328"/>
      <c r="HE777" s="328"/>
      <c r="HF777" s="328"/>
      <c r="HG777" s="328"/>
      <c r="HH777" s="328"/>
      <c r="HI777" s="328"/>
      <c r="HJ777" s="328"/>
    </row>
    <row r="778" spans="1:218" s="10" customFormat="1" ht="16.5" customHeight="1" x14ac:dyDescent="0.2">
      <c r="A778" s="328" t="s">
        <v>160</v>
      </c>
      <c r="B778" s="328"/>
      <c r="C778" s="328"/>
      <c r="D778" s="328"/>
      <c r="E778" s="328"/>
      <c r="F778" s="328"/>
      <c r="G778" s="328"/>
      <c r="H778" s="328"/>
      <c r="I778" s="328"/>
      <c r="J778" s="328"/>
      <c r="K778" s="328"/>
      <c r="L778" s="328"/>
      <c r="M778" s="328"/>
      <c r="N778" s="328"/>
      <c r="O778" s="328"/>
      <c r="P778" s="328"/>
      <c r="Q778" s="328"/>
      <c r="R778" s="328"/>
      <c r="S778" s="328"/>
      <c r="T778" s="328"/>
      <c r="U778" s="328"/>
      <c r="V778" s="328"/>
      <c r="W778" s="328"/>
      <c r="X778" s="328"/>
      <c r="Y778" s="328"/>
      <c r="Z778" s="328"/>
      <c r="AA778" s="328"/>
      <c r="AB778" s="328"/>
      <c r="AC778" s="328"/>
      <c r="AD778" s="328"/>
      <c r="AE778" s="328"/>
      <c r="AF778" s="328"/>
      <c r="AG778" s="328"/>
      <c r="AH778" s="328"/>
      <c r="AI778" s="328"/>
      <c r="AJ778" s="328"/>
      <c r="AK778" s="328"/>
      <c r="AL778" s="328"/>
      <c r="AM778" s="328"/>
      <c r="AN778" s="328"/>
      <c r="AO778" s="328"/>
      <c r="AP778" s="328"/>
      <c r="AQ778" s="328"/>
      <c r="AR778" s="328"/>
      <c r="AS778" s="328"/>
      <c r="AT778" s="328"/>
      <c r="AU778" s="328"/>
      <c r="AV778" s="328"/>
      <c r="AW778" s="328"/>
      <c r="AX778" s="328"/>
      <c r="AY778" s="328"/>
      <c r="AZ778" s="328"/>
      <c r="BA778" s="328"/>
      <c r="BB778" s="328"/>
      <c r="BC778" s="328"/>
      <c r="BD778" s="328"/>
      <c r="BE778" s="328"/>
      <c r="BF778" s="328"/>
      <c r="BG778" s="328"/>
      <c r="BH778" s="328"/>
      <c r="BI778" s="328"/>
      <c r="BJ778" s="328"/>
      <c r="BK778" s="328"/>
      <c r="BL778" s="328"/>
      <c r="BM778" s="328"/>
      <c r="BN778" s="328"/>
      <c r="BO778" s="328"/>
      <c r="BP778" s="328"/>
      <c r="BQ778" s="328"/>
      <c r="BR778" s="328"/>
      <c r="BS778" s="328"/>
      <c r="BT778" s="328"/>
      <c r="BU778" s="328"/>
      <c r="BV778" s="328"/>
      <c r="BW778" s="328"/>
      <c r="BX778" s="328"/>
      <c r="BY778" s="328"/>
      <c r="BZ778" s="328"/>
      <c r="CA778" s="328"/>
      <c r="CB778" s="328"/>
      <c r="CC778" s="328"/>
      <c r="CD778" s="328"/>
      <c r="CE778" s="328"/>
      <c r="CF778" s="328"/>
      <c r="CG778" s="328"/>
      <c r="CH778" s="328"/>
      <c r="CI778" s="328"/>
      <c r="CJ778" s="328"/>
      <c r="CK778" s="328"/>
      <c r="CL778" s="328"/>
      <c r="CM778" s="328"/>
      <c r="CN778" s="328"/>
      <c r="CO778" s="328"/>
      <c r="CP778" s="328"/>
      <c r="CQ778" s="328"/>
      <c r="CR778" s="328"/>
      <c r="CS778" s="328"/>
      <c r="CT778" s="328"/>
      <c r="CU778" s="328"/>
      <c r="CV778" s="328"/>
      <c r="CW778" s="328"/>
      <c r="CX778" s="328"/>
      <c r="CY778" s="328"/>
      <c r="CZ778" s="328"/>
      <c r="DA778" s="328"/>
      <c r="DB778" s="328"/>
      <c r="DC778" s="328"/>
      <c r="DD778" s="328"/>
      <c r="DE778" s="328"/>
      <c r="DF778" s="328"/>
      <c r="DG778" s="328"/>
      <c r="DH778" s="328"/>
      <c r="DI778" s="328"/>
      <c r="DJ778" s="328"/>
      <c r="DK778" s="328"/>
      <c r="DL778" s="328"/>
      <c r="DM778" s="328"/>
      <c r="DN778" s="328"/>
      <c r="DO778" s="328"/>
      <c r="DP778" s="328"/>
      <c r="DQ778" s="328"/>
      <c r="DR778" s="328"/>
      <c r="DS778" s="328"/>
      <c r="DT778" s="328"/>
      <c r="DU778" s="328"/>
      <c r="DV778" s="328"/>
      <c r="DW778" s="328"/>
      <c r="DX778" s="328"/>
      <c r="DY778" s="328"/>
      <c r="DZ778" s="328"/>
      <c r="EA778" s="328"/>
      <c r="EB778" s="328"/>
      <c r="EC778" s="328"/>
      <c r="ED778" s="328"/>
      <c r="EE778" s="328"/>
      <c r="EF778" s="328"/>
      <c r="EG778" s="328"/>
      <c r="EH778" s="328"/>
      <c r="EI778" s="328"/>
      <c r="EJ778" s="328"/>
      <c r="EK778" s="328"/>
      <c r="EL778" s="328"/>
      <c r="EM778" s="328"/>
      <c r="EN778" s="328"/>
      <c r="EO778" s="328"/>
      <c r="EP778" s="328"/>
      <c r="EQ778" s="328"/>
      <c r="ER778" s="328"/>
      <c r="ES778" s="328"/>
      <c r="ET778" s="328"/>
      <c r="EU778" s="328"/>
      <c r="EV778" s="328"/>
      <c r="EW778" s="328"/>
      <c r="EX778" s="328"/>
      <c r="EY778" s="328"/>
      <c r="EZ778" s="328"/>
      <c r="FA778" s="328"/>
      <c r="FB778" s="328"/>
      <c r="FC778" s="328"/>
      <c r="FD778" s="328"/>
      <c r="FE778" s="328"/>
      <c r="FF778" s="328"/>
      <c r="FG778" s="328"/>
      <c r="FH778" s="328"/>
      <c r="FI778" s="328"/>
      <c r="FJ778" s="328"/>
      <c r="FK778" s="328"/>
      <c r="FL778" s="328"/>
      <c r="FM778" s="328"/>
      <c r="FN778" s="328"/>
      <c r="FO778" s="328"/>
      <c r="FP778" s="328"/>
      <c r="FQ778" s="328"/>
      <c r="FR778" s="328"/>
      <c r="FS778" s="328"/>
      <c r="FT778" s="328"/>
      <c r="FU778" s="328"/>
      <c r="FV778" s="328"/>
      <c r="FW778" s="328"/>
      <c r="FX778" s="328"/>
      <c r="FY778" s="328"/>
      <c r="FZ778" s="328"/>
      <c r="GA778" s="328"/>
      <c r="GB778" s="328"/>
      <c r="GC778" s="328"/>
      <c r="GD778" s="328"/>
      <c r="GE778" s="328"/>
      <c r="GF778" s="328"/>
      <c r="GG778" s="328"/>
      <c r="GH778" s="328"/>
      <c r="GI778" s="328"/>
      <c r="GJ778" s="328"/>
      <c r="GK778" s="328"/>
      <c r="GL778" s="328"/>
      <c r="GM778" s="328"/>
      <c r="GN778" s="328"/>
      <c r="GO778" s="328"/>
      <c r="GP778" s="328"/>
      <c r="GQ778" s="328"/>
      <c r="GR778" s="328"/>
      <c r="GS778" s="328"/>
      <c r="GT778" s="328"/>
      <c r="GU778" s="328"/>
      <c r="GV778" s="328"/>
      <c r="GW778" s="328"/>
      <c r="GX778" s="328"/>
      <c r="GY778" s="328"/>
      <c r="GZ778" s="328"/>
      <c r="HA778" s="328"/>
      <c r="HB778" s="328"/>
      <c r="HC778" s="328"/>
      <c r="HD778" s="328"/>
      <c r="HE778" s="328"/>
      <c r="HF778" s="328"/>
      <c r="HG778" s="328"/>
      <c r="HH778" s="328"/>
      <c r="HI778" s="328"/>
      <c r="HJ778" s="328"/>
    </row>
    <row r="779" spans="1:218" ht="12" customHeight="1" x14ac:dyDescent="0.25">
      <c r="A779" s="68" t="s">
        <v>77</v>
      </c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  <c r="AV779" s="68"/>
      <c r="AW779" s="68"/>
      <c r="AX779" s="68"/>
      <c r="AY779" s="68"/>
      <c r="AZ779" s="68"/>
      <c r="BA779" s="68"/>
      <c r="BB779" s="68"/>
      <c r="BC779" s="68"/>
      <c r="BD779" s="68"/>
      <c r="BE779" s="68"/>
      <c r="BF779" s="68"/>
      <c r="BG779" s="68"/>
      <c r="BH779" s="68"/>
      <c r="BI779" s="68"/>
      <c r="BJ779" s="68"/>
      <c r="BK779" s="68"/>
      <c r="BL779" s="68"/>
      <c r="BM779" s="68"/>
      <c r="BN779" s="68"/>
      <c r="BO779" s="68"/>
      <c r="BP779" s="68"/>
      <c r="BQ779" s="68"/>
      <c r="BR779" s="68"/>
      <c r="BS779" s="68"/>
      <c r="BT779" s="68"/>
      <c r="BU779" s="68"/>
      <c r="BV779" s="68"/>
      <c r="BW779" s="68"/>
      <c r="BX779" s="68"/>
      <c r="BY779" s="68"/>
      <c r="BZ779" s="68"/>
      <c r="CA779" s="68"/>
      <c r="CB779" s="68"/>
      <c r="CC779" s="68"/>
      <c r="CD779" s="68"/>
      <c r="CE779" s="68"/>
      <c r="CF779" s="68"/>
      <c r="CG779" s="68"/>
      <c r="CH779" s="68"/>
      <c r="CI779" s="68"/>
      <c r="CJ779" s="68"/>
      <c r="CK779" s="68"/>
      <c r="CL779" s="68"/>
      <c r="CM779" s="68"/>
      <c r="CN779" s="68"/>
      <c r="CO779" s="68"/>
      <c r="CP779" s="68"/>
      <c r="CQ779" s="68"/>
      <c r="CR779" s="68"/>
      <c r="CS779" s="68"/>
      <c r="CT779" s="68"/>
      <c r="CU779" s="68"/>
      <c r="CV779" s="68"/>
      <c r="CW779" s="68"/>
      <c r="CX779" s="68"/>
      <c r="CY779" s="68"/>
      <c r="CZ779" s="68"/>
      <c r="DA779" s="68"/>
      <c r="DB779" s="68"/>
      <c r="DC779" s="68"/>
      <c r="DD779" s="68"/>
      <c r="DE779" s="68"/>
      <c r="DF779" s="68"/>
      <c r="DG779" s="68"/>
      <c r="DH779" s="68"/>
      <c r="DI779" s="68"/>
      <c r="DJ779" s="68"/>
      <c r="DK779" s="68"/>
      <c r="DL779" s="68"/>
      <c r="DM779" s="68"/>
      <c r="DN779" s="68"/>
      <c r="DO779" s="68"/>
      <c r="DP779" s="68"/>
      <c r="DQ779" s="68"/>
      <c r="DR779" s="68"/>
      <c r="DS779" s="68"/>
      <c r="DT779" s="68"/>
      <c r="DU779" s="68"/>
      <c r="DV779" s="68"/>
      <c r="DW779" s="68"/>
      <c r="DX779" s="68"/>
      <c r="DY779" s="68"/>
      <c r="DZ779" s="68"/>
      <c r="EA779" s="68"/>
      <c r="EB779" s="68"/>
      <c r="EC779" s="68"/>
      <c r="ED779" s="68"/>
      <c r="EE779" s="68"/>
      <c r="EF779" s="68"/>
      <c r="EG779" s="68"/>
      <c r="EH779" s="68"/>
      <c r="EI779" s="68"/>
      <c r="EJ779" s="68"/>
      <c r="EK779" s="68"/>
      <c r="EL779" s="68"/>
      <c r="EM779" s="68"/>
      <c r="EN779" s="68"/>
      <c r="EO779" s="68"/>
      <c r="EP779" s="68"/>
      <c r="EQ779" s="68"/>
      <c r="ER779" s="68"/>
      <c r="ES779" s="68"/>
      <c r="ET779" s="68"/>
      <c r="EU779" s="68"/>
      <c r="EV779" s="68"/>
      <c r="EW779" s="68"/>
      <c r="EX779" s="68"/>
      <c r="EY779" s="68"/>
      <c r="EZ779" s="68"/>
      <c r="FA779" s="68"/>
      <c r="FB779" s="68"/>
      <c r="FC779" s="68"/>
      <c r="FD779" s="68"/>
      <c r="FE779" s="68"/>
      <c r="FF779" s="68"/>
      <c r="FG779" s="68"/>
      <c r="FH779" s="68"/>
      <c r="FI779" s="68"/>
      <c r="FJ779" s="68"/>
      <c r="FK779" s="68"/>
      <c r="FL779" s="68"/>
      <c r="FM779" s="68"/>
      <c r="FN779" s="68"/>
      <c r="FO779" s="68"/>
      <c r="FP779" s="68"/>
      <c r="FQ779" s="68"/>
      <c r="FR779" s="68"/>
      <c r="FS779" s="68"/>
      <c r="FT779" s="68"/>
      <c r="FU779" s="68"/>
      <c r="FV779" s="68"/>
      <c r="FW779" s="68"/>
      <c r="FX779" s="68"/>
      <c r="FY779" s="68"/>
      <c r="FZ779" s="68"/>
      <c r="GA779" s="68"/>
      <c r="GB779" s="68"/>
      <c r="GC779" s="68"/>
      <c r="GD779" s="68"/>
      <c r="GE779" s="68"/>
      <c r="GF779" s="68"/>
      <c r="GG779" s="68"/>
      <c r="GH779" s="68"/>
      <c r="GI779" s="68"/>
      <c r="GJ779" s="68"/>
      <c r="GK779" s="68"/>
      <c r="GL779" s="68"/>
      <c r="GM779" s="68"/>
      <c r="GN779" s="68"/>
      <c r="GO779" s="68"/>
      <c r="GP779" s="68"/>
      <c r="GQ779" s="68"/>
      <c r="GR779" s="68"/>
      <c r="GS779" s="68"/>
      <c r="GT779" s="68"/>
      <c r="GU779" s="68"/>
      <c r="GV779" s="68"/>
      <c r="GW779" s="68"/>
      <c r="GX779" s="68"/>
      <c r="GY779" s="68"/>
      <c r="GZ779" s="68"/>
      <c r="HA779" s="68"/>
      <c r="HB779" s="68"/>
      <c r="HC779" s="68"/>
      <c r="HD779" s="68"/>
      <c r="HE779" s="68"/>
      <c r="HF779" s="68"/>
      <c r="HG779" s="68"/>
      <c r="HH779" s="68"/>
      <c r="HI779" s="68"/>
    </row>
    <row r="780" spans="1:218" s="10" customFormat="1" ht="23.25" customHeight="1" x14ac:dyDescent="0.2">
      <c r="A780" s="309" t="s">
        <v>78</v>
      </c>
      <c r="B780" s="309"/>
      <c r="C780" s="309"/>
      <c r="D780" s="309"/>
      <c r="E780" s="309"/>
      <c r="F780" s="309"/>
      <c r="G780" s="309"/>
      <c r="H780" s="309"/>
      <c r="I780" s="309"/>
      <c r="J780" s="309"/>
      <c r="K780" s="309"/>
      <c r="L780" s="309"/>
      <c r="M780" s="309"/>
      <c r="N780" s="309"/>
      <c r="O780" s="309"/>
      <c r="P780" s="309"/>
      <c r="Q780" s="309"/>
      <c r="R780" s="309"/>
      <c r="S780" s="309"/>
      <c r="T780" s="309"/>
      <c r="U780" s="309"/>
      <c r="V780" s="309"/>
      <c r="W780" s="309"/>
      <c r="X780" s="309"/>
      <c r="Y780" s="309"/>
      <c r="Z780" s="309"/>
      <c r="AA780" s="309"/>
      <c r="AB780" s="309"/>
      <c r="AC780" s="309"/>
      <c r="AD780" s="309"/>
      <c r="AE780" s="309"/>
      <c r="AF780" s="309"/>
      <c r="AG780" s="309"/>
      <c r="AH780" s="309"/>
      <c r="AI780" s="309"/>
      <c r="AJ780" s="309"/>
      <c r="AK780" s="309"/>
      <c r="AL780" s="309"/>
      <c r="AM780" s="309"/>
      <c r="AN780" s="309"/>
      <c r="AO780" s="309"/>
      <c r="AP780" s="309"/>
      <c r="AQ780" s="309"/>
      <c r="AR780" s="309"/>
      <c r="AS780" s="309"/>
      <c r="AT780" s="309"/>
      <c r="AU780" s="309"/>
      <c r="AV780" s="309"/>
      <c r="AW780" s="309"/>
      <c r="AX780" s="309"/>
      <c r="AY780" s="309"/>
      <c r="AZ780" s="309"/>
      <c r="BA780" s="309"/>
      <c r="BB780" s="309"/>
      <c r="BC780" s="309"/>
      <c r="BD780" s="309"/>
      <c r="BE780" s="309"/>
      <c r="BF780" s="309"/>
      <c r="BG780" s="309"/>
      <c r="BH780" s="309"/>
      <c r="BI780" s="309"/>
      <c r="BJ780" s="309"/>
      <c r="BK780" s="309"/>
      <c r="BL780" s="309"/>
      <c r="BM780" s="309"/>
      <c r="BN780" s="309"/>
      <c r="BO780" s="309"/>
      <c r="BP780" s="306" t="s">
        <v>79</v>
      </c>
      <c r="BQ780" s="307"/>
      <c r="BR780" s="307"/>
      <c r="BS780" s="307"/>
      <c r="BT780" s="307"/>
      <c r="BU780" s="307"/>
      <c r="BV780" s="307"/>
      <c r="BW780" s="307"/>
      <c r="BX780" s="307"/>
      <c r="BY780" s="307"/>
      <c r="BZ780" s="307"/>
      <c r="CA780" s="307"/>
      <c r="CB780" s="307"/>
      <c r="CC780" s="307"/>
      <c r="CD780" s="307"/>
      <c r="CE780" s="307"/>
      <c r="CF780" s="307"/>
      <c r="CG780" s="307"/>
      <c r="CH780" s="307"/>
      <c r="CI780" s="307"/>
      <c r="CJ780" s="307"/>
      <c r="CK780" s="307"/>
      <c r="CL780" s="307"/>
      <c r="CM780" s="307"/>
      <c r="CN780" s="307"/>
      <c r="CO780" s="307"/>
      <c r="CP780" s="307"/>
      <c r="CQ780" s="307"/>
      <c r="CR780" s="307"/>
      <c r="CS780" s="307"/>
      <c r="CT780" s="307"/>
      <c r="CU780" s="307"/>
      <c r="CV780" s="307"/>
      <c r="CW780" s="307"/>
      <c r="CX780" s="307"/>
      <c r="CY780" s="307"/>
      <c r="CZ780" s="307"/>
      <c r="DA780" s="307"/>
      <c r="DB780" s="307"/>
      <c r="DC780" s="307"/>
      <c r="DD780" s="307"/>
      <c r="DE780" s="307"/>
      <c r="DF780" s="307"/>
      <c r="DG780" s="307"/>
      <c r="DH780" s="307"/>
      <c r="DI780" s="307"/>
      <c r="DJ780" s="307"/>
      <c r="DK780" s="307"/>
      <c r="DL780" s="307"/>
      <c r="DM780" s="307"/>
      <c r="DN780" s="307"/>
      <c r="DO780" s="307"/>
      <c r="DP780" s="307"/>
      <c r="DQ780" s="307"/>
      <c r="DR780" s="307"/>
      <c r="DS780" s="307"/>
      <c r="DT780" s="307"/>
      <c r="DU780" s="307"/>
      <c r="DV780" s="307"/>
      <c r="DW780" s="307"/>
      <c r="DX780" s="307"/>
      <c r="DY780" s="307"/>
      <c r="DZ780" s="307"/>
      <c r="EA780" s="307"/>
      <c r="EB780" s="307"/>
      <c r="EC780" s="307"/>
      <c r="ED780" s="307"/>
      <c r="EE780" s="307"/>
      <c r="EF780" s="307"/>
      <c r="EG780" s="307"/>
      <c r="EH780" s="307"/>
      <c r="EI780" s="307"/>
      <c r="EJ780" s="307"/>
      <c r="EK780" s="307"/>
      <c r="EL780" s="307"/>
      <c r="EM780" s="307"/>
      <c r="EN780" s="307"/>
      <c r="EO780" s="307"/>
      <c r="EP780" s="307"/>
      <c r="EQ780" s="307"/>
      <c r="ER780" s="307"/>
      <c r="ES780" s="307"/>
      <c r="ET780" s="307"/>
      <c r="EU780" s="307"/>
      <c r="EV780" s="307"/>
      <c r="EW780" s="307"/>
      <c r="EX780" s="307"/>
      <c r="EY780" s="307"/>
      <c r="EZ780" s="307"/>
      <c r="FA780" s="307"/>
      <c r="FB780" s="307"/>
      <c r="FC780" s="307"/>
      <c r="FD780" s="307"/>
      <c r="FE780" s="307"/>
      <c r="FF780" s="307"/>
      <c r="FG780" s="307"/>
      <c r="FH780" s="307"/>
      <c r="FI780" s="307"/>
      <c r="FJ780" s="307"/>
      <c r="FK780" s="307"/>
      <c r="FL780" s="307"/>
      <c r="FM780" s="307"/>
      <c r="FN780" s="307"/>
      <c r="FO780" s="307"/>
      <c r="FP780" s="307"/>
      <c r="FQ780" s="307"/>
      <c r="FR780" s="307"/>
      <c r="FS780" s="307"/>
      <c r="FT780" s="307"/>
      <c r="FU780" s="307"/>
      <c r="FV780" s="307"/>
      <c r="FW780" s="307"/>
      <c r="FX780" s="307"/>
      <c r="FY780" s="307"/>
      <c r="FZ780" s="307"/>
      <c r="GA780" s="307"/>
      <c r="GB780" s="307"/>
      <c r="GC780" s="307"/>
      <c r="GD780" s="307"/>
      <c r="GE780" s="307"/>
      <c r="GF780" s="307"/>
      <c r="GG780" s="307"/>
      <c r="GH780" s="307"/>
      <c r="GI780" s="307"/>
      <c r="GJ780" s="307"/>
      <c r="GK780" s="307"/>
      <c r="GL780" s="307"/>
      <c r="GM780" s="307"/>
      <c r="GN780" s="307"/>
      <c r="GO780" s="307"/>
      <c r="GP780" s="307"/>
      <c r="GQ780" s="307"/>
      <c r="GR780" s="307"/>
      <c r="GS780" s="307"/>
      <c r="GT780" s="308"/>
      <c r="GU780" s="227" t="s">
        <v>80</v>
      </c>
      <c r="GV780" s="227"/>
      <c r="GW780" s="227"/>
      <c r="GX780" s="227"/>
      <c r="GY780" s="227"/>
      <c r="GZ780" s="227"/>
      <c r="HA780" s="227"/>
      <c r="HB780" s="227"/>
      <c r="HC780" s="227"/>
      <c r="HD780" s="227"/>
      <c r="HE780" s="227"/>
      <c r="HF780" s="227"/>
      <c r="HG780" s="227"/>
      <c r="HH780" s="227"/>
      <c r="HI780" s="227"/>
      <c r="HJ780" s="227"/>
    </row>
    <row r="781" spans="1:218" s="10" customFormat="1" ht="12.75" customHeight="1" x14ac:dyDescent="0.2">
      <c r="A781" s="314">
        <v>1</v>
      </c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4"/>
      <c r="T781" s="314"/>
      <c r="U781" s="314"/>
      <c r="V781" s="314"/>
      <c r="W781" s="314"/>
      <c r="X781" s="314"/>
      <c r="Y781" s="314"/>
      <c r="Z781" s="314"/>
      <c r="AA781" s="314"/>
      <c r="AB781" s="314"/>
      <c r="AC781" s="314"/>
      <c r="AD781" s="314"/>
      <c r="AE781" s="314"/>
      <c r="AF781" s="314"/>
      <c r="AG781" s="314"/>
      <c r="AH781" s="314"/>
      <c r="AI781" s="314"/>
      <c r="AJ781" s="314"/>
      <c r="AK781" s="314"/>
      <c r="AL781" s="314"/>
      <c r="AM781" s="314"/>
      <c r="AN781" s="314"/>
      <c r="AO781" s="314"/>
      <c r="AP781" s="314"/>
      <c r="AQ781" s="314"/>
      <c r="AR781" s="314"/>
      <c r="AS781" s="314"/>
      <c r="AT781" s="314"/>
      <c r="AU781" s="314"/>
      <c r="AV781" s="314"/>
      <c r="AW781" s="314"/>
      <c r="AX781" s="314"/>
      <c r="AY781" s="314"/>
      <c r="AZ781" s="314"/>
      <c r="BA781" s="314"/>
      <c r="BB781" s="314"/>
      <c r="BC781" s="314"/>
      <c r="BD781" s="314"/>
      <c r="BE781" s="314"/>
      <c r="BF781" s="314"/>
      <c r="BG781" s="314"/>
      <c r="BH781" s="314"/>
      <c r="BI781" s="314"/>
      <c r="BJ781" s="314"/>
      <c r="BK781" s="314"/>
      <c r="BL781" s="314"/>
      <c r="BM781" s="314"/>
      <c r="BN781" s="314"/>
      <c r="BO781" s="314"/>
      <c r="BP781" s="306">
        <v>2</v>
      </c>
      <c r="BQ781" s="307"/>
      <c r="BR781" s="307"/>
      <c r="BS781" s="307"/>
      <c r="BT781" s="307"/>
      <c r="BU781" s="307"/>
      <c r="BV781" s="307"/>
      <c r="BW781" s="307"/>
      <c r="BX781" s="307"/>
      <c r="BY781" s="307"/>
      <c r="BZ781" s="307"/>
      <c r="CA781" s="307"/>
      <c r="CB781" s="307"/>
      <c r="CC781" s="307"/>
      <c r="CD781" s="307"/>
      <c r="CE781" s="307"/>
      <c r="CF781" s="307"/>
      <c r="CG781" s="307"/>
      <c r="CH781" s="307"/>
      <c r="CI781" s="307"/>
      <c r="CJ781" s="307"/>
      <c r="CK781" s="307"/>
      <c r="CL781" s="307"/>
      <c r="CM781" s="307"/>
      <c r="CN781" s="307"/>
      <c r="CO781" s="307"/>
      <c r="CP781" s="307"/>
      <c r="CQ781" s="307"/>
      <c r="CR781" s="307"/>
      <c r="CS781" s="307"/>
      <c r="CT781" s="307"/>
      <c r="CU781" s="307"/>
      <c r="CV781" s="307"/>
      <c r="CW781" s="307"/>
      <c r="CX781" s="307"/>
      <c r="CY781" s="307"/>
      <c r="CZ781" s="307"/>
      <c r="DA781" s="307"/>
      <c r="DB781" s="307"/>
      <c r="DC781" s="307"/>
      <c r="DD781" s="307"/>
      <c r="DE781" s="307"/>
      <c r="DF781" s="307"/>
      <c r="DG781" s="307"/>
      <c r="DH781" s="307"/>
      <c r="DI781" s="307"/>
      <c r="DJ781" s="307"/>
      <c r="DK781" s="307"/>
      <c r="DL781" s="307"/>
      <c r="DM781" s="307"/>
      <c r="DN781" s="307"/>
      <c r="DO781" s="307"/>
      <c r="DP781" s="307"/>
      <c r="DQ781" s="307"/>
      <c r="DR781" s="307"/>
      <c r="DS781" s="307"/>
      <c r="DT781" s="307"/>
      <c r="DU781" s="307"/>
      <c r="DV781" s="307"/>
      <c r="DW781" s="307"/>
      <c r="DX781" s="307"/>
      <c r="DY781" s="307"/>
      <c r="DZ781" s="307"/>
      <c r="EA781" s="307"/>
      <c r="EB781" s="307"/>
      <c r="EC781" s="307"/>
      <c r="ED781" s="307"/>
      <c r="EE781" s="307"/>
      <c r="EF781" s="307"/>
      <c r="EG781" s="307"/>
      <c r="EH781" s="307"/>
      <c r="EI781" s="307"/>
      <c r="EJ781" s="307"/>
      <c r="EK781" s="307"/>
      <c r="EL781" s="307"/>
      <c r="EM781" s="307"/>
      <c r="EN781" s="307"/>
      <c r="EO781" s="307"/>
      <c r="EP781" s="307"/>
      <c r="EQ781" s="307"/>
      <c r="ER781" s="307"/>
      <c r="ES781" s="307"/>
      <c r="ET781" s="307"/>
      <c r="EU781" s="307"/>
      <c r="EV781" s="307"/>
      <c r="EW781" s="307"/>
      <c r="EX781" s="307"/>
      <c r="EY781" s="307"/>
      <c r="EZ781" s="307"/>
      <c r="FA781" s="307"/>
      <c r="FB781" s="307"/>
      <c r="FC781" s="307"/>
      <c r="FD781" s="307"/>
      <c r="FE781" s="307"/>
      <c r="FF781" s="307"/>
      <c r="FG781" s="307"/>
      <c r="FH781" s="307"/>
      <c r="FI781" s="307"/>
      <c r="FJ781" s="307"/>
      <c r="FK781" s="307"/>
      <c r="FL781" s="307"/>
      <c r="FM781" s="307"/>
      <c r="FN781" s="307"/>
      <c r="FO781" s="307"/>
      <c r="FP781" s="307"/>
      <c r="FQ781" s="307"/>
      <c r="FR781" s="307"/>
      <c r="FS781" s="307"/>
      <c r="FT781" s="307"/>
      <c r="FU781" s="307"/>
      <c r="FV781" s="307"/>
      <c r="FW781" s="307"/>
      <c r="FX781" s="307"/>
      <c r="FY781" s="307"/>
      <c r="FZ781" s="307"/>
      <c r="GA781" s="307"/>
      <c r="GB781" s="307"/>
      <c r="GC781" s="307"/>
      <c r="GD781" s="307"/>
      <c r="GE781" s="307"/>
      <c r="GF781" s="307"/>
      <c r="GG781" s="307"/>
      <c r="GH781" s="307"/>
      <c r="GI781" s="307"/>
      <c r="GJ781" s="307"/>
      <c r="GK781" s="307"/>
      <c r="GL781" s="307"/>
      <c r="GM781" s="307"/>
      <c r="GN781" s="307"/>
      <c r="GO781" s="307"/>
      <c r="GP781" s="307"/>
      <c r="GQ781" s="307"/>
      <c r="GR781" s="307"/>
      <c r="GS781" s="307"/>
      <c r="GT781" s="308"/>
      <c r="GU781" s="217">
        <v>3</v>
      </c>
      <c r="GV781" s="217"/>
      <c r="GW781" s="217"/>
      <c r="GX781" s="217"/>
      <c r="GY781" s="217"/>
      <c r="GZ781" s="217"/>
      <c r="HA781" s="217"/>
      <c r="HB781" s="217"/>
      <c r="HC781" s="217"/>
      <c r="HD781" s="217"/>
      <c r="HE781" s="217"/>
      <c r="HF781" s="217"/>
      <c r="HG781" s="217"/>
      <c r="HH781" s="217"/>
      <c r="HI781" s="217"/>
      <c r="HJ781" s="217"/>
    </row>
    <row r="782" spans="1:218" s="22" customFormat="1" ht="24.75" customHeight="1" x14ac:dyDescent="0.25">
      <c r="A782" s="321" t="s">
        <v>137</v>
      </c>
      <c r="B782" s="321"/>
      <c r="C782" s="321"/>
      <c r="D782" s="321"/>
      <c r="E782" s="321"/>
      <c r="F782" s="321"/>
      <c r="G782" s="321"/>
      <c r="H782" s="321"/>
      <c r="I782" s="321"/>
      <c r="J782" s="321"/>
      <c r="K782" s="321"/>
      <c r="L782" s="321"/>
      <c r="M782" s="321"/>
      <c r="N782" s="321"/>
      <c r="O782" s="321"/>
      <c r="P782" s="321"/>
      <c r="Q782" s="321"/>
      <c r="R782" s="321"/>
      <c r="S782" s="321"/>
      <c r="T782" s="321"/>
      <c r="U782" s="321"/>
      <c r="V782" s="321"/>
      <c r="W782" s="321"/>
      <c r="X782" s="321"/>
      <c r="Y782" s="321"/>
      <c r="Z782" s="321"/>
      <c r="AA782" s="321"/>
      <c r="AB782" s="321"/>
      <c r="AC782" s="321"/>
      <c r="AD782" s="321"/>
      <c r="AE782" s="321"/>
      <c r="AF782" s="321"/>
      <c r="AG782" s="321"/>
      <c r="AH782" s="321"/>
      <c r="AI782" s="321"/>
      <c r="AJ782" s="321"/>
      <c r="AK782" s="321"/>
      <c r="AL782" s="321"/>
      <c r="AM782" s="321"/>
      <c r="AN782" s="321"/>
      <c r="AO782" s="321"/>
      <c r="AP782" s="321"/>
      <c r="AQ782" s="321"/>
      <c r="AR782" s="321"/>
      <c r="AS782" s="321"/>
      <c r="AT782" s="321"/>
      <c r="AU782" s="321"/>
      <c r="AV782" s="321"/>
      <c r="AW782" s="321"/>
      <c r="AX782" s="321"/>
      <c r="AY782" s="321"/>
      <c r="AZ782" s="321"/>
      <c r="BA782" s="321"/>
      <c r="BB782" s="321"/>
      <c r="BC782" s="321"/>
      <c r="BD782" s="321"/>
      <c r="BE782" s="321"/>
      <c r="BF782" s="321"/>
      <c r="BG782" s="321"/>
      <c r="BH782" s="321"/>
      <c r="BI782" s="321"/>
      <c r="BJ782" s="321"/>
      <c r="BK782" s="321"/>
      <c r="BL782" s="321"/>
      <c r="BM782" s="321"/>
      <c r="BN782" s="321"/>
      <c r="BO782" s="321"/>
      <c r="BP782" s="322" t="s">
        <v>187</v>
      </c>
      <c r="BQ782" s="322"/>
      <c r="BR782" s="322"/>
      <c r="BS782" s="322"/>
      <c r="BT782" s="322"/>
      <c r="BU782" s="322"/>
      <c r="BV782" s="322"/>
      <c r="BW782" s="322"/>
      <c r="BX782" s="322"/>
      <c r="BY782" s="322"/>
      <c r="BZ782" s="322"/>
      <c r="CA782" s="322"/>
      <c r="CB782" s="322"/>
      <c r="CC782" s="322"/>
      <c r="CD782" s="322"/>
      <c r="CE782" s="322"/>
      <c r="CF782" s="322"/>
      <c r="CG782" s="322"/>
      <c r="CH782" s="322"/>
      <c r="CI782" s="322"/>
      <c r="CJ782" s="322"/>
      <c r="CK782" s="322"/>
      <c r="CL782" s="322"/>
      <c r="CM782" s="322"/>
      <c r="CN782" s="322"/>
      <c r="CO782" s="322"/>
      <c r="CP782" s="322"/>
      <c r="CQ782" s="322"/>
      <c r="CR782" s="322"/>
      <c r="CS782" s="322"/>
      <c r="CT782" s="322"/>
      <c r="CU782" s="322"/>
      <c r="CV782" s="322"/>
      <c r="CW782" s="322"/>
      <c r="CX782" s="322"/>
      <c r="CY782" s="322"/>
      <c r="CZ782" s="322"/>
      <c r="DA782" s="322"/>
      <c r="DB782" s="322"/>
      <c r="DC782" s="322"/>
      <c r="DD782" s="322"/>
      <c r="DE782" s="322"/>
      <c r="DF782" s="322"/>
      <c r="DG782" s="322"/>
      <c r="DH782" s="322"/>
      <c r="DI782" s="322"/>
      <c r="DJ782" s="322"/>
      <c r="DK782" s="322"/>
      <c r="DL782" s="322"/>
      <c r="DM782" s="322"/>
      <c r="DN782" s="322"/>
      <c r="DO782" s="322"/>
      <c r="DP782" s="322"/>
      <c r="DQ782" s="322"/>
      <c r="DR782" s="322"/>
      <c r="DS782" s="322"/>
      <c r="DT782" s="322"/>
      <c r="DU782" s="322"/>
      <c r="DV782" s="322"/>
      <c r="DW782" s="322"/>
      <c r="DX782" s="322"/>
      <c r="DY782" s="322"/>
      <c r="DZ782" s="322"/>
      <c r="EA782" s="322"/>
      <c r="EB782" s="322"/>
      <c r="EC782" s="322"/>
      <c r="ED782" s="322"/>
      <c r="EE782" s="322"/>
      <c r="EF782" s="322"/>
      <c r="EG782" s="322"/>
      <c r="EH782" s="322"/>
      <c r="EI782" s="322"/>
      <c r="EJ782" s="322"/>
      <c r="EK782" s="322"/>
      <c r="EL782" s="322"/>
      <c r="EM782" s="322"/>
      <c r="EN782" s="322"/>
      <c r="EO782" s="322"/>
      <c r="EP782" s="322"/>
      <c r="EQ782" s="322"/>
      <c r="ER782" s="322"/>
      <c r="ES782" s="322"/>
      <c r="ET782" s="322"/>
      <c r="EU782" s="322"/>
      <c r="EV782" s="322"/>
      <c r="EW782" s="322"/>
      <c r="EX782" s="322"/>
      <c r="EY782" s="322"/>
      <c r="EZ782" s="322"/>
      <c r="FA782" s="322"/>
      <c r="FB782" s="322"/>
      <c r="FC782" s="322"/>
      <c r="FD782" s="322"/>
      <c r="FE782" s="322"/>
      <c r="FF782" s="322"/>
      <c r="FG782" s="322"/>
      <c r="FH782" s="322"/>
      <c r="FI782" s="322"/>
      <c r="FJ782" s="322"/>
      <c r="FK782" s="322"/>
      <c r="FL782" s="322"/>
      <c r="FM782" s="322"/>
      <c r="FN782" s="322"/>
      <c r="FO782" s="322"/>
      <c r="FP782" s="322"/>
      <c r="FQ782" s="322"/>
      <c r="FR782" s="322"/>
      <c r="FS782" s="322"/>
      <c r="FT782" s="322"/>
      <c r="FU782" s="322"/>
      <c r="FV782" s="322"/>
      <c r="FW782" s="322"/>
      <c r="FX782" s="322"/>
      <c r="FY782" s="322"/>
      <c r="FZ782" s="322"/>
      <c r="GA782" s="322"/>
      <c r="GB782" s="322"/>
      <c r="GC782" s="322"/>
      <c r="GD782" s="322"/>
      <c r="GE782" s="322"/>
      <c r="GF782" s="322"/>
      <c r="GG782" s="322"/>
      <c r="GH782" s="322"/>
      <c r="GI782" s="322"/>
      <c r="GJ782" s="322"/>
      <c r="GK782" s="322"/>
      <c r="GL782" s="322"/>
      <c r="GM782" s="322"/>
      <c r="GN782" s="322"/>
      <c r="GO782" s="322"/>
      <c r="GP782" s="322"/>
      <c r="GQ782" s="322"/>
      <c r="GR782" s="322"/>
      <c r="GS782" s="322"/>
      <c r="GT782" s="322"/>
      <c r="GU782" s="323"/>
      <c r="GV782" s="323"/>
      <c r="GW782" s="323"/>
      <c r="GX782" s="323"/>
      <c r="GY782" s="323"/>
      <c r="GZ782" s="323"/>
      <c r="HA782" s="323"/>
      <c r="HB782" s="323"/>
      <c r="HC782" s="323"/>
      <c r="HD782" s="323"/>
      <c r="HE782" s="323"/>
      <c r="HF782" s="323"/>
      <c r="HG782" s="323"/>
      <c r="HH782" s="323"/>
      <c r="HI782" s="323"/>
      <c r="HJ782" s="323"/>
    </row>
    <row r="783" spans="1:218" s="10" customFormat="1" ht="12" customHeight="1" x14ac:dyDescent="0.2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  <c r="BO783" s="45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  <c r="CL783" s="36"/>
      <c r="CM783" s="36"/>
      <c r="CN783" s="36"/>
      <c r="CO783" s="36"/>
      <c r="CP783" s="36"/>
      <c r="CQ783" s="36"/>
      <c r="CR783" s="36"/>
      <c r="CS783" s="36"/>
      <c r="CT783" s="36"/>
      <c r="CU783" s="36"/>
      <c r="CV783" s="36"/>
      <c r="CW783" s="36"/>
      <c r="CX783" s="36"/>
      <c r="CY783" s="36"/>
      <c r="CZ783" s="36"/>
      <c r="DA783" s="36"/>
      <c r="DB783" s="36"/>
      <c r="DC783" s="36"/>
      <c r="DD783" s="36"/>
      <c r="DE783" s="36"/>
      <c r="DF783" s="36"/>
      <c r="DG783" s="36"/>
      <c r="DH783" s="36"/>
      <c r="DI783" s="36"/>
      <c r="DJ783" s="36"/>
      <c r="DK783" s="36"/>
      <c r="DL783" s="36"/>
      <c r="DM783" s="36"/>
      <c r="DN783" s="36"/>
      <c r="DO783" s="36"/>
      <c r="DP783" s="36"/>
      <c r="DQ783" s="36"/>
      <c r="DR783" s="36"/>
      <c r="DS783" s="36"/>
      <c r="DT783" s="36"/>
      <c r="DU783" s="36"/>
      <c r="DV783" s="36"/>
      <c r="DW783" s="36"/>
      <c r="DX783" s="36"/>
      <c r="DY783" s="36"/>
      <c r="DZ783" s="36"/>
      <c r="EA783" s="36"/>
      <c r="EB783" s="36"/>
      <c r="EC783" s="36"/>
      <c r="ED783" s="36"/>
      <c r="EE783" s="36"/>
      <c r="EF783" s="36"/>
      <c r="EG783" s="36"/>
      <c r="EH783" s="36"/>
      <c r="EI783" s="36"/>
      <c r="EJ783" s="36"/>
      <c r="EK783" s="36"/>
      <c r="EL783" s="36"/>
      <c r="EM783" s="36"/>
      <c r="EN783" s="36"/>
      <c r="EO783" s="36"/>
      <c r="EP783" s="36"/>
      <c r="EQ783" s="36"/>
      <c r="ER783" s="36"/>
      <c r="ES783" s="36"/>
      <c r="ET783" s="36"/>
      <c r="EU783" s="36"/>
      <c r="EV783" s="36"/>
      <c r="EW783" s="36"/>
      <c r="EX783" s="36"/>
      <c r="EY783" s="36"/>
      <c r="EZ783" s="36"/>
      <c r="FA783" s="36"/>
      <c r="FB783" s="36"/>
      <c r="FC783" s="36"/>
      <c r="FD783" s="36"/>
      <c r="FE783" s="36"/>
      <c r="FF783" s="36"/>
      <c r="FG783" s="36"/>
      <c r="FH783" s="36"/>
      <c r="FI783" s="36"/>
      <c r="FJ783" s="36"/>
      <c r="FK783" s="36"/>
      <c r="FL783" s="36"/>
      <c r="FM783" s="36"/>
      <c r="FN783" s="36"/>
      <c r="FO783" s="36"/>
      <c r="FP783" s="36"/>
      <c r="FQ783" s="36"/>
      <c r="FR783" s="36"/>
      <c r="FS783" s="36"/>
      <c r="FT783" s="36"/>
      <c r="FU783" s="36"/>
      <c r="FV783" s="36"/>
      <c r="FW783" s="36"/>
      <c r="FX783" s="36"/>
      <c r="FY783" s="36"/>
      <c r="FZ783" s="36"/>
      <c r="GA783" s="36"/>
      <c r="GB783" s="36"/>
      <c r="GC783" s="36"/>
      <c r="GD783" s="36"/>
      <c r="GE783" s="36"/>
      <c r="GF783" s="36"/>
      <c r="GG783" s="36"/>
      <c r="GH783" s="36"/>
      <c r="GI783" s="36"/>
      <c r="GJ783" s="36"/>
      <c r="GK783" s="36"/>
      <c r="GL783" s="36"/>
      <c r="GM783" s="36"/>
      <c r="GN783" s="36"/>
      <c r="GO783" s="36"/>
      <c r="GP783" s="36"/>
      <c r="GQ783" s="36"/>
      <c r="GR783" s="36"/>
      <c r="GS783" s="36"/>
      <c r="GT783" s="36"/>
      <c r="GU783" s="47"/>
      <c r="GV783" s="47"/>
      <c r="GW783" s="47"/>
      <c r="GX783" s="47"/>
      <c r="GY783" s="47"/>
      <c r="GZ783" s="47"/>
      <c r="HA783" s="47"/>
      <c r="HB783" s="47"/>
      <c r="HC783" s="47"/>
      <c r="HD783" s="47"/>
      <c r="HE783" s="47"/>
      <c r="HF783" s="47"/>
      <c r="HG783" s="47"/>
      <c r="HH783" s="47"/>
      <c r="HI783" s="47"/>
      <c r="HJ783" s="47"/>
    </row>
    <row r="784" spans="1:218" ht="12" customHeight="1" x14ac:dyDescent="0.25">
      <c r="A784" s="366" t="s">
        <v>145</v>
      </c>
      <c r="B784" s="366"/>
      <c r="C784" s="366"/>
      <c r="D784" s="366"/>
      <c r="E784" s="366"/>
      <c r="F784" s="366"/>
      <c r="G784" s="366"/>
      <c r="H784" s="366"/>
      <c r="I784" s="366"/>
      <c r="J784" s="366"/>
      <c r="K784" s="366"/>
      <c r="L784" s="366"/>
      <c r="M784" s="366"/>
      <c r="N784" s="366"/>
      <c r="O784" s="366"/>
      <c r="P784" s="366"/>
      <c r="Q784" s="366"/>
      <c r="R784" s="366"/>
      <c r="S784" s="366"/>
      <c r="T784" s="366"/>
      <c r="U784" s="366"/>
      <c r="V784" s="366"/>
      <c r="W784" s="366"/>
      <c r="X784" s="366"/>
      <c r="Y784" s="366"/>
      <c r="Z784" s="366"/>
      <c r="AA784" s="366"/>
      <c r="AB784" s="366"/>
      <c r="AC784" s="366"/>
      <c r="AD784" s="366"/>
      <c r="AE784" s="366"/>
      <c r="AF784" s="366"/>
      <c r="AG784" s="366"/>
      <c r="AH784" s="366"/>
      <c r="AI784" s="366"/>
      <c r="AJ784" s="366"/>
      <c r="AK784" s="366"/>
      <c r="AL784" s="366"/>
      <c r="AM784" s="366"/>
      <c r="AN784" s="366"/>
      <c r="AO784" s="366"/>
      <c r="AP784" s="366"/>
      <c r="AQ784" s="366"/>
      <c r="AR784" s="366"/>
      <c r="AS784" s="366"/>
      <c r="AT784" s="366"/>
      <c r="AU784" s="366"/>
      <c r="AV784" s="366"/>
      <c r="AW784" s="366"/>
      <c r="AX784" s="366"/>
      <c r="AY784" s="366"/>
      <c r="AZ784" s="366"/>
      <c r="BA784" s="366"/>
      <c r="BB784" s="366"/>
      <c r="BC784" s="366"/>
      <c r="BD784" s="366"/>
      <c r="BE784" s="366"/>
      <c r="BF784" s="366"/>
      <c r="BG784" s="366"/>
      <c r="BH784" s="366"/>
      <c r="BI784" s="366"/>
      <c r="BJ784" s="366"/>
      <c r="BK784" s="366"/>
      <c r="BL784" s="366"/>
      <c r="BM784" s="366"/>
      <c r="BN784" s="366"/>
      <c r="BO784" s="366"/>
      <c r="BP784" s="366"/>
      <c r="BQ784" s="366"/>
      <c r="BR784" s="366"/>
      <c r="BS784" s="366"/>
      <c r="BT784" s="366"/>
      <c r="BU784" s="366"/>
      <c r="BV784" s="366"/>
      <c r="BW784" s="366"/>
      <c r="BX784" s="366"/>
      <c r="BY784" s="366"/>
      <c r="BZ784" s="366"/>
      <c r="CA784" s="366"/>
      <c r="CB784" s="366"/>
      <c r="CC784" s="366"/>
      <c r="CD784" s="366"/>
      <c r="CE784" s="366"/>
      <c r="CF784" s="366"/>
      <c r="CG784" s="366"/>
      <c r="CH784" s="366"/>
      <c r="CI784" s="366"/>
      <c r="CJ784" s="366"/>
      <c r="CK784" s="366"/>
      <c r="CL784" s="366"/>
      <c r="CM784" s="366"/>
      <c r="CN784" s="366"/>
      <c r="CO784" s="366"/>
      <c r="CP784" s="366"/>
      <c r="CQ784" s="366"/>
      <c r="CR784" s="366"/>
      <c r="CS784" s="366"/>
      <c r="CT784" s="366"/>
      <c r="CU784" s="366"/>
      <c r="CV784" s="366"/>
      <c r="CW784" s="366"/>
      <c r="CX784" s="366"/>
      <c r="CY784" s="366"/>
      <c r="CZ784" s="366"/>
      <c r="DA784" s="366"/>
      <c r="DB784" s="366"/>
      <c r="DC784" s="366"/>
      <c r="DD784" s="366"/>
      <c r="DE784" s="366"/>
      <c r="DF784" s="366"/>
      <c r="DG784" s="366"/>
      <c r="DH784" s="366"/>
      <c r="DI784" s="366"/>
      <c r="DJ784" s="366"/>
      <c r="DK784" s="366"/>
      <c r="DL784" s="366"/>
      <c r="DM784" s="366"/>
      <c r="DN784" s="366"/>
      <c r="DO784" s="366"/>
      <c r="DP784" s="366"/>
      <c r="DQ784" s="366"/>
      <c r="DR784" s="366"/>
      <c r="DS784" s="366"/>
      <c r="DT784" s="366"/>
      <c r="DU784" s="366"/>
      <c r="DV784" s="366"/>
      <c r="DW784" s="366"/>
      <c r="DX784" s="366"/>
      <c r="DY784" s="366"/>
      <c r="DZ784" s="366"/>
      <c r="EA784" s="366"/>
      <c r="EB784" s="366"/>
      <c r="EC784" s="366"/>
      <c r="ED784" s="366"/>
      <c r="EE784" s="366"/>
      <c r="EF784" s="366"/>
      <c r="EG784" s="366"/>
      <c r="EH784" s="366"/>
      <c r="EI784" s="366"/>
      <c r="EJ784" s="366"/>
      <c r="EK784" s="366"/>
      <c r="EL784" s="366"/>
      <c r="EM784" s="366"/>
      <c r="EN784" s="366"/>
      <c r="EO784" s="366"/>
      <c r="EP784" s="366"/>
      <c r="EQ784" s="366"/>
      <c r="ER784" s="366"/>
      <c r="ES784" s="366"/>
      <c r="ET784" s="366"/>
      <c r="EU784" s="366"/>
      <c r="EV784" s="366"/>
      <c r="EW784" s="366"/>
      <c r="EX784" s="366"/>
      <c r="EY784" s="366"/>
      <c r="EZ784" s="366"/>
      <c r="FA784" s="366"/>
      <c r="FB784" s="366"/>
      <c r="FC784" s="366"/>
      <c r="FD784" s="366"/>
      <c r="FE784" s="366"/>
      <c r="FF784" s="366"/>
      <c r="FG784" s="366"/>
      <c r="FH784" s="366"/>
      <c r="FI784" s="366"/>
      <c r="FJ784" s="366"/>
      <c r="FK784" s="366"/>
      <c r="FL784" s="366"/>
      <c r="FM784" s="366"/>
      <c r="FN784" s="366"/>
      <c r="FO784" s="366"/>
      <c r="FP784" s="366"/>
      <c r="FQ784" s="366"/>
      <c r="FR784" s="366"/>
      <c r="FS784" s="366"/>
      <c r="FT784" s="366"/>
      <c r="FU784" s="366"/>
      <c r="FV784" s="366"/>
      <c r="FW784" s="366"/>
      <c r="FX784" s="366"/>
      <c r="FY784" s="366"/>
      <c r="FZ784" s="366"/>
      <c r="GA784" s="366"/>
      <c r="GB784" s="366"/>
      <c r="GC784" s="366"/>
      <c r="GD784" s="366"/>
      <c r="GE784" s="366"/>
      <c r="GF784" s="366"/>
      <c r="GG784" s="366"/>
      <c r="GH784" s="366"/>
      <c r="GI784" s="366"/>
      <c r="GJ784" s="366"/>
      <c r="GK784" s="366"/>
      <c r="GL784" s="366"/>
      <c r="GM784" s="366"/>
      <c r="GN784" s="366"/>
      <c r="GO784" s="366"/>
      <c r="GP784" s="366"/>
      <c r="GQ784" s="366"/>
      <c r="GR784" s="366"/>
      <c r="GS784" s="366"/>
      <c r="GT784" s="366"/>
      <c r="GU784" s="366"/>
      <c r="GV784" s="366"/>
      <c r="GW784" s="366"/>
      <c r="GX784" s="366"/>
      <c r="GY784" s="366"/>
      <c r="GZ784" s="366"/>
      <c r="HA784" s="366"/>
      <c r="HB784" s="366"/>
      <c r="HC784" s="366"/>
      <c r="HD784" s="366"/>
      <c r="HE784" s="366"/>
      <c r="HF784" s="366"/>
      <c r="HG784" s="366"/>
      <c r="HH784" s="366"/>
      <c r="HI784" s="366"/>
    </row>
    <row r="785" spans="1:217" ht="12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  <c r="CZ785" s="46"/>
      <c r="DA785" s="46"/>
      <c r="DB785" s="46"/>
      <c r="DC785" s="46"/>
      <c r="DD785" s="46"/>
      <c r="DE785" s="46"/>
      <c r="DF785" s="46"/>
      <c r="DG785" s="46"/>
      <c r="DH785" s="46"/>
      <c r="DI785" s="46"/>
      <c r="DJ785" s="46"/>
      <c r="DK785" s="46"/>
      <c r="DL785" s="46"/>
      <c r="DM785" s="46"/>
      <c r="DN785" s="46"/>
      <c r="DO785" s="46"/>
      <c r="DP785" s="46"/>
      <c r="DQ785" s="46"/>
      <c r="DR785" s="46"/>
      <c r="DS785" s="46"/>
      <c r="DT785" s="46"/>
      <c r="DU785" s="46"/>
      <c r="DV785" s="46"/>
      <c r="DW785" s="46"/>
      <c r="DX785" s="46"/>
      <c r="DY785" s="46"/>
      <c r="DZ785" s="46"/>
      <c r="EA785" s="46"/>
      <c r="EB785" s="46"/>
      <c r="EC785" s="46"/>
      <c r="ED785" s="46"/>
      <c r="EE785" s="46"/>
      <c r="EF785" s="46"/>
      <c r="EG785" s="46"/>
      <c r="EH785" s="46"/>
      <c r="EI785" s="46"/>
      <c r="EJ785" s="46"/>
      <c r="EK785" s="46"/>
      <c r="EL785" s="46"/>
      <c r="EM785" s="46"/>
      <c r="EN785" s="46"/>
      <c r="EO785" s="46"/>
      <c r="EP785" s="46"/>
      <c r="EQ785" s="46"/>
      <c r="ER785" s="46"/>
      <c r="ES785" s="46"/>
      <c r="ET785" s="46"/>
      <c r="EU785" s="46"/>
      <c r="EV785" s="46"/>
      <c r="EW785" s="46"/>
      <c r="EX785" s="46"/>
      <c r="EY785" s="46"/>
      <c r="EZ785" s="46"/>
      <c r="FA785" s="46"/>
      <c r="FB785" s="46"/>
      <c r="FC785" s="46"/>
      <c r="FD785" s="46"/>
      <c r="FE785" s="46"/>
      <c r="FF785" s="46"/>
      <c r="FG785" s="46"/>
      <c r="FH785" s="46"/>
      <c r="FI785" s="46"/>
      <c r="FJ785" s="46"/>
      <c r="FK785" s="46"/>
      <c r="FL785" s="46"/>
      <c r="FM785" s="46"/>
      <c r="FN785" s="46"/>
      <c r="FO785" s="46"/>
      <c r="FP785" s="46"/>
      <c r="FQ785" s="46"/>
      <c r="FR785" s="46"/>
      <c r="FS785" s="46"/>
      <c r="FT785" s="46"/>
      <c r="FU785" s="46"/>
      <c r="FV785" s="46"/>
      <c r="FW785" s="46"/>
      <c r="FX785" s="46"/>
      <c r="FY785" s="46"/>
      <c r="FZ785" s="46"/>
      <c r="GA785" s="46"/>
      <c r="GB785" s="46"/>
      <c r="GC785" s="46"/>
      <c r="GD785" s="46"/>
      <c r="GE785" s="46"/>
      <c r="GF785" s="46"/>
      <c r="GG785" s="46"/>
      <c r="GH785" s="46"/>
      <c r="GI785" s="46"/>
      <c r="GJ785" s="46"/>
      <c r="GK785" s="46"/>
      <c r="GL785" s="46"/>
      <c r="GM785" s="46"/>
      <c r="GN785" s="46"/>
      <c r="GO785" s="46"/>
      <c r="GP785" s="46"/>
      <c r="GQ785" s="46"/>
      <c r="GR785" s="46"/>
      <c r="GS785" s="46"/>
      <c r="GT785" s="46"/>
      <c r="GU785" s="46"/>
      <c r="GV785" s="46"/>
      <c r="GW785" s="46"/>
      <c r="GX785" s="46"/>
      <c r="GY785" s="46"/>
      <c r="GZ785" s="46"/>
      <c r="HA785" s="46"/>
      <c r="HB785" s="46"/>
      <c r="HC785" s="46"/>
      <c r="HD785" s="46"/>
      <c r="HE785" s="46"/>
      <c r="HF785" s="46"/>
      <c r="HG785" s="46"/>
      <c r="HH785" s="46"/>
      <c r="HI785" s="46"/>
    </row>
    <row r="786" spans="1:217" ht="12" customHeight="1" x14ac:dyDescent="0.25">
      <c r="A786" s="355" t="s">
        <v>24</v>
      </c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  <c r="AQ786" s="355"/>
      <c r="AR786" s="355"/>
      <c r="AS786" s="355"/>
      <c r="AT786" s="355"/>
      <c r="AU786" s="355"/>
      <c r="AV786" s="355"/>
      <c r="AW786" s="356" t="s">
        <v>161</v>
      </c>
      <c r="AX786" s="356"/>
      <c r="AY786" s="356"/>
      <c r="AZ786" s="356"/>
      <c r="BA786" s="356"/>
      <c r="BB786" s="356"/>
      <c r="BC786" s="356"/>
      <c r="BD786" s="356"/>
      <c r="BE786" s="356"/>
      <c r="BF786" s="356"/>
      <c r="BG786" s="356"/>
      <c r="BH786" s="356"/>
      <c r="BI786" s="356"/>
      <c r="BJ786" s="356"/>
      <c r="BK786" s="356"/>
      <c r="BL786" s="356"/>
      <c r="BM786" s="356"/>
      <c r="BN786" s="356"/>
      <c r="BO786" s="356"/>
      <c r="BP786" s="356"/>
      <c r="BQ786" s="356"/>
      <c r="BR786" s="356"/>
      <c r="BS786" s="356"/>
      <c r="BT786" s="356"/>
      <c r="BU786" s="356"/>
      <c r="BV786" s="356"/>
      <c r="BW786" s="356"/>
      <c r="BX786" s="356"/>
      <c r="BY786" s="356"/>
      <c r="BZ786" s="356"/>
      <c r="CA786" s="356"/>
      <c r="CB786" s="356"/>
      <c r="CC786" s="356"/>
      <c r="CD786" s="356"/>
      <c r="CE786" s="356"/>
      <c r="CF786" s="356"/>
      <c r="CG786" s="356"/>
      <c r="CH786" s="356"/>
      <c r="CI786" s="356"/>
      <c r="CJ786" s="356"/>
      <c r="CK786" s="356"/>
      <c r="CL786" s="356"/>
      <c r="CM786" s="356"/>
      <c r="CN786" s="356"/>
      <c r="CO786" s="356"/>
      <c r="CP786" s="356"/>
      <c r="CQ786" s="356"/>
      <c r="CR786" s="356"/>
      <c r="CS786" s="356"/>
      <c r="CT786" s="356"/>
      <c r="CU786" s="356"/>
      <c r="CV786" s="356"/>
      <c r="CW786" s="356"/>
      <c r="CX786" s="356"/>
      <c r="CY786" s="356"/>
      <c r="CZ786" s="356"/>
      <c r="DA786" s="356"/>
      <c r="DB786" s="356"/>
      <c r="DC786" s="356"/>
      <c r="DD786" s="356"/>
      <c r="DE786" s="356"/>
      <c r="DF786" s="356"/>
      <c r="DG786" s="356"/>
      <c r="DH786" s="356"/>
      <c r="DI786" s="356"/>
      <c r="DJ786" s="356"/>
      <c r="DK786" s="356"/>
      <c r="DL786" s="356"/>
      <c r="DM786" s="356"/>
      <c r="DN786" s="356"/>
      <c r="DO786" s="356"/>
      <c r="DP786" s="356"/>
      <c r="DQ786" s="356"/>
      <c r="DR786" s="356"/>
      <c r="DS786" s="356"/>
      <c r="DT786" s="356"/>
      <c r="DU786" s="356"/>
      <c r="DV786" s="356"/>
      <c r="DW786" s="356"/>
      <c r="DX786" s="356"/>
      <c r="DY786" s="356"/>
      <c r="DZ786" s="356"/>
      <c r="EA786" s="356"/>
      <c r="EB786" s="356"/>
      <c r="EC786" s="356"/>
      <c r="ED786" s="356"/>
      <c r="EE786" s="356"/>
      <c r="EF786" s="356"/>
      <c r="EG786" s="356"/>
      <c r="EH786" s="356"/>
      <c r="EI786" s="356"/>
      <c r="EJ786" s="356"/>
      <c r="EK786" s="356"/>
      <c r="EL786" s="356"/>
      <c r="EM786" s="356"/>
      <c r="EN786" s="356"/>
      <c r="EO786" s="356"/>
      <c r="EP786" s="356"/>
      <c r="EQ786" s="356"/>
      <c r="ER786" s="356"/>
      <c r="ES786" s="356"/>
      <c r="ET786" s="356"/>
      <c r="EU786" s="356"/>
      <c r="EV786" s="356"/>
      <c r="EW786" s="356"/>
      <c r="EX786" s="356"/>
      <c r="EY786" s="356"/>
      <c r="EZ786" s="356"/>
      <c r="FA786" s="356"/>
      <c r="FB786" s="356"/>
      <c r="FC786" s="356"/>
      <c r="FD786" s="356"/>
      <c r="FE786" s="356"/>
      <c r="FF786" s="356"/>
      <c r="FG786" s="356"/>
      <c r="FH786" s="356"/>
      <c r="FI786" s="356"/>
      <c r="FJ786" s="356"/>
      <c r="FK786" s="356"/>
      <c r="FL786" s="356"/>
      <c r="FM786" s="356"/>
      <c r="FN786" s="356"/>
      <c r="FO786" s="356"/>
      <c r="FP786" s="357" t="s">
        <v>181</v>
      </c>
      <c r="FQ786" s="357"/>
      <c r="FR786" s="357"/>
      <c r="FS786" s="357"/>
      <c r="FT786" s="357"/>
      <c r="FU786" s="357"/>
      <c r="FV786" s="357"/>
      <c r="FW786" s="357"/>
      <c r="FX786" s="357"/>
      <c r="FY786" s="357"/>
      <c r="FZ786" s="357"/>
      <c r="GA786" s="357"/>
      <c r="GB786" s="357"/>
      <c r="GC786" s="357"/>
      <c r="GD786" s="357"/>
      <c r="GE786" s="357"/>
      <c r="GF786" s="357"/>
      <c r="GG786" s="357"/>
      <c r="GH786" s="357"/>
      <c r="GI786" s="357"/>
      <c r="GJ786" s="357"/>
      <c r="GK786" s="357"/>
      <c r="GL786" s="357"/>
      <c r="GM786" s="357"/>
      <c r="GN786" s="357"/>
      <c r="GO786" s="357"/>
      <c r="GP786" s="357"/>
      <c r="GQ786" s="357"/>
      <c r="GR786" s="357"/>
      <c r="GS786" s="357"/>
      <c r="GT786" s="357"/>
      <c r="GU786" s="357"/>
      <c r="GV786" s="357"/>
      <c r="GW786" s="357"/>
      <c r="GX786" s="357"/>
      <c r="GY786" s="357"/>
      <c r="GZ786" s="358"/>
      <c r="HA786" s="359" t="s">
        <v>162</v>
      </c>
      <c r="HB786" s="359"/>
      <c r="HC786" s="359"/>
      <c r="HD786" s="359"/>
      <c r="HE786" s="359"/>
      <c r="HF786" s="359"/>
      <c r="HG786" s="359"/>
      <c r="HH786" s="359"/>
      <c r="HI786" s="359"/>
    </row>
    <row r="787" spans="1:217" ht="12" customHeight="1" x14ac:dyDescent="0.25">
      <c r="A787" s="360" t="s">
        <v>25</v>
      </c>
      <c r="B787" s="360"/>
      <c r="C787" s="360"/>
      <c r="D787" s="360"/>
      <c r="E787" s="360"/>
      <c r="F787" s="360"/>
      <c r="G787" s="360"/>
      <c r="H787" s="360"/>
      <c r="I787" s="360"/>
      <c r="J787" s="360"/>
      <c r="K787" s="360"/>
      <c r="L787" s="360"/>
      <c r="M787" s="360"/>
      <c r="N787" s="360"/>
      <c r="O787" s="360"/>
      <c r="P787" s="360"/>
      <c r="Q787" s="360"/>
      <c r="R787" s="360"/>
      <c r="S787" s="360"/>
      <c r="T787" s="360"/>
      <c r="U787" s="360"/>
      <c r="V787" s="360"/>
      <c r="W787" s="360"/>
      <c r="X787" s="360"/>
      <c r="Y787" s="360"/>
      <c r="Z787" s="360"/>
      <c r="AA787" s="360"/>
      <c r="AB787" s="360"/>
      <c r="AC787" s="360"/>
      <c r="AD787" s="360"/>
      <c r="AE787" s="360"/>
      <c r="AF787" s="360"/>
      <c r="AG787" s="360"/>
      <c r="AH787" s="360"/>
      <c r="AI787" s="360"/>
      <c r="AJ787" s="360"/>
      <c r="AK787" s="360"/>
      <c r="AL787" s="360"/>
      <c r="AM787" s="360"/>
      <c r="AN787" s="360"/>
      <c r="AO787" s="360"/>
      <c r="AP787" s="360"/>
      <c r="AQ787" s="360"/>
      <c r="AR787" s="360"/>
      <c r="AS787" s="360"/>
      <c r="AT787" s="360"/>
      <c r="AU787" s="360"/>
      <c r="AV787" s="360"/>
      <c r="AW787" s="360"/>
      <c r="AX787" s="360"/>
      <c r="AY787" s="360"/>
      <c r="AZ787" s="360"/>
      <c r="BA787" s="360"/>
      <c r="BB787" s="360"/>
      <c r="BC787" s="360"/>
      <c r="BD787" s="360"/>
      <c r="BE787" s="360"/>
      <c r="BF787" s="360"/>
      <c r="BG787" s="360"/>
      <c r="BH787" s="361" t="s">
        <v>26</v>
      </c>
      <c r="BI787" s="361"/>
      <c r="BJ787" s="361"/>
      <c r="BK787" s="361"/>
      <c r="BL787" s="361"/>
      <c r="BM787" s="361"/>
      <c r="BN787" s="361"/>
      <c r="BO787" s="361"/>
      <c r="BP787" s="361"/>
      <c r="BQ787" s="361"/>
      <c r="BR787" s="361"/>
      <c r="BS787" s="361"/>
      <c r="BT787" s="361"/>
      <c r="BU787" s="361"/>
      <c r="BV787" s="361"/>
      <c r="BW787" s="361"/>
      <c r="BX787" s="361"/>
      <c r="BY787" s="361"/>
      <c r="BZ787" s="361"/>
      <c r="CA787" s="361"/>
      <c r="CB787" s="361"/>
      <c r="CC787" s="361"/>
      <c r="CD787" s="361"/>
      <c r="CE787" s="361"/>
      <c r="CF787" s="361"/>
      <c r="CG787" s="361"/>
      <c r="CH787" s="361"/>
      <c r="CI787" s="361"/>
      <c r="CJ787" s="361"/>
      <c r="CK787" s="361"/>
      <c r="CL787" s="361"/>
      <c r="CM787" s="361"/>
      <c r="CN787" s="361"/>
      <c r="CO787" s="361"/>
      <c r="CP787" s="361"/>
      <c r="CQ787" s="361"/>
      <c r="CR787" s="361"/>
      <c r="CS787" s="361"/>
      <c r="CT787" s="361"/>
      <c r="CU787" s="361"/>
      <c r="CV787" s="361"/>
      <c r="CW787" s="361"/>
      <c r="CX787" s="361"/>
      <c r="CY787" s="361"/>
      <c r="CZ787" s="361"/>
      <c r="DA787" s="361"/>
      <c r="DB787" s="361"/>
      <c r="DC787" s="361"/>
      <c r="DD787" s="361"/>
      <c r="DE787" s="361"/>
      <c r="DF787" s="361"/>
      <c r="DG787" s="361"/>
      <c r="DH787" s="361"/>
      <c r="DI787" s="361"/>
      <c r="DJ787" s="361"/>
      <c r="DK787" s="361"/>
      <c r="DL787" s="361"/>
      <c r="DM787" s="361"/>
      <c r="DN787" s="361"/>
      <c r="DO787" s="361"/>
      <c r="DP787" s="361"/>
      <c r="DQ787" s="361"/>
      <c r="DR787" s="361"/>
      <c r="DS787" s="361"/>
      <c r="DT787" s="361"/>
      <c r="DU787" s="361"/>
      <c r="DV787" s="361"/>
      <c r="DW787" s="361"/>
      <c r="DX787" s="361"/>
      <c r="DY787" s="361"/>
      <c r="DZ787" s="361"/>
      <c r="EA787" s="361"/>
      <c r="EB787" s="361"/>
      <c r="EC787" s="361"/>
      <c r="ED787" s="361"/>
      <c r="EE787" s="361"/>
      <c r="EF787" s="361"/>
      <c r="EG787" s="361"/>
      <c r="EH787" s="361"/>
      <c r="EI787" s="361"/>
      <c r="EJ787" s="361"/>
      <c r="EK787" s="361"/>
      <c r="EL787" s="361"/>
      <c r="EM787" s="361"/>
      <c r="EN787" s="361"/>
      <c r="EO787" s="361"/>
      <c r="EP787" s="361"/>
      <c r="EQ787" s="361"/>
      <c r="ER787" s="361"/>
      <c r="ES787" s="361"/>
      <c r="ET787" s="361"/>
      <c r="EU787" s="361"/>
      <c r="EV787" s="361"/>
      <c r="EW787" s="361"/>
      <c r="EX787" s="361"/>
      <c r="EY787" s="361"/>
      <c r="EZ787" s="361"/>
      <c r="FA787" s="361"/>
      <c r="FB787" s="361"/>
      <c r="FC787" s="361"/>
      <c r="FD787" s="361"/>
      <c r="FE787" s="361"/>
      <c r="FF787" s="361"/>
      <c r="FG787" s="361"/>
      <c r="FH787" s="361"/>
      <c r="FI787" s="361"/>
      <c r="FJ787" s="361"/>
      <c r="FK787" s="361"/>
      <c r="FL787" s="361"/>
      <c r="FM787" s="361"/>
      <c r="FN787" s="361"/>
      <c r="FO787" s="361"/>
      <c r="FP787" s="357" t="s">
        <v>134</v>
      </c>
      <c r="FQ787" s="357"/>
      <c r="FR787" s="357"/>
      <c r="FS787" s="357"/>
      <c r="FT787" s="357"/>
      <c r="FU787" s="357"/>
      <c r="FV787" s="357"/>
      <c r="FW787" s="357"/>
      <c r="FX787" s="357"/>
      <c r="FY787" s="357"/>
      <c r="FZ787" s="357"/>
      <c r="GA787" s="357"/>
      <c r="GB787" s="357"/>
      <c r="GC787" s="357"/>
      <c r="GD787" s="357"/>
      <c r="GE787" s="357"/>
      <c r="GF787" s="357"/>
      <c r="GG787" s="357"/>
      <c r="GH787" s="357"/>
      <c r="GI787" s="357"/>
      <c r="GJ787" s="357"/>
      <c r="GK787" s="357"/>
      <c r="GL787" s="357"/>
      <c r="GM787" s="357"/>
      <c r="GN787" s="357"/>
      <c r="GO787" s="357"/>
      <c r="GP787" s="357"/>
      <c r="GQ787" s="357"/>
      <c r="GR787" s="357"/>
      <c r="GS787" s="357"/>
      <c r="GT787" s="357"/>
      <c r="GU787" s="357"/>
      <c r="GV787" s="357"/>
      <c r="GW787" s="357"/>
      <c r="GX787" s="357"/>
      <c r="GY787" s="357"/>
      <c r="GZ787" s="358"/>
      <c r="HA787" s="359"/>
      <c r="HB787" s="359"/>
      <c r="HC787" s="359"/>
      <c r="HD787" s="359"/>
      <c r="HE787" s="359"/>
      <c r="HF787" s="359"/>
      <c r="HG787" s="359"/>
      <c r="HH787" s="359"/>
      <c r="HI787" s="359"/>
    </row>
    <row r="788" spans="1:217" ht="12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6"/>
      <c r="DF788" s="46"/>
      <c r="DG788" s="46"/>
      <c r="DH788" s="46"/>
      <c r="DI788" s="46"/>
      <c r="DJ788" s="46"/>
      <c r="DK788" s="46"/>
      <c r="DL788" s="46"/>
      <c r="DM788" s="46"/>
      <c r="DN788" s="46"/>
      <c r="DO788" s="46"/>
      <c r="DP788" s="46"/>
      <c r="DQ788" s="46"/>
      <c r="DR788" s="46"/>
      <c r="DS788" s="46"/>
      <c r="DT788" s="46"/>
      <c r="DU788" s="46"/>
      <c r="DV788" s="46"/>
      <c r="DW788" s="46"/>
      <c r="DX788" s="46"/>
      <c r="DY788" s="46"/>
      <c r="DZ788" s="46"/>
      <c r="EA788" s="46"/>
      <c r="EB788" s="46"/>
      <c r="EC788" s="46"/>
      <c r="ED788" s="46"/>
      <c r="EE788" s="46"/>
      <c r="EF788" s="46"/>
      <c r="EG788" s="46"/>
      <c r="EH788" s="46"/>
      <c r="EI788" s="46"/>
      <c r="EJ788" s="46"/>
      <c r="EK788" s="46"/>
      <c r="EL788" s="46"/>
      <c r="EM788" s="46"/>
      <c r="EN788" s="46"/>
      <c r="EO788" s="46"/>
      <c r="EP788" s="46"/>
      <c r="EQ788" s="46"/>
      <c r="ER788" s="46"/>
      <c r="ES788" s="46"/>
      <c r="ET788" s="46"/>
      <c r="EU788" s="46"/>
      <c r="EV788" s="46"/>
      <c r="EW788" s="46"/>
      <c r="EX788" s="46"/>
      <c r="EY788" s="46"/>
      <c r="EZ788" s="46"/>
      <c r="FA788" s="46"/>
      <c r="FB788" s="46"/>
      <c r="FC788" s="46"/>
      <c r="FD788" s="46"/>
      <c r="FE788" s="46"/>
      <c r="FF788" s="46"/>
      <c r="FG788" s="46"/>
      <c r="FH788" s="46"/>
      <c r="FI788" s="46"/>
      <c r="FJ788" s="46"/>
      <c r="FK788" s="46"/>
      <c r="FL788" s="46"/>
      <c r="FM788" s="46"/>
      <c r="FN788" s="46"/>
      <c r="FO788" s="46"/>
      <c r="FP788" s="357" t="s">
        <v>133</v>
      </c>
      <c r="FQ788" s="357"/>
      <c r="FR788" s="357"/>
      <c r="FS788" s="357"/>
      <c r="FT788" s="357"/>
      <c r="FU788" s="357"/>
      <c r="FV788" s="357"/>
      <c r="FW788" s="357"/>
      <c r="FX788" s="357"/>
      <c r="FY788" s="357"/>
      <c r="FZ788" s="357"/>
      <c r="GA788" s="357"/>
      <c r="GB788" s="357"/>
      <c r="GC788" s="357"/>
      <c r="GD788" s="357"/>
      <c r="GE788" s="357"/>
      <c r="GF788" s="357"/>
      <c r="GG788" s="357"/>
      <c r="GH788" s="357"/>
      <c r="GI788" s="357"/>
      <c r="GJ788" s="357"/>
      <c r="GK788" s="357"/>
      <c r="GL788" s="357"/>
      <c r="GM788" s="357"/>
      <c r="GN788" s="357"/>
      <c r="GO788" s="357"/>
      <c r="GP788" s="357"/>
      <c r="GQ788" s="357"/>
      <c r="GR788" s="357"/>
      <c r="GS788" s="357"/>
      <c r="GT788" s="357"/>
      <c r="GU788" s="357"/>
      <c r="GV788" s="357"/>
      <c r="GW788" s="357"/>
      <c r="GX788" s="357"/>
      <c r="GY788" s="357"/>
      <c r="GZ788" s="358"/>
      <c r="HA788" s="46"/>
      <c r="HB788" s="46"/>
      <c r="HC788" s="46"/>
      <c r="HD788" s="46"/>
      <c r="HE788" s="46"/>
      <c r="HF788" s="46"/>
      <c r="HG788" s="46"/>
      <c r="HH788" s="46"/>
      <c r="HI788" s="46"/>
    </row>
    <row r="789" spans="1:217" ht="12" hidden="1" customHeight="1" x14ac:dyDescent="0.25">
      <c r="A789" s="46" t="s">
        <v>27</v>
      </c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46"/>
      <c r="DP789" s="46"/>
      <c r="DQ789" s="46"/>
      <c r="DR789" s="46"/>
      <c r="DS789" s="46"/>
      <c r="DT789" s="46"/>
      <c r="DU789" s="46"/>
      <c r="DV789" s="46"/>
      <c r="DW789" s="46"/>
      <c r="DX789" s="46"/>
      <c r="DY789" s="46"/>
      <c r="DZ789" s="46"/>
      <c r="EA789" s="46"/>
      <c r="EB789" s="46"/>
      <c r="EC789" s="46"/>
      <c r="ED789" s="46"/>
      <c r="EE789" s="46"/>
      <c r="EF789" s="46"/>
      <c r="EG789" s="46"/>
      <c r="EH789" s="46"/>
      <c r="EI789" s="46"/>
      <c r="EJ789" s="46"/>
      <c r="EK789" s="46"/>
      <c r="EL789" s="46"/>
      <c r="EM789" s="46"/>
      <c r="EN789" s="46"/>
      <c r="EO789" s="46"/>
      <c r="EP789" s="46"/>
      <c r="EQ789" s="46"/>
      <c r="ER789" s="46"/>
      <c r="ES789" s="46"/>
      <c r="ET789" s="46"/>
      <c r="EU789" s="46"/>
      <c r="EV789" s="46"/>
      <c r="EW789" s="46"/>
      <c r="EX789" s="46"/>
      <c r="EY789" s="46"/>
      <c r="EZ789" s="46"/>
      <c r="FA789" s="46"/>
      <c r="FB789" s="46"/>
      <c r="FC789" s="46"/>
      <c r="FD789" s="46"/>
      <c r="FE789" s="46"/>
      <c r="FF789" s="46"/>
      <c r="FG789" s="46"/>
      <c r="FH789" s="46"/>
      <c r="FI789" s="46"/>
      <c r="FJ789" s="46"/>
      <c r="FK789" s="46"/>
      <c r="FL789" s="46"/>
      <c r="FM789" s="46"/>
      <c r="FN789" s="46"/>
      <c r="FO789" s="46"/>
      <c r="FP789" s="46"/>
      <c r="FQ789" s="46"/>
      <c r="FR789" s="46"/>
      <c r="FS789" s="46"/>
      <c r="FT789" s="46"/>
      <c r="FU789" s="46"/>
      <c r="FV789" s="46"/>
      <c r="FW789" s="46"/>
      <c r="FX789" s="46"/>
      <c r="FY789" s="46"/>
      <c r="FZ789" s="46"/>
      <c r="GA789" s="46"/>
      <c r="GB789" s="46"/>
      <c r="GC789" s="46"/>
      <c r="GD789" s="46"/>
      <c r="GE789" s="46"/>
      <c r="GF789" s="46"/>
      <c r="GG789" s="46"/>
      <c r="GH789" s="46"/>
      <c r="GI789" s="46"/>
      <c r="GJ789" s="46"/>
      <c r="GK789" s="46"/>
      <c r="GL789" s="46"/>
      <c r="GM789" s="46"/>
      <c r="GN789" s="46"/>
      <c r="GO789" s="46"/>
      <c r="GP789" s="46"/>
      <c r="GQ789" s="46"/>
      <c r="GR789" s="46"/>
      <c r="GS789" s="46"/>
      <c r="GT789" s="46"/>
      <c r="GU789" s="46"/>
      <c r="GV789" s="46"/>
      <c r="GW789" s="46"/>
      <c r="GX789" s="46"/>
      <c r="GY789" s="46"/>
      <c r="GZ789" s="46"/>
      <c r="HA789" s="46"/>
      <c r="HB789" s="46"/>
      <c r="HC789" s="46"/>
      <c r="HD789" s="46"/>
      <c r="HE789" s="46"/>
      <c r="HF789" s="46"/>
      <c r="HG789" s="46"/>
      <c r="HH789" s="46"/>
      <c r="HI789" s="46"/>
    </row>
    <row r="790" spans="1:217" ht="12" hidden="1" customHeight="1" x14ac:dyDescent="0.25">
      <c r="A790" s="46" t="s">
        <v>28</v>
      </c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</row>
    <row r="791" spans="1:217" ht="12" hidden="1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7" ht="53.25" hidden="1" customHeight="1" x14ac:dyDescent="0.25">
      <c r="A792" s="297" t="s">
        <v>29</v>
      </c>
      <c r="B792" s="298"/>
      <c r="C792" s="298"/>
      <c r="D792" s="298"/>
      <c r="E792" s="298"/>
      <c r="F792" s="298"/>
      <c r="G792" s="298"/>
      <c r="H792" s="298"/>
      <c r="I792" s="298"/>
      <c r="J792" s="298"/>
      <c r="K792" s="298"/>
      <c r="L792" s="298"/>
      <c r="M792" s="298"/>
      <c r="N792" s="298"/>
      <c r="O792" s="298"/>
      <c r="P792" s="298"/>
      <c r="Q792" s="298"/>
      <c r="R792" s="298"/>
      <c r="S792" s="298"/>
      <c r="T792" s="298"/>
      <c r="U792" s="298"/>
      <c r="V792" s="298"/>
      <c r="W792" s="298"/>
      <c r="X792" s="298"/>
      <c r="Y792" s="299"/>
      <c r="Z792" s="297" t="s">
        <v>30</v>
      </c>
      <c r="AA792" s="298"/>
      <c r="AB792" s="298"/>
      <c r="AC792" s="298"/>
      <c r="AD792" s="298"/>
      <c r="AE792" s="298"/>
      <c r="AF792" s="298"/>
      <c r="AG792" s="298"/>
      <c r="AH792" s="298"/>
      <c r="AI792" s="298"/>
      <c r="AJ792" s="298"/>
      <c r="AK792" s="298"/>
      <c r="AL792" s="298"/>
      <c r="AM792" s="298"/>
      <c r="AN792" s="298"/>
      <c r="AO792" s="298"/>
      <c r="AP792" s="298"/>
      <c r="AQ792" s="298"/>
      <c r="AR792" s="298"/>
      <c r="AS792" s="298"/>
      <c r="AT792" s="298"/>
      <c r="AU792" s="298"/>
      <c r="AV792" s="298"/>
      <c r="AW792" s="298"/>
      <c r="AX792" s="298"/>
      <c r="AY792" s="298"/>
      <c r="AZ792" s="298"/>
      <c r="BA792" s="298"/>
      <c r="BB792" s="298"/>
      <c r="BC792" s="298"/>
      <c r="BD792" s="298"/>
      <c r="BE792" s="298"/>
      <c r="BF792" s="298"/>
      <c r="BG792" s="298"/>
      <c r="BH792" s="298"/>
      <c r="BI792" s="298"/>
      <c r="BJ792" s="298"/>
      <c r="BK792" s="298"/>
      <c r="BL792" s="298"/>
      <c r="BM792" s="298"/>
      <c r="BN792" s="298"/>
      <c r="BO792" s="298"/>
      <c r="BP792" s="298"/>
      <c r="BQ792" s="298"/>
      <c r="BR792" s="299"/>
      <c r="BS792" s="297" t="s">
        <v>31</v>
      </c>
      <c r="BT792" s="298"/>
      <c r="BU792" s="298"/>
      <c r="BV792" s="298"/>
      <c r="BW792" s="298"/>
      <c r="BX792" s="298"/>
      <c r="BY792" s="298"/>
      <c r="BZ792" s="298"/>
      <c r="CA792" s="298"/>
      <c r="CB792" s="298"/>
      <c r="CC792" s="298"/>
      <c r="CD792" s="298"/>
      <c r="CE792" s="298"/>
      <c r="CF792" s="298"/>
      <c r="CG792" s="299"/>
      <c r="CH792" s="306" t="s">
        <v>32</v>
      </c>
      <c r="CI792" s="307"/>
      <c r="CJ792" s="307"/>
      <c r="CK792" s="307"/>
      <c r="CL792" s="307"/>
      <c r="CM792" s="307"/>
      <c r="CN792" s="307"/>
      <c r="CO792" s="307"/>
      <c r="CP792" s="307"/>
      <c r="CQ792" s="307"/>
      <c r="CR792" s="307"/>
      <c r="CS792" s="307"/>
      <c r="CT792" s="307"/>
      <c r="CU792" s="307"/>
      <c r="CV792" s="307"/>
      <c r="CW792" s="307"/>
      <c r="CX792" s="307"/>
      <c r="CY792" s="307"/>
      <c r="CZ792" s="307"/>
      <c r="DA792" s="307"/>
      <c r="DB792" s="307"/>
      <c r="DC792" s="307"/>
      <c r="DD792" s="307"/>
      <c r="DE792" s="307"/>
      <c r="DF792" s="307"/>
      <c r="DG792" s="307"/>
      <c r="DH792" s="307"/>
      <c r="DI792" s="307"/>
      <c r="DJ792" s="307"/>
      <c r="DK792" s="307"/>
      <c r="DL792" s="307"/>
      <c r="DM792" s="307"/>
      <c r="DN792" s="307"/>
      <c r="DO792" s="307"/>
      <c r="DP792" s="307"/>
      <c r="DQ792" s="307"/>
      <c r="DR792" s="307"/>
      <c r="DS792" s="307"/>
      <c r="DT792" s="307"/>
      <c r="DU792" s="307"/>
      <c r="DV792" s="307"/>
      <c r="DW792" s="307"/>
      <c r="DX792" s="307"/>
      <c r="DY792" s="307"/>
      <c r="DZ792" s="307"/>
      <c r="EA792" s="307"/>
      <c r="EB792" s="307"/>
      <c r="EC792" s="307"/>
      <c r="ED792" s="307"/>
      <c r="EE792" s="307"/>
      <c r="EF792" s="307"/>
      <c r="EG792" s="307"/>
      <c r="EH792" s="307"/>
      <c r="EI792" s="307"/>
      <c r="EJ792" s="307"/>
      <c r="EK792" s="307"/>
      <c r="EL792" s="307"/>
      <c r="EM792" s="307"/>
      <c r="EN792" s="307"/>
      <c r="EO792" s="307"/>
      <c r="EP792" s="307"/>
      <c r="EQ792" s="307"/>
      <c r="ER792" s="307"/>
      <c r="ES792" s="307"/>
      <c r="ET792" s="307"/>
      <c r="EU792" s="307"/>
      <c r="EV792" s="307"/>
      <c r="EW792" s="307"/>
      <c r="EX792" s="307"/>
      <c r="EY792" s="307"/>
      <c r="EZ792" s="307"/>
      <c r="FA792" s="307"/>
      <c r="FB792" s="307"/>
      <c r="FC792" s="307"/>
      <c r="FD792" s="307"/>
      <c r="FE792" s="307"/>
      <c r="FF792" s="307"/>
      <c r="FG792" s="307"/>
      <c r="FH792" s="307"/>
      <c r="FI792" s="307"/>
      <c r="FJ792" s="307"/>
      <c r="FK792" s="307"/>
      <c r="FL792" s="307"/>
      <c r="FM792" s="307"/>
      <c r="FN792" s="307"/>
      <c r="FO792" s="307"/>
      <c r="FP792" s="307"/>
      <c r="FQ792" s="307"/>
      <c r="FR792" s="307"/>
      <c r="FS792" s="307"/>
      <c r="FT792" s="308"/>
      <c r="FU792" s="306" t="s">
        <v>33</v>
      </c>
      <c r="FV792" s="307"/>
      <c r="FW792" s="307"/>
      <c r="FX792" s="307"/>
      <c r="FY792" s="307"/>
      <c r="FZ792" s="307"/>
      <c r="GA792" s="307"/>
      <c r="GB792" s="307"/>
      <c r="GC792" s="307"/>
      <c r="GD792" s="307"/>
      <c r="GE792" s="307"/>
      <c r="GF792" s="307"/>
      <c r="GG792" s="307"/>
      <c r="GH792" s="307"/>
      <c r="GI792" s="307"/>
      <c r="GJ792" s="307"/>
      <c r="GK792" s="307"/>
      <c r="GL792" s="307"/>
      <c r="GM792" s="307"/>
      <c r="GN792" s="307"/>
      <c r="GO792" s="307"/>
      <c r="GP792" s="307"/>
      <c r="GQ792" s="307"/>
      <c r="GR792" s="307"/>
      <c r="GS792" s="307"/>
      <c r="GT792" s="307"/>
      <c r="GU792" s="307"/>
      <c r="GV792" s="307"/>
      <c r="GW792" s="307"/>
      <c r="GX792" s="307"/>
      <c r="GY792" s="307"/>
      <c r="GZ792" s="307"/>
      <c r="HA792" s="307"/>
      <c r="HB792" s="307"/>
      <c r="HC792" s="307"/>
      <c r="HD792" s="307"/>
      <c r="HE792" s="307"/>
      <c r="HF792" s="307"/>
      <c r="HG792" s="308"/>
      <c r="HH792" s="12"/>
      <c r="HI792" s="12"/>
    </row>
    <row r="793" spans="1:217" ht="12" hidden="1" customHeight="1" x14ac:dyDescent="0.25">
      <c r="A793" s="300"/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2"/>
      <c r="Z793" s="300"/>
      <c r="AA793" s="301"/>
      <c r="AB793" s="301"/>
      <c r="AC793" s="301"/>
      <c r="AD793" s="301"/>
      <c r="AE793" s="301"/>
      <c r="AF793" s="301"/>
      <c r="AG793" s="301"/>
      <c r="AH793" s="301"/>
      <c r="AI793" s="301"/>
      <c r="AJ793" s="301"/>
      <c r="AK793" s="301"/>
      <c r="AL793" s="301"/>
      <c r="AM793" s="301"/>
      <c r="AN793" s="301"/>
      <c r="AO793" s="301"/>
      <c r="AP793" s="301"/>
      <c r="AQ793" s="301"/>
      <c r="AR793" s="301"/>
      <c r="AS793" s="301"/>
      <c r="AT793" s="301"/>
      <c r="AU793" s="301"/>
      <c r="AV793" s="301"/>
      <c r="AW793" s="301"/>
      <c r="AX793" s="301"/>
      <c r="AY793" s="301"/>
      <c r="AZ793" s="301"/>
      <c r="BA793" s="301"/>
      <c r="BB793" s="301"/>
      <c r="BC793" s="301"/>
      <c r="BD793" s="301"/>
      <c r="BE793" s="301"/>
      <c r="BF793" s="301"/>
      <c r="BG793" s="301"/>
      <c r="BH793" s="301"/>
      <c r="BI793" s="301"/>
      <c r="BJ793" s="301"/>
      <c r="BK793" s="301"/>
      <c r="BL793" s="301"/>
      <c r="BM793" s="301"/>
      <c r="BN793" s="301"/>
      <c r="BO793" s="301"/>
      <c r="BP793" s="301"/>
      <c r="BQ793" s="301"/>
      <c r="BR793" s="302"/>
      <c r="BS793" s="300"/>
      <c r="BT793" s="301"/>
      <c r="BU793" s="301"/>
      <c r="BV793" s="301"/>
      <c r="BW793" s="301"/>
      <c r="BX793" s="301"/>
      <c r="BY793" s="301"/>
      <c r="BZ793" s="301"/>
      <c r="CA793" s="301"/>
      <c r="CB793" s="301"/>
      <c r="CC793" s="301"/>
      <c r="CD793" s="301"/>
      <c r="CE793" s="301"/>
      <c r="CF793" s="301"/>
      <c r="CG793" s="302"/>
      <c r="CH793" s="297" t="s">
        <v>34</v>
      </c>
      <c r="CI793" s="298"/>
      <c r="CJ793" s="298"/>
      <c r="CK793" s="298"/>
      <c r="CL793" s="298"/>
      <c r="CM793" s="298"/>
      <c r="CN793" s="298"/>
      <c r="CO793" s="298"/>
      <c r="CP793" s="298"/>
      <c r="CQ793" s="298"/>
      <c r="CR793" s="298"/>
      <c r="CS793" s="298"/>
      <c r="CT793" s="298"/>
      <c r="CU793" s="298"/>
      <c r="CV793" s="298"/>
      <c r="CW793" s="298"/>
      <c r="CX793" s="298"/>
      <c r="CY793" s="298"/>
      <c r="CZ793" s="298"/>
      <c r="DA793" s="298"/>
      <c r="DB793" s="298"/>
      <c r="DC793" s="298"/>
      <c r="DD793" s="298"/>
      <c r="DE793" s="298"/>
      <c r="DF793" s="298"/>
      <c r="DG793" s="298"/>
      <c r="DH793" s="298"/>
      <c r="DI793" s="298"/>
      <c r="DJ793" s="298"/>
      <c r="DK793" s="298"/>
      <c r="DL793" s="298"/>
      <c r="DM793" s="298"/>
      <c r="DN793" s="298"/>
      <c r="DO793" s="298"/>
      <c r="DP793" s="298"/>
      <c r="DQ793" s="298"/>
      <c r="DR793" s="298"/>
      <c r="DS793" s="298"/>
      <c r="DT793" s="298"/>
      <c r="DU793" s="298"/>
      <c r="DV793" s="298"/>
      <c r="DW793" s="298"/>
      <c r="DX793" s="298"/>
      <c r="DY793" s="298"/>
      <c r="DZ793" s="298"/>
      <c r="EA793" s="298"/>
      <c r="EB793" s="298"/>
      <c r="EC793" s="298"/>
      <c r="ED793" s="298"/>
      <c r="EE793" s="298"/>
      <c r="EF793" s="298"/>
      <c r="EG793" s="298"/>
      <c r="EH793" s="298"/>
      <c r="EI793" s="298"/>
      <c r="EJ793" s="298"/>
      <c r="EK793" s="298"/>
      <c r="EL793" s="298"/>
      <c r="EM793" s="298"/>
      <c r="EN793" s="298"/>
      <c r="EO793" s="298"/>
      <c r="EP793" s="298"/>
      <c r="EQ793" s="298"/>
      <c r="ER793" s="298"/>
      <c r="ES793" s="298"/>
      <c r="ET793" s="298"/>
      <c r="EU793" s="298"/>
      <c r="EV793" s="298"/>
      <c r="EW793" s="298"/>
      <c r="EX793" s="298"/>
      <c r="EY793" s="298"/>
      <c r="EZ793" s="298"/>
      <c r="FA793" s="298"/>
      <c r="FB793" s="299"/>
      <c r="FC793" s="297" t="s">
        <v>35</v>
      </c>
      <c r="FD793" s="298"/>
      <c r="FE793" s="298"/>
      <c r="FF793" s="298"/>
      <c r="FG793" s="298"/>
      <c r="FH793" s="298"/>
      <c r="FI793" s="298"/>
      <c r="FJ793" s="298"/>
      <c r="FK793" s="298"/>
      <c r="FL793" s="298"/>
      <c r="FM793" s="298"/>
      <c r="FN793" s="298"/>
      <c r="FO793" s="298"/>
      <c r="FP793" s="298"/>
      <c r="FQ793" s="298"/>
      <c r="FR793" s="298"/>
      <c r="FS793" s="298"/>
      <c r="FT793" s="299"/>
      <c r="FU793" s="362">
        <v>20</v>
      </c>
      <c r="FV793" s="363"/>
      <c r="FW793" s="363"/>
      <c r="FX793" s="363"/>
      <c r="FY793" s="232" t="s">
        <v>596</v>
      </c>
      <c r="FZ793" s="232"/>
      <c r="GA793" s="232"/>
      <c r="GB793" s="232"/>
      <c r="GC793" s="364" t="s">
        <v>36</v>
      </c>
      <c r="GD793" s="364"/>
      <c r="GE793" s="364"/>
      <c r="GF793" s="364"/>
      <c r="GG793" s="365"/>
      <c r="GH793" s="362">
        <v>20</v>
      </c>
      <c r="GI793" s="363"/>
      <c r="GJ793" s="363"/>
      <c r="GK793" s="363"/>
      <c r="GL793" s="232" t="s">
        <v>598</v>
      </c>
      <c r="GM793" s="232"/>
      <c r="GN793" s="232"/>
      <c r="GO793" s="232"/>
      <c r="GP793" s="364" t="s">
        <v>36</v>
      </c>
      <c r="GQ793" s="364"/>
      <c r="GR793" s="364"/>
      <c r="GS793" s="364"/>
      <c r="GT793" s="365"/>
      <c r="GU793" s="362">
        <v>20</v>
      </c>
      <c r="GV793" s="363"/>
      <c r="GW793" s="363"/>
      <c r="GX793" s="363"/>
      <c r="GY793" s="232" t="s">
        <v>608</v>
      </c>
      <c r="GZ793" s="232"/>
      <c r="HA793" s="232"/>
      <c r="HB793" s="232"/>
      <c r="HC793" s="364" t="s">
        <v>36</v>
      </c>
      <c r="HD793" s="364"/>
      <c r="HE793" s="364"/>
      <c r="HF793" s="364"/>
      <c r="HG793" s="365"/>
      <c r="HH793" s="12"/>
      <c r="HI793" s="12"/>
    </row>
    <row r="794" spans="1:217" ht="12" hidden="1" customHeight="1" x14ac:dyDescent="0.25">
      <c r="A794" s="300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2"/>
      <c r="Z794" s="303"/>
      <c r="AA794" s="304"/>
      <c r="AB794" s="304"/>
      <c r="AC794" s="304"/>
      <c r="AD794" s="304"/>
      <c r="AE794" s="304"/>
      <c r="AF794" s="304"/>
      <c r="AG794" s="304"/>
      <c r="AH794" s="304"/>
      <c r="AI794" s="304"/>
      <c r="AJ794" s="304"/>
      <c r="AK794" s="304"/>
      <c r="AL794" s="304"/>
      <c r="AM794" s="304"/>
      <c r="AN794" s="304"/>
      <c r="AO794" s="304"/>
      <c r="AP794" s="304"/>
      <c r="AQ794" s="304"/>
      <c r="AR794" s="304"/>
      <c r="AS794" s="304"/>
      <c r="AT794" s="304"/>
      <c r="AU794" s="304"/>
      <c r="AV794" s="304"/>
      <c r="AW794" s="304"/>
      <c r="AX794" s="304"/>
      <c r="AY794" s="304"/>
      <c r="AZ794" s="304"/>
      <c r="BA794" s="304"/>
      <c r="BB794" s="304"/>
      <c r="BC794" s="304"/>
      <c r="BD794" s="304"/>
      <c r="BE794" s="304"/>
      <c r="BF794" s="304"/>
      <c r="BG794" s="304"/>
      <c r="BH794" s="304"/>
      <c r="BI794" s="304"/>
      <c r="BJ794" s="304"/>
      <c r="BK794" s="304"/>
      <c r="BL794" s="304"/>
      <c r="BM794" s="304"/>
      <c r="BN794" s="304"/>
      <c r="BO794" s="304"/>
      <c r="BP794" s="304"/>
      <c r="BQ794" s="304"/>
      <c r="BR794" s="305"/>
      <c r="BS794" s="303"/>
      <c r="BT794" s="304"/>
      <c r="BU794" s="304"/>
      <c r="BV794" s="304"/>
      <c r="BW794" s="304"/>
      <c r="BX794" s="304"/>
      <c r="BY794" s="304"/>
      <c r="BZ794" s="304"/>
      <c r="CA794" s="304"/>
      <c r="CB794" s="304"/>
      <c r="CC794" s="304"/>
      <c r="CD794" s="304"/>
      <c r="CE794" s="304"/>
      <c r="CF794" s="304"/>
      <c r="CG794" s="305"/>
      <c r="CH794" s="300"/>
      <c r="CI794" s="301"/>
      <c r="CJ794" s="301"/>
      <c r="CK794" s="301"/>
      <c r="CL794" s="301"/>
      <c r="CM794" s="301"/>
      <c r="CN794" s="301"/>
      <c r="CO794" s="301"/>
      <c r="CP794" s="301"/>
      <c r="CQ794" s="301"/>
      <c r="CR794" s="301"/>
      <c r="CS794" s="301"/>
      <c r="CT794" s="301"/>
      <c r="CU794" s="301"/>
      <c r="CV794" s="301"/>
      <c r="CW794" s="301"/>
      <c r="CX794" s="301"/>
      <c r="CY794" s="301"/>
      <c r="CZ794" s="301"/>
      <c r="DA794" s="301"/>
      <c r="DB794" s="301"/>
      <c r="DC794" s="301"/>
      <c r="DD794" s="301"/>
      <c r="DE794" s="301"/>
      <c r="DF794" s="301"/>
      <c r="DG794" s="301"/>
      <c r="DH794" s="301"/>
      <c r="DI794" s="301"/>
      <c r="DJ794" s="301"/>
      <c r="DK794" s="301"/>
      <c r="DL794" s="301"/>
      <c r="DM794" s="301"/>
      <c r="DN794" s="301"/>
      <c r="DO794" s="301"/>
      <c r="DP794" s="301"/>
      <c r="DQ794" s="301"/>
      <c r="DR794" s="301"/>
      <c r="DS794" s="301"/>
      <c r="DT794" s="301"/>
      <c r="DU794" s="301"/>
      <c r="DV794" s="301"/>
      <c r="DW794" s="301"/>
      <c r="DX794" s="301"/>
      <c r="DY794" s="301"/>
      <c r="DZ794" s="301"/>
      <c r="EA794" s="301"/>
      <c r="EB794" s="301"/>
      <c r="EC794" s="301"/>
      <c r="ED794" s="301"/>
      <c r="EE794" s="301"/>
      <c r="EF794" s="301"/>
      <c r="EG794" s="301"/>
      <c r="EH794" s="301"/>
      <c r="EI794" s="301"/>
      <c r="EJ794" s="301"/>
      <c r="EK794" s="301"/>
      <c r="EL794" s="301"/>
      <c r="EM794" s="301"/>
      <c r="EN794" s="301"/>
      <c r="EO794" s="301"/>
      <c r="EP794" s="301"/>
      <c r="EQ794" s="301"/>
      <c r="ER794" s="301"/>
      <c r="ES794" s="301"/>
      <c r="ET794" s="301"/>
      <c r="EU794" s="301"/>
      <c r="EV794" s="301"/>
      <c r="EW794" s="301"/>
      <c r="EX794" s="301"/>
      <c r="EY794" s="301"/>
      <c r="EZ794" s="301"/>
      <c r="FA794" s="301"/>
      <c r="FB794" s="302"/>
      <c r="FC794" s="303"/>
      <c r="FD794" s="304"/>
      <c r="FE794" s="304"/>
      <c r="FF794" s="304"/>
      <c r="FG794" s="304"/>
      <c r="FH794" s="304"/>
      <c r="FI794" s="304"/>
      <c r="FJ794" s="304"/>
      <c r="FK794" s="304"/>
      <c r="FL794" s="304"/>
      <c r="FM794" s="304"/>
      <c r="FN794" s="304"/>
      <c r="FO794" s="304"/>
      <c r="FP794" s="304"/>
      <c r="FQ794" s="304"/>
      <c r="FR794" s="304"/>
      <c r="FS794" s="304"/>
      <c r="FT794" s="305"/>
      <c r="FU794" s="315" t="s">
        <v>37</v>
      </c>
      <c r="FV794" s="316"/>
      <c r="FW794" s="316"/>
      <c r="FX794" s="316"/>
      <c r="FY794" s="316"/>
      <c r="FZ794" s="316"/>
      <c r="GA794" s="316"/>
      <c r="GB794" s="316"/>
      <c r="GC794" s="316"/>
      <c r="GD794" s="316"/>
      <c r="GE794" s="316"/>
      <c r="GF794" s="316"/>
      <c r="GG794" s="317"/>
      <c r="GH794" s="315" t="s">
        <v>38</v>
      </c>
      <c r="GI794" s="316"/>
      <c r="GJ794" s="316"/>
      <c r="GK794" s="316"/>
      <c r="GL794" s="316"/>
      <c r="GM794" s="316"/>
      <c r="GN794" s="316"/>
      <c r="GO794" s="316"/>
      <c r="GP794" s="316"/>
      <c r="GQ794" s="316"/>
      <c r="GR794" s="316"/>
      <c r="GS794" s="316"/>
      <c r="GT794" s="317"/>
      <c r="GU794" s="315" t="s">
        <v>39</v>
      </c>
      <c r="GV794" s="316"/>
      <c r="GW794" s="316"/>
      <c r="GX794" s="316"/>
      <c r="GY794" s="316"/>
      <c r="GZ794" s="316"/>
      <c r="HA794" s="316"/>
      <c r="HB794" s="316"/>
      <c r="HC794" s="316"/>
      <c r="HD794" s="316"/>
      <c r="HE794" s="316"/>
      <c r="HF794" s="316"/>
      <c r="HG794" s="317"/>
      <c r="HH794" s="12"/>
      <c r="HI794" s="12"/>
    </row>
    <row r="795" spans="1:217" ht="12" hidden="1" customHeight="1" x14ac:dyDescent="0.25">
      <c r="A795" s="300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2"/>
      <c r="Z795" s="48"/>
      <c r="AA795" s="239"/>
      <c r="AB795" s="239"/>
      <c r="AC795" s="239"/>
      <c r="AD795" s="239"/>
      <c r="AE795" s="239"/>
      <c r="AF795" s="239"/>
      <c r="AG795" s="239"/>
      <c r="AH795" s="239"/>
      <c r="AI795" s="239"/>
      <c r="AJ795" s="239"/>
      <c r="AK795" s="239"/>
      <c r="AL795" s="239"/>
      <c r="AM795" s="239"/>
      <c r="AN795" s="50"/>
      <c r="AO795" s="48"/>
      <c r="AP795" s="239"/>
      <c r="AQ795" s="239"/>
      <c r="AR795" s="239"/>
      <c r="AS795" s="239"/>
      <c r="AT795" s="239"/>
      <c r="AU795" s="239"/>
      <c r="AV795" s="239"/>
      <c r="AW795" s="239"/>
      <c r="AX795" s="239"/>
      <c r="AY795" s="239"/>
      <c r="AZ795" s="239"/>
      <c r="BA795" s="239"/>
      <c r="BB795" s="239"/>
      <c r="BC795" s="50"/>
      <c r="BD795" s="48"/>
      <c r="BE795" s="239"/>
      <c r="BF795" s="239"/>
      <c r="BG795" s="239"/>
      <c r="BH795" s="239"/>
      <c r="BI795" s="239"/>
      <c r="BJ795" s="239"/>
      <c r="BK795" s="239"/>
      <c r="BL795" s="239"/>
      <c r="BM795" s="239"/>
      <c r="BN795" s="239"/>
      <c r="BO795" s="239"/>
      <c r="BP795" s="239"/>
      <c r="BQ795" s="239"/>
      <c r="BR795" s="50"/>
      <c r="BS795" s="49"/>
      <c r="BT795" s="239"/>
      <c r="BU795" s="239"/>
      <c r="BV795" s="239"/>
      <c r="BW795" s="239"/>
      <c r="BX795" s="239"/>
      <c r="BY795" s="239"/>
      <c r="BZ795" s="239"/>
      <c r="CA795" s="239"/>
      <c r="CB795" s="239"/>
      <c r="CC795" s="239"/>
      <c r="CD795" s="239"/>
      <c r="CE795" s="239"/>
      <c r="CF795" s="239"/>
      <c r="CG795" s="50"/>
      <c r="CH795" s="300"/>
      <c r="CI795" s="301"/>
      <c r="CJ795" s="301"/>
      <c r="CK795" s="301"/>
      <c r="CL795" s="301"/>
      <c r="CM795" s="301"/>
      <c r="CN795" s="301"/>
      <c r="CO795" s="301"/>
      <c r="CP795" s="301"/>
      <c r="CQ795" s="301"/>
      <c r="CR795" s="301"/>
      <c r="CS795" s="301"/>
      <c r="CT795" s="301"/>
      <c r="CU795" s="301"/>
      <c r="CV795" s="301"/>
      <c r="CW795" s="301"/>
      <c r="CX795" s="301"/>
      <c r="CY795" s="301"/>
      <c r="CZ795" s="301"/>
      <c r="DA795" s="301"/>
      <c r="DB795" s="301"/>
      <c r="DC795" s="301"/>
      <c r="DD795" s="301"/>
      <c r="DE795" s="301"/>
      <c r="DF795" s="301"/>
      <c r="DG795" s="301"/>
      <c r="DH795" s="301"/>
      <c r="DI795" s="301"/>
      <c r="DJ795" s="301"/>
      <c r="DK795" s="301"/>
      <c r="DL795" s="301"/>
      <c r="DM795" s="301"/>
      <c r="DN795" s="301"/>
      <c r="DO795" s="301"/>
      <c r="DP795" s="301"/>
      <c r="DQ795" s="301"/>
      <c r="DR795" s="301"/>
      <c r="DS795" s="301"/>
      <c r="DT795" s="301"/>
      <c r="DU795" s="301"/>
      <c r="DV795" s="301"/>
      <c r="DW795" s="301"/>
      <c r="DX795" s="301"/>
      <c r="DY795" s="301"/>
      <c r="DZ795" s="301"/>
      <c r="EA795" s="301"/>
      <c r="EB795" s="301"/>
      <c r="EC795" s="301"/>
      <c r="ED795" s="301"/>
      <c r="EE795" s="301"/>
      <c r="EF795" s="301"/>
      <c r="EG795" s="301"/>
      <c r="EH795" s="301"/>
      <c r="EI795" s="301"/>
      <c r="EJ795" s="301"/>
      <c r="EK795" s="301"/>
      <c r="EL795" s="301"/>
      <c r="EM795" s="301"/>
      <c r="EN795" s="301"/>
      <c r="EO795" s="301"/>
      <c r="EP795" s="301"/>
      <c r="EQ795" s="301"/>
      <c r="ER795" s="301"/>
      <c r="ES795" s="301"/>
      <c r="ET795" s="301"/>
      <c r="EU795" s="301"/>
      <c r="EV795" s="301"/>
      <c r="EW795" s="301"/>
      <c r="EX795" s="301"/>
      <c r="EY795" s="301"/>
      <c r="EZ795" s="301"/>
      <c r="FA795" s="301"/>
      <c r="FB795" s="302"/>
      <c r="FC795" s="297" t="s">
        <v>58</v>
      </c>
      <c r="FD795" s="298"/>
      <c r="FE795" s="298"/>
      <c r="FF795" s="298"/>
      <c r="FG795" s="298"/>
      <c r="FH795" s="298"/>
      <c r="FI795" s="298"/>
      <c r="FJ795" s="298"/>
      <c r="FK795" s="298"/>
      <c r="FL795" s="298"/>
      <c r="FM795" s="299"/>
      <c r="FN795" s="297" t="s">
        <v>41</v>
      </c>
      <c r="FO795" s="298"/>
      <c r="FP795" s="298"/>
      <c r="FQ795" s="298"/>
      <c r="FR795" s="298"/>
      <c r="FS795" s="298"/>
      <c r="FT795" s="299"/>
      <c r="FU795" s="315"/>
      <c r="FV795" s="316"/>
      <c r="FW795" s="316"/>
      <c r="FX795" s="316"/>
      <c r="FY795" s="316"/>
      <c r="FZ795" s="316"/>
      <c r="GA795" s="316"/>
      <c r="GB795" s="316"/>
      <c r="GC795" s="316"/>
      <c r="GD795" s="316"/>
      <c r="GE795" s="316"/>
      <c r="GF795" s="316"/>
      <c r="GG795" s="317"/>
      <c r="GH795" s="315"/>
      <c r="GI795" s="316"/>
      <c r="GJ795" s="316"/>
      <c r="GK795" s="316"/>
      <c r="GL795" s="316"/>
      <c r="GM795" s="316"/>
      <c r="GN795" s="316"/>
      <c r="GO795" s="316"/>
      <c r="GP795" s="316"/>
      <c r="GQ795" s="316"/>
      <c r="GR795" s="316"/>
      <c r="GS795" s="316"/>
      <c r="GT795" s="317"/>
      <c r="GU795" s="315"/>
      <c r="GV795" s="316"/>
      <c r="GW795" s="316"/>
      <c r="GX795" s="316"/>
      <c r="GY795" s="316"/>
      <c r="GZ795" s="316"/>
      <c r="HA795" s="316"/>
      <c r="HB795" s="316"/>
      <c r="HC795" s="316"/>
      <c r="HD795" s="316"/>
      <c r="HE795" s="316"/>
      <c r="HF795" s="316"/>
      <c r="HG795" s="317"/>
      <c r="HH795" s="12"/>
      <c r="HI795" s="12"/>
    </row>
    <row r="796" spans="1:217" ht="12" hidden="1" customHeight="1" x14ac:dyDescent="0.25">
      <c r="A796" s="303"/>
      <c r="B796" s="304"/>
      <c r="C796" s="304"/>
      <c r="D796" s="304"/>
      <c r="E796" s="304"/>
      <c r="F796" s="304"/>
      <c r="G796" s="304"/>
      <c r="H796" s="304"/>
      <c r="I796" s="304"/>
      <c r="J796" s="304"/>
      <c r="K796" s="304"/>
      <c r="L796" s="304"/>
      <c r="M796" s="304"/>
      <c r="N796" s="304"/>
      <c r="O796" s="304"/>
      <c r="P796" s="304"/>
      <c r="Q796" s="304"/>
      <c r="R796" s="304"/>
      <c r="S796" s="304"/>
      <c r="T796" s="304"/>
      <c r="U796" s="304"/>
      <c r="V796" s="304"/>
      <c r="W796" s="304"/>
      <c r="X796" s="304"/>
      <c r="Y796" s="305"/>
      <c r="Z796" s="318" t="s">
        <v>42</v>
      </c>
      <c r="AA796" s="319"/>
      <c r="AB796" s="319"/>
      <c r="AC796" s="319"/>
      <c r="AD796" s="319"/>
      <c r="AE796" s="319"/>
      <c r="AF796" s="319"/>
      <c r="AG796" s="319"/>
      <c r="AH796" s="319"/>
      <c r="AI796" s="319"/>
      <c r="AJ796" s="319"/>
      <c r="AK796" s="319"/>
      <c r="AL796" s="319"/>
      <c r="AM796" s="319"/>
      <c r="AN796" s="320"/>
      <c r="AO796" s="318" t="s">
        <v>42</v>
      </c>
      <c r="AP796" s="319"/>
      <c r="AQ796" s="319"/>
      <c r="AR796" s="319"/>
      <c r="AS796" s="319"/>
      <c r="AT796" s="319"/>
      <c r="AU796" s="319"/>
      <c r="AV796" s="319"/>
      <c r="AW796" s="319"/>
      <c r="AX796" s="319"/>
      <c r="AY796" s="319"/>
      <c r="AZ796" s="319"/>
      <c r="BA796" s="319"/>
      <c r="BB796" s="319"/>
      <c r="BC796" s="320"/>
      <c r="BD796" s="318" t="s">
        <v>42</v>
      </c>
      <c r="BE796" s="319"/>
      <c r="BF796" s="319"/>
      <c r="BG796" s="319"/>
      <c r="BH796" s="319"/>
      <c r="BI796" s="319"/>
      <c r="BJ796" s="319"/>
      <c r="BK796" s="319"/>
      <c r="BL796" s="319"/>
      <c r="BM796" s="319"/>
      <c r="BN796" s="319"/>
      <c r="BO796" s="319"/>
      <c r="BP796" s="319"/>
      <c r="BQ796" s="319"/>
      <c r="BR796" s="320"/>
      <c r="BS796" s="318" t="s">
        <v>42</v>
      </c>
      <c r="BT796" s="319"/>
      <c r="BU796" s="319"/>
      <c r="BV796" s="319"/>
      <c r="BW796" s="319"/>
      <c r="BX796" s="319"/>
      <c r="BY796" s="319"/>
      <c r="BZ796" s="319"/>
      <c r="CA796" s="319"/>
      <c r="CB796" s="319"/>
      <c r="CC796" s="319"/>
      <c r="CD796" s="319"/>
      <c r="CE796" s="319"/>
      <c r="CF796" s="319"/>
      <c r="CG796" s="320"/>
      <c r="CH796" s="303"/>
      <c r="CI796" s="304"/>
      <c r="CJ796" s="304"/>
      <c r="CK796" s="304"/>
      <c r="CL796" s="304"/>
      <c r="CM796" s="304"/>
      <c r="CN796" s="304"/>
      <c r="CO796" s="304"/>
      <c r="CP796" s="304"/>
      <c r="CQ796" s="304"/>
      <c r="CR796" s="304"/>
      <c r="CS796" s="304"/>
      <c r="CT796" s="304"/>
      <c r="CU796" s="304"/>
      <c r="CV796" s="304"/>
      <c r="CW796" s="304"/>
      <c r="CX796" s="304"/>
      <c r="CY796" s="304"/>
      <c r="CZ796" s="304"/>
      <c r="DA796" s="304"/>
      <c r="DB796" s="304"/>
      <c r="DC796" s="304"/>
      <c r="DD796" s="304"/>
      <c r="DE796" s="304"/>
      <c r="DF796" s="304"/>
      <c r="DG796" s="304"/>
      <c r="DH796" s="304"/>
      <c r="DI796" s="304"/>
      <c r="DJ796" s="304"/>
      <c r="DK796" s="304"/>
      <c r="DL796" s="304"/>
      <c r="DM796" s="304"/>
      <c r="DN796" s="304"/>
      <c r="DO796" s="304"/>
      <c r="DP796" s="304"/>
      <c r="DQ796" s="304"/>
      <c r="DR796" s="304"/>
      <c r="DS796" s="304"/>
      <c r="DT796" s="304"/>
      <c r="DU796" s="304"/>
      <c r="DV796" s="304"/>
      <c r="DW796" s="304"/>
      <c r="DX796" s="304"/>
      <c r="DY796" s="304"/>
      <c r="DZ796" s="304"/>
      <c r="EA796" s="304"/>
      <c r="EB796" s="304"/>
      <c r="EC796" s="304"/>
      <c r="ED796" s="304"/>
      <c r="EE796" s="304"/>
      <c r="EF796" s="304"/>
      <c r="EG796" s="304"/>
      <c r="EH796" s="304"/>
      <c r="EI796" s="304"/>
      <c r="EJ796" s="304"/>
      <c r="EK796" s="304"/>
      <c r="EL796" s="304"/>
      <c r="EM796" s="304"/>
      <c r="EN796" s="304"/>
      <c r="EO796" s="304"/>
      <c r="EP796" s="304"/>
      <c r="EQ796" s="304"/>
      <c r="ER796" s="304"/>
      <c r="ES796" s="304"/>
      <c r="ET796" s="304"/>
      <c r="EU796" s="304"/>
      <c r="EV796" s="304"/>
      <c r="EW796" s="304"/>
      <c r="EX796" s="304"/>
      <c r="EY796" s="304"/>
      <c r="EZ796" s="304"/>
      <c r="FA796" s="304"/>
      <c r="FB796" s="305"/>
      <c r="FC796" s="303"/>
      <c r="FD796" s="304"/>
      <c r="FE796" s="304"/>
      <c r="FF796" s="304"/>
      <c r="FG796" s="304"/>
      <c r="FH796" s="304"/>
      <c r="FI796" s="304"/>
      <c r="FJ796" s="304"/>
      <c r="FK796" s="304"/>
      <c r="FL796" s="304"/>
      <c r="FM796" s="305"/>
      <c r="FN796" s="303"/>
      <c r="FO796" s="304"/>
      <c r="FP796" s="304"/>
      <c r="FQ796" s="304"/>
      <c r="FR796" s="304"/>
      <c r="FS796" s="304"/>
      <c r="FT796" s="305"/>
      <c r="FU796" s="318"/>
      <c r="FV796" s="319"/>
      <c r="FW796" s="319"/>
      <c r="FX796" s="319"/>
      <c r="FY796" s="319"/>
      <c r="FZ796" s="319"/>
      <c r="GA796" s="319"/>
      <c r="GB796" s="319"/>
      <c r="GC796" s="319"/>
      <c r="GD796" s="319"/>
      <c r="GE796" s="319"/>
      <c r="GF796" s="319"/>
      <c r="GG796" s="320"/>
      <c r="GH796" s="318"/>
      <c r="GI796" s="319"/>
      <c r="GJ796" s="319"/>
      <c r="GK796" s="319"/>
      <c r="GL796" s="319"/>
      <c r="GM796" s="319"/>
      <c r="GN796" s="319"/>
      <c r="GO796" s="319"/>
      <c r="GP796" s="319"/>
      <c r="GQ796" s="319"/>
      <c r="GR796" s="319"/>
      <c r="GS796" s="319"/>
      <c r="GT796" s="320"/>
      <c r="GU796" s="318"/>
      <c r="GV796" s="319"/>
      <c r="GW796" s="319"/>
      <c r="GX796" s="319"/>
      <c r="GY796" s="319"/>
      <c r="GZ796" s="319"/>
      <c r="HA796" s="319"/>
      <c r="HB796" s="319"/>
      <c r="HC796" s="319"/>
      <c r="HD796" s="319"/>
      <c r="HE796" s="319"/>
      <c r="HF796" s="319"/>
      <c r="HG796" s="320"/>
      <c r="HH796" s="12"/>
      <c r="HI796" s="12"/>
    </row>
    <row r="797" spans="1:217" ht="12.75" hidden="1" customHeight="1" x14ac:dyDescent="0.25">
      <c r="A797" s="310">
        <v>1</v>
      </c>
      <c r="B797" s="311"/>
      <c r="C797" s="311"/>
      <c r="D797" s="311"/>
      <c r="E797" s="311"/>
      <c r="F797" s="311"/>
      <c r="G797" s="311"/>
      <c r="H797" s="311"/>
      <c r="I797" s="311"/>
      <c r="J797" s="311"/>
      <c r="K797" s="311"/>
      <c r="L797" s="311"/>
      <c r="M797" s="311"/>
      <c r="N797" s="311"/>
      <c r="O797" s="311"/>
      <c r="P797" s="311"/>
      <c r="Q797" s="311"/>
      <c r="R797" s="311"/>
      <c r="S797" s="311"/>
      <c r="T797" s="311"/>
      <c r="U797" s="311"/>
      <c r="V797" s="311"/>
      <c r="W797" s="311"/>
      <c r="X797" s="311"/>
      <c r="Y797" s="312"/>
      <c r="Z797" s="310">
        <v>2</v>
      </c>
      <c r="AA797" s="311"/>
      <c r="AB797" s="311"/>
      <c r="AC797" s="311"/>
      <c r="AD797" s="311"/>
      <c r="AE797" s="311"/>
      <c r="AF797" s="311"/>
      <c r="AG797" s="311"/>
      <c r="AH797" s="311"/>
      <c r="AI797" s="311"/>
      <c r="AJ797" s="311"/>
      <c r="AK797" s="311"/>
      <c r="AL797" s="311"/>
      <c r="AM797" s="311"/>
      <c r="AN797" s="312"/>
      <c r="AO797" s="310">
        <v>3</v>
      </c>
      <c r="AP797" s="311"/>
      <c r="AQ797" s="311"/>
      <c r="AR797" s="311"/>
      <c r="AS797" s="311"/>
      <c r="AT797" s="311"/>
      <c r="AU797" s="311"/>
      <c r="AV797" s="311"/>
      <c r="AW797" s="311"/>
      <c r="AX797" s="311"/>
      <c r="AY797" s="311"/>
      <c r="AZ797" s="311"/>
      <c r="BA797" s="311"/>
      <c r="BB797" s="311"/>
      <c r="BC797" s="312"/>
      <c r="BD797" s="310">
        <v>4</v>
      </c>
      <c r="BE797" s="311"/>
      <c r="BF797" s="311"/>
      <c r="BG797" s="311"/>
      <c r="BH797" s="311"/>
      <c r="BI797" s="311"/>
      <c r="BJ797" s="311"/>
      <c r="BK797" s="311"/>
      <c r="BL797" s="311"/>
      <c r="BM797" s="311"/>
      <c r="BN797" s="311"/>
      <c r="BO797" s="311"/>
      <c r="BP797" s="311"/>
      <c r="BQ797" s="311"/>
      <c r="BR797" s="312"/>
      <c r="BS797" s="310">
        <v>5</v>
      </c>
      <c r="BT797" s="311"/>
      <c r="BU797" s="311"/>
      <c r="BV797" s="311"/>
      <c r="BW797" s="311"/>
      <c r="BX797" s="311"/>
      <c r="BY797" s="311"/>
      <c r="BZ797" s="311"/>
      <c r="CA797" s="311"/>
      <c r="CB797" s="311"/>
      <c r="CC797" s="311"/>
      <c r="CD797" s="311"/>
      <c r="CE797" s="311"/>
      <c r="CF797" s="311"/>
      <c r="CG797" s="312"/>
      <c r="CH797" s="310">
        <v>6</v>
      </c>
      <c r="CI797" s="311"/>
      <c r="CJ797" s="311"/>
      <c r="CK797" s="311"/>
      <c r="CL797" s="311"/>
      <c r="CM797" s="311"/>
      <c r="CN797" s="311"/>
      <c r="CO797" s="311"/>
      <c r="CP797" s="311"/>
      <c r="CQ797" s="311"/>
      <c r="CR797" s="311"/>
      <c r="CS797" s="311"/>
      <c r="CT797" s="311"/>
      <c r="CU797" s="311"/>
      <c r="CV797" s="311"/>
      <c r="CW797" s="311"/>
      <c r="CX797" s="311"/>
      <c r="CY797" s="311"/>
      <c r="CZ797" s="311"/>
      <c r="DA797" s="311"/>
      <c r="DB797" s="311"/>
      <c r="DC797" s="311"/>
      <c r="DD797" s="311"/>
      <c r="DE797" s="311"/>
      <c r="DF797" s="311"/>
      <c r="DG797" s="311"/>
      <c r="DH797" s="311"/>
      <c r="DI797" s="311"/>
      <c r="DJ797" s="311"/>
      <c r="DK797" s="311"/>
      <c r="DL797" s="311"/>
      <c r="DM797" s="311"/>
      <c r="DN797" s="311"/>
      <c r="DO797" s="311"/>
      <c r="DP797" s="311"/>
      <c r="DQ797" s="311"/>
      <c r="DR797" s="311"/>
      <c r="DS797" s="311"/>
      <c r="DT797" s="311"/>
      <c r="DU797" s="311"/>
      <c r="DV797" s="311"/>
      <c r="DW797" s="311"/>
      <c r="DX797" s="311"/>
      <c r="DY797" s="311"/>
      <c r="DZ797" s="311"/>
      <c r="EA797" s="311"/>
      <c r="EB797" s="311"/>
      <c r="EC797" s="311"/>
      <c r="ED797" s="311"/>
      <c r="EE797" s="311"/>
      <c r="EF797" s="311"/>
      <c r="EG797" s="311"/>
      <c r="EH797" s="311"/>
      <c r="EI797" s="311"/>
      <c r="EJ797" s="311"/>
      <c r="EK797" s="311"/>
      <c r="EL797" s="311"/>
      <c r="EM797" s="311"/>
      <c r="EN797" s="311"/>
      <c r="EO797" s="311"/>
      <c r="EP797" s="311"/>
      <c r="EQ797" s="311"/>
      <c r="ER797" s="311"/>
      <c r="ES797" s="311"/>
      <c r="ET797" s="311"/>
      <c r="EU797" s="311"/>
      <c r="EV797" s="311"/>
      <c r="EW797" s="311"/>
      <c r="EX797" s="311"/>
      <c r="EY797" s="311"/>
      <c r="EZ797" s="311"/>
      <c r="FA797" s="311"/>
      <c r="FB797" s="312"/>
      <c r="FC797" s="310">
        <v>7</v>
      </c>
      <c r="FD797" s="311"/>
      <c r="FE797" s="311"/>
      <c r="FF797" s="311"/>
      <c r="FG797" s="311"/>
      <c r="FH797" s="311"/>
      <c r="FI797" s="311"/>
      <c r="FJ797" s="311"/>
      <c r="FK797" s="311"/>
      <c r="FL797" s="311"/>
      <c r="FM797" s="312"/>
      <c r="FN797" s="310">
        <v>8</v>
      </c>
      <c r="FO797" s="311"/>
      <c r="FP797" s="311"/>
      <c r="FQ797" s="311"/>
      <c r="FR797" s="311"/>
      <c r="FS797" s="311"/>
      <c r="FT797" s="312"/>
      <c r="FU797" s="310">
        <v>9</v>
      </c>
      <c r="FV797" s="311"/>
      <c r="FW797" s="311"/>
      <c r="FX797" s="311"/>
      <c r="FY797" s="311"/>
      <c r="FZ797" s="311"/>
      <c r="GA797" s="311"/>
      <c r="GB797" s="311"/>
      <c r="GC797" s="311"/>
      <c r="GD797" s="311"/>
      <c r="GE797" s="311"/>
      <c r="GF797" s="311"/>
      <c r="GG797" s="312"/>
      <c r="GH797" s="310">
        <v>10</v>
      </c>
      <c r="GI797" s="311"/>
      <c r="GJ797" s="311"/>
      <c r="GK797" s="311"/>
      <c r="GL797" s="311"/>
      <c r="GM797" s="311"/>
      <c r="GN797" s="311"/>
      <c r="GO797" s="311"/>
      <c r="GP797" s="311"/>
      <c r="GQ797" s="311"/>
      <c r="GR797" s="311"/>
      <c r="GS797" s="311"/>
      <c r="GT797" s="312"/>
      <c r="GU797" s="310">
        <v>11</v>
      </c>
      <c r="GV797" s="311"/>
      <c r="GW797" s="311"/>
      <c r="GX797" s="311"/>
      <c r="GY797" s="311"/>
      <c r="GZ797" s="311"/>
      <c r="HA797" s="311"/>
      <c r="HB797" s="311"/>
      <c r="HC797" s="311"/>
      <c r="HD797" s="311"/>
      <c r="HE797" s="311"/>
      <c r="HF797" s="311"/>
      <c r="HG797" s="312"/>
      <c r="HH797" s="17"/>
      <c r="HI797" s="17"/>
    </row>
    <row r="798" spans="1:217" ht="40.5" hidden="1" customHeight="1" x14ac:dyDescent="0.25">
      <c r="A798" s="354" t="s">
        <v>185</v>
      </c>
      <c r="B798" s="354"/>
      <c r="C798" s="354"/>
      <c r="D798" s="354"/>
      <c r="E798" s="354"/>
      <c r="F798" s="354"/>
      <c r="G798" s="354"/>
      <c r="H798" s="354"/>
      <c r="I798" s="354"/>
      <c r="J798" s="354"/>
      <c r="K798" s="354"/>
      <c r="L798" s="354"/>
      <c r="M798" s="354"/>
      <c r="N798" s="354"/>
      <c r="O798" s="354"/>
      <c r="P798" s="354"/>
      <c r="Q798" s="354"/>
      <c r="R798" s="354"/>
      <c r="S798" s="354"/>
      <c r="T798" s="354"/>
      <c r="U798" s="354"/>
      <c r="V798" s="81"/>
      <c r="W798" s="81"/>
      <c r="X798" s="81"/>
      <c r="Y798" s="81"/>
      <c r="Z798" s="287"/>
      <c r="AA798" s="288"/>
      <c r="AB798" s="288"/>
      <c r="AC798" s="288"/>
      <c r="AD798" s="288"/>
      <c r="AE798" s="288"/>
      <c r="AF798" s="288"/>
      <c r="AG798" s="288"/>
      <c r="AH798" s="288"/>
      <c r="AI798" s="288"/>
      <c r="AJ798" s="288"/>
      <c r="AK798" s="288"/>
      <c r="AL798" s="288"/>
      <c r="AM798" s="288"/>
      <c r="AN798" s="289"/>
      <c r="AO798" s="287"/>
      <c r="AP798" s="288"/>
      <c r="AQ798" s="288"/>
      <c r="AR798" s="288"/>
      <c r="AS798" s="288"/>
      <c r="AT798" s="288"/>
      <c r="AU798" s="288"/>
      <c r="AV798" s="288"/>
      <c r="AW798" s="288"/>
      <c r="AX798" s="288"/>
      <c r="AY798" s="288"/>
      <c r="AZ798" s="288"/>
      <c r="BA798" s="288"/>
      <c r="BB798" s="288"/>
      <c r="BC798" s="289"/>
      <c r="BD798" s="287"/>
      <c r="BE798" s="288"/>
      <c r="BF798" s="288"/>
      <c r="BG798" s="288"/>
      <c r="BH798" s="288"/>
      <c r="BI798" s="288"/>
      <c r="BJ798" s="288"/>
      <c r="BK798" s="288"/>
      <c r="BL798" s="288"/>
      <c r="BM798" s="288"/>
      <c r="BN798" s="288"/>
      <c r="BO798" s="288"/>
      <c r="BP798" s="288"/>
      <c r="BQ798" s="288"/>
      <c r="BR798" s="289"/>
      <c r="BS798" s="287" t="s">
        <v>186</v>
      </c>
      <c r="BT798" s="288"/>
      <c r="BU798" s="288"/>
      <c r="BV798" s="288"/>
      <c r="BW798" s="288"/>
      <c r="BX798" s="288"/>
      <c r="BY798" s="288"/>
      <c r="BZ798" s="288"/>
      <c r="CA798" s="288"/>
      <c r="CB798" s="288"/>
      <c r="CC798" s="288"/>
      <c r="CD798" s="288"/>
      <c r="CE798" s="288"/>
      <c r="CF798" s="288"/>
      <c r="CG798" s="289"/>
      <c r="CH798" s="208" t="s">
        <v>604</v>
      </c>
      <c r="CI798" s="209"/>
      <c r="CJ798" s="209"/>
      <c r="CK798" s="209"/>
      <c r="CL798" s="209"/>
      <c r="CM798" s="209"/>
      <c r="CN798" s="209"/>
      <c r="CO798" s="209"/>
      <c r="CP798" s="209"/>
      <c r="CQ798" s="209"/>
      <c r="CR798" s="209"/>
      <c r="CS798" s="209"/>
      <c r="CT798" s="209"/>
      <c r="CU798" s="209"/>
      <c r="CV798" s="209"/>
      <c r="CW798" s="209"/>
      <c r="CX798" s="209"/>
      <c r="CY798" s="209"/>
      <c r="CZ798" s="209"/>
      <c r="DA798" s="209"/>
      <c r="DB798" s="209"/>
      <c r="DC798" s="209"/>
      <c r="DD798" s="209"/>
      <c r="DE798" s="209"/>
      <c r="DF798" s="209"/>
      <c r="DG798" s="209"/>
      <c r="DH798" s="209"/>
      <c r="DI798" s="209"/>
      <c r="DJ798" s="209"/>
      <c r="DK798" s="209"/>
      <c r="DL798" s="209"/>
      <c r="DM798" s="209"/>
      <c r="DN798" s="209"/>
      <c r="DO798" s="209"/>
      <c r="DP798" s="209"/>
      <c r="DQ798" s="209"/>
      <c r="DR798" s="209"/>
      <c r="DS798" s="209"/>
      <c r="DT798" s="209"/>
      <c r="DU798" s="209"/>
      <c r="DV798" s="209"/>
      <c r="DW798" s="209"/>
      <c r="DX798" s="209"/>
      <c r="DY798" s="209"/>
      <c r="DZ798" s="209"/>
      <c r="EA798" s="209"/>
      <c r="EB798" s="209"/>
      <c r="EC798" s="209"/>
      <c r="ED798" s="209"/>
      <c r="EE798" s="209"/>
      <c r="EF798" s="209"/>
      <c r="EG798" s="209"/>
      <c r="EH798" s="209"/>
      <c r="EI798" s="209"/>
      <c r="EJ798" s="209"/>
      <c r="EK798" s="209"/>
      <c r="EL798" s="209"/>
      <c r="EM798" s="209"/>
      <c r="EN798" s="209"/>
      <c r="EO798" s="209"/>
      <c r="EP798" s="209"/>
      <c r="EQ798" s="209"/>
      <c r="ER798" s="209"/>
      <c r="ES798" s="209"/>
      <c r="ET798" s="209"/>
      <c r="EU798" s="209"/>
      <c r="EV798" s="209"/>
      <c r="EW798" s="209"/>
      <c r="EX798" s="209"/>
      <c r="EY798" s="209"/>
      <c r="EZ798" s="209"/>
      <c r="FA798" s="209"/>
      <c r="FB798" s="210"/>
      <c r="FC798" s="227" t="s">
        <v>45</v>
      </c>
      <c r="FD798" s="227"/>
      <c r="FE798" s="227"/>
      <c r="FF798" s="227"/>
      <c r="FG798" s="227"/>
      <c r="FH798" s="227"/>
      <c r="FI798" s="227"/>
      <c r="FJ798" s="227"/>
      <c r="FK798" s="227"/>
      <c r="FL798" s="227"/>
      <c r="FM798" s="227"/>
      <c r="FN798" s="228" t="s">
        <v>46</v>
      </c>
      <c r="FO798" s="228"/>
      <c r="FP798" s="228"/>
      <c r="FQ798" s="228"/>
      <c r="FR798" s="228"/>
      <c r="FS798" s="228"/>
      <c r="FT798" s="228"/>
      <c r="FU798" s="265"/>
      <c r="FV798" s="265"/>
      <c r="FW798" s="265"/>
      <c r="FX798" s="265"/>
      <c r="FY798" s="265"/>
      <c r="FZ798" s="265"/>
      <c r="GA798" s="265"/>
      <c r="GB798" s="265"/>
      <c r="GC798" s="265"/>
      <c r="GD798" s="265"/>
      <c r="GE798" s="265"/>
      <c r="GF798" s="265"/>
      <c r="GG798" s="265"/>
      <c r="GH798" s="265"/>
      <c r="GI798" s="265"/>
      <c r="GJ798" s="265"/>
      <c r="GK798" s="265"/>
      <c r="GL798" s="265"/>
      <c r="GM798" s="265"/>
      <c r="GN798" s="265"/>
      <c r="GO798" s="265"/>
      <c r="GP798" s="265"/>
      <c r="GQ798" s="265"/>
      <c r="GR798" s="265"/>
      <c r="GS798" s="265"/>
      <c r="GT798" s="265"/>
      <c r="GU798" s="265"/>
      <c r="GV798" s="265"/>
      <c r="GW798" s="265"/>
      <c r="GX798" s="265"/>
      <c r="GY798" s="265"/>
      <c r="GZ798" s="265"/>
      <c r="HA798" s="265"/>
      <c r="HB798" s="265"/>
      <c r="HC798" s="265"/>
      <c r="HD798" s="265"/>
      <c r="HE798" s="265"/>
      <c r="HF798" s="265"/>
      <c r="HG798" s="265"/>
      <c r="HH798" s="12"/>
      <c r="HI798" s="12"/>
    </row>
    <row r="799" spans="1:217" ht="38.25" hidden="1" customHeight="1" x14ac:dyDescent="0.25">
      <c r="A799" s="354"/>
      <c r="B799" s="354"/>
      <c r="C799" s="354"/>
      <c r="D799" s="354"/>
      <c r="E799" s="354"/>
      <c r="F799" s="354"/>
      <c r="G799" s="354"/>
      <c r="H799" s="354"/>
      <c r="I799" s="354"/>
      <c r="J799" s="354"/>
      <c r="K799" s="354"/>
      <c r="L799" s="354"/>
      <c r="M799" s="354"/>
      <c r="N799" s="354"/>
      <c r="O799" s="354"/>
      <c r="P799" s="354"/>
      <c r="Q799" s="354"/>
      <c r="R799" s="354"/>
      <c r="S799" s="354"/>
      <c r="T799" s="354"/>
      <c r="U799" s="354"/>
      <c r="V799" s="81"/>
      <c r="W799" s="81"/>
      <c r="X799" s="81"/>
      <c r="Y799" s="81"/>
      <c r="Z799" s="293"/>
      <c r="AA799" s="294"/>
      <c r="AB799" s="294"/>
      <c r="AC799" s="294"/>
      <c r="AD799" s="294"/>
      <c r="AE799" s="294"/>
      <c r="AF799" s="294"/>
      <c r="AG799" s="294"/>
      <c r="AH799" s="294"/>
      <c r="AI799" s="294"/>
      <c r="AJ799" s="294"/>
      <c r="AK799" s="294"/>
      <c r="AL799" s="294"/>
      <c r="AM799" s="294"/>
      <c r="AN799" s="295"/>
      <c r="AO799" s="293"/>
      <c r="AP799" s="294"/>
      <c r="AQ799" s="294"/>
      <c r="AR799" s="294"/>
      <c r="AS799" s="294"/>
      <c r="AT799" s="294"/>
      <c r="AU799" s="294"/>
      <c r="AV799" s="294"/>
      <c r="AW799" s="294"/>
      <c r="AX799" s="294"/>
      <c r="AY799" s="294"/>
      <c r="AZ799" s="294"/>
      <c r="BA799" s="294"/>
      <c r="BB799" s="294"/>
      <c r="BC799" s="295"/>
      <c r="BD799" s="293"/>
      <c r="BE799" s="294"/>
      <c r="BF799" s="294"/>
      <c r="BG799" s="294"/>
      <c r="BH799" s="294"/>
      <c r="BI799" s="294"/>
      <c r="BJ799" s="294"/>
      <c r="BK799" s="294"/>
      <c r="BL799" s="294"/>
      <c r="BM799" s="294"/>
      <c r="BN799" s="294"/>
      <c r="BO799" s="294"/>
      <c r="BP799" s="294"/>
      <c r="BQ799" s="294"/>
      <c r="BR799" s="295"/>
      <c r="BS799" s="293"/>
      <c r="BT799" s="294"/>
      <c r="BU799" s="294"/>
      <c r="BV799" s="294"/>
      <c r="BW799" s="294"/>
      <c r="BX799" s="294"/>
      <c r="BY799" s="294"/>
      <c r="BZ799" s="294"/>
      <c r="CA799" s="294"/>
      <c r="CB799" s="294"/>
      <c r="CC799" s="294"/>
      <c r="CD799" s="294"/>
      <c r="CE799" s="294"/>
      <c r="CF799" s="294"/>
      <c r="CG799" s="295"/>
      <c r="CH799" s="208" t="s">
        <v>605</v>
      </c>
      <c r="CI799" s="209"/>
      <c r="CJ799" s="209"/>
      <c r="CK799" s="209"/>
      <c r="CL799" s="209"/>
      <c r="CM799" s="209"/>
      <c r="CN799" s="209"/>
      <c r="CO799" s="209"/>
      <c r="CP799" s="209"/>
      <c r="CQ799" s="209"/>
      <c r="CR799" s="209"/>
      <c r="CS799" s="209"/>
      <c r="CT799" s="209"/>
      <c r="CU799" s="209"/>
      <c r="CV799" s="209"/>
      <c r="CW799" s="209"/>
      <c r="CX799" s="209"/>
      <c r="CY799" s="209"/>
      <c r="CZ799" s="209"/>
      <c r="DA799" s="209"/>
      <c r="DB799" s="209"/>
      <c r="DC799" s="209"/>
      <c r="DD799" s="209"/>
      <c r="DE799" s="209"/>
      <c r="DF799" s="209"/>
      <c r="DG799" s="209"/>
      <c r="DH799" s="209"/>
      <c r="DI799" s="209"/>
      <c r="DJ799" s="209"/>
      <c r="DK799" s="209"/>
      <c r="DL799" s="209"/>
      <c r="DM799" s="209"/>
      <c r="DN799" s="209"/>
      <c r="DO799" s="209"/>
      <c r="DP799" s="209"/>
      <c r="DQ799" s="209"/>
      <c r="DR799" s="209"/>
      <c r="DS799" s="209"/>
      <c r="DT799" s="209"/>
      <c r="DU799" s="209"/>
      <c r="DV799" s="209"/>
      <c r="DW799" s="209"/>
      <c r="DX799" s="209"/>
      <c r="DY799" s="209"/>
      <c r="DZ799" s="209"/>
      <c r="EA799" s="209"/>
      <c r="EB799" s="209"/>
      <c r="EC799" s="209"/>
      <c r="ED799" s="209"/>
      <c r="EE799" s="209"/>
      <c r="EF799" s="209"/>
      <c r="EG799" s="209"/>
      <c r="EH799" s="209"/>
      <c r="EI799" s="209"/>
      <c r="EJ799" s="209"/>
      <c r="EK799" s="209"/>
      <c r="EL799" s="209"/>
      <c r="EM799" s="209"/>
      <c r="EN799" s="209"/>
      <c r="EO799" s="209"/>
      <c r="EP799" s="209"/>
      <c r="EQ799" s="209"/>
      <c r="ER799" s="209"/>
      <c r="ES799" s="209"/>
      <c r="ET799" s="209"/>
      <c r="EU799" s="209"/>
      <c r="EV799" s="209"/>
      <c r="EW799" s="209"/>
      <c r="EX799" s="209"/>
      <c r="EY799" s="209"/>
      <c r="EZ799" s="209"/>
      <c r="FA799" s="209"/>
      <c r="FB799" s="210"/>
      <c r="FC799" s="227" t="s">
        <v>45</v>
      </c>
      <c r="FD799" s="227"/>
      <c r="FE799" s="227"/>
      <c r="FF799" s="227"/>
      <c r="FG799" s="227"/>
      <c r="FH799" s="227"/>
      <c r="FI799" s="227"/>
      <c r="FJ799" s="227"/>
      <c r="FK799" s="227"/>
      <c r="FL799" s="227"/>
      <c r="FM799" s="227"/>
      <c r="FN799" s="228" t="s">
        <v>46</v>
      </c>
      <c r="FO799" s="228"/>
      <c r="FP799" s="228"/>
      <c r="FQ799" s="228"/>
      <c r="FR799" s="228"/>
      <c r="FS799" s="228"/>
      <c r="FT799" s="228"/>
      <c r="FU799" s="265"/>
      <c r="FV799" s="265"/>
      <c r="FW799" s="265"/>
      <c r="FX799" s="265"/>
      <c r="FY799" s="265"/>
      <c r="FZ799" s="265"/>
      <c r="GA799" s="265"/>
      <c r="GB799" s="265"/>
      <c r="GC799" s="265"/>
      <c r="GD799" s="265"/>
      <c r="GE799" s="265"/>
      <c r="GF799" s="265"/>
      <c r="GG799" s="265"/>
      <c r="GH799" s="265"/>
      <c r="GI799" s="265"/>
      <c r="GJ799" s="265"/>
      <c r="GK799" s="265"/>
      <c r="GL799" s="265"/>
      <c r="GM799" s="265"/>
      <c r="GN799" s="265"/>
      <c r="GO799" s="265"/>
      <c r="GP799" s="265"/>
      <c r="GQ799" s="265"/>
      <c r="GR799" s="265"/>
      <c r="GS799" s="265"/>
      <c r="GT799" s="265"/>
      <c r="GU799" s="265"/>
      <c r="GV799" s="265"/>
      <c r="GW799" s="265"/>
      <c r="GX799" s="265"/>
      <c r="GY799" s="265"/>
      <c r="GZ799" s="265"/>
      <c r="HA799" s="265"/>
      <c r="HB799" s="265"/>
      <c r="HC799" s="265"/>
      <c r="HD799" s="265"/>
      <c r="HE799" s="265"/>
      <c r="HF799" s="265"/>
      <c r="HG799" s="265"/>
      <c r="HH799" s="12"/>
      <c r="HI799" s="12"/>
    </row>
    <row r="800" spans="1:217" ht="30.75" hidden="1" customHeight="1" x14ac:dyDescent="0.2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  <c r="AV800" s="79"/>
      <c r="AW800" s="79"/>
      <c r="AX800" s="79"/>
      <c r="AY800" s="79"/>
      <c r="AZ800" s="79"/>
      <c r="BA800" s="79"/>
      <c r="BB800" s="79"/>
      <c r="BC800" s="79"/>
      <c r="BD800" s="79"/>
      <c r="BE800" s="79"/>
      <c r="BF800" s="79"/>
      <c r="BG800" s="79"/>
      <c r="BH800" s="79"/>
      <c r="BI800" s="79"/>
      <c r="BJ800" s="79"/>
      <c r="BK800" s="79"/>
      <c r="BL800" s="79"/>
      <c r="BM800" s="79"/>
      <c r="BN800" s="79"/>
      <c r="BO800" s="79"/>
      <c r="BP800" s="79"/>
      <c r="BQ800" s="79"/>
      <c r="BR800" s="79"/>
      <c r="BS800" s="79"/>
      <c r="BT800" s="79"/>
      <c r="BU800" s="79"/>
      <c r="BV800" s="79"/>
      <c r="BW800" s="79"/>
      <c r="BX800" s="79"/>
      <c r="BY800" s="79"/>
      <c r="BZ800" s="79"/>
      <c r="CA800" s="79"/>
      <c r="CB800" s="79"/>
      <c r="CC800" s="79"/>
      <c r="CD800" s="79"/>
      <c r="CE800" s="79"/>
      <c r="CF800" s="79"/>
      <c r="CG800" s="79"/>
      <c r="CH800" s="44"/>
      <c r="CI800" s="44"/>
      <c r="CJ800" s="44"/>
      <c r="CK800" s="44"/>
      <c r="CL800" s="44"/>
      <c r="CM800" s="44"/>
      <c r="CN800" s="44"/>
      <c r="CO800" s="44"/>
      <c r="CP800" s="44"/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  <c r="DA800" s="44"/>
      <c r="DB800" s="44"/>
      <c r="DC800" s="44"/>
      <c r="DD800" s="44"/>
      <c r="DE800" s="44"/>
      <c r="DF800" s="44"/>
      <c r="DG800" s="44"/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  <c r="DR800" s="44"/>
      <c r="DS800" s="44"/>
      <c r="DT800" s="44"/>
      <c r="DU800" s="44"/>
      <c r="DV800" s="44"/>
      <c r="DW800" s="44"/>
      <c r="DX800" s="44"/>
      <c r="DY800" s="44"/>
      <c r="DZ800" s="44"/>
      <c r="EA800" s="44"/>
      <c r="EB800" s="44"/>
      <c r="EC800" s="44"/>
      <c r="ED800" s="44"/>
      <c r="EE800" s="44"/>
      <c r="EF800" s="44"/>
      <c r="EG800" s="44"/>
      <c r="EH800" s="44"/>
      <c r="EI800" s="44"/>
      <c r="EJ800" s="44"/>
      <c r="EK800" s="44"/>
      <c r="EL800" s="44"/>
      <c r="EM800" s="44"/>
      <c r="EN800" s="44"/>
      <c r="EO800" s="44"/>
      <c r="EP800" s="44"/>
      <c r="EQ800" s="44"/>
      <c r="ER800" s="44"/>
      <c r="ES800" s="44"/>
      <c r="ET800" s="44"/>
      <c r="EU800" s="44"/>
      <c r="EV800" s="44"/>
      <c r="EW800" s="44"/>
      <c r="EX800" s="44"/>
      <c r="EY800" s="44"/>
      <c r="EZ800" s="44"/>
      <c r="FA800" s="44"/>
      <c r="FB800" s="44"/>
      <c r="FC800" s="79"/>
      <c r="FD800" s="79"/>
      <c r="FE800" s="79"/>
      <c r="FF800" s="79"/>
      <c r="FG800" s="79"/>
      <c r="FH800" s="79"/>
      <c r="FI800" s="79"/>
      <c r="FJ800" s="79"/>
      <c r="FK800" s="79"/>
      <c r="FL800" s="79"/>
      <c r="FM800" s="79"/>
      <c r="FN800" s="78"/>
      <c r="FO800" s="78"/>
      <c r="FP800" s="78"/>
      <c r="FQ800" s="78"/>
      <c r="FR800" s="78"/>
      <c r="FS800" s="78"/>
      <c r="FT800" s="78"/>
      <c r="FU800" s="80"/>
      <c r="FV800" s="80"/>
      <c r="FW800" s="80"/>
      <c r="FX800" s="80"/>
      <c r="FY800" s="80"/>
      <c r="FZ800" s="80"/>
      <c r="GA800" s="80"/>
      <c r="GB800" s="80"/>
      <c r="GC800" s="80"/>
      <c r="GD800" s="80"/>
      <c r="GE800" s="80"/>
      <c r="GF800" s="80"/>
      <c r="GG800" s="80"/>
      <c r="GH800" s="80"/>
      <c r="GI800" s="80"/>
      <c r="GJ800" s="80"/>
      <c r="GK800" s="80"/>
      <c r="GL800" s="80"/>
      <c r="GM800" s="80"/>
      <c r="GN800" s="80"/>
      <c r="GO800" s="80"/>
      <c r="GP800" s="80"/>
      <c r="GQ800" s="80"/>
      <c r="GR800" s="80"/>
      <c r="GS800" s="80"/>
      <c r="GT800" s="80"/>
      <c r="GU800" s="80"/>
      <c r="GV800" s="80"/>
      <c r="GW800" s="80"/>
      <c r="GX800" s="80"/>
      <c r="GY800" s="80"/>
      <c r="GZ800" s="80"/>
      <c r="HA800" s="80"/>
      <c r="HB800" s="80"/>
      <c r="HC800" s="80"/>
      <c r="HD800" s="80"/>
      <c r="HE800" s="80"/>
      <c r="HF800" s="80"/>
      <c r="HG800" s="80"/>
      <c r="HH800" s="12"/>
      <c r="HI800" s="12"/>
    </row>
    <row r="801" spans="1:217" ht="12" hidden="1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6"/>
      <c r="DF801" s="46"/>
      <c r="DG801" s="46"/>
      <c r="DH801" s="46"/>
      <c r="DI801" s="46"/>
      <c r="DJ801" s="46"/>
      <c r="DK801" s="46"/>
      <c r="DL801" s="46"/>
      <c r="DM801" s="46"/>
      <c r="DN801" s="46"/>
      <c r="DO801" s="46"/>
      <c r="DP801" s="46"/>
      <c r="DQ801" s="46"/>
      <c r="DR801" s="46"/>
      <c r="DS801" s="46"/>
      <c r="DT801" s="46"/>
      <c r="DU801" s="46"/>
      <c r="DV801" s="46"/>
      <c r="DW801" s="46"/>
      <c r="DX801" s="46"/>
      <c r="DY801" s="46"/>
      <c r="DZ801" s="46"/>
      <c r="EA801" s="46"/>
      <c r="EB801" s="46"/>
      <c r="EC801" s="46"/>
      <c r="ED801" s="46"/>
      <c r="EE801" s="46"/>
      <c r="EF801" s="46"/>
      <c r="EG801" s="46"/>
      <c r="EH801" s="46"/>
      <c r="EI801" s="46"/>
      <c r="EJ801" s="46"/>
      <c r="EK801" s="46"/>
      <c r="EL801" s="46"/>
      <c r="EM801" s="46"/>
      <c r="EN801" s="46"/>
      <c r="EO801" s="46"/>
      <c r="EP801" s="46"/>
      <c r="EQ801" s="46"/>
      <c r="ER801" s="46"/>
      <c r="ES801" s="46"/>
      <c r="ET801" s="46"/>
      <c r="EU801" s="46"/>
      <c r="EV801" s="46"/>
      <c r="EW801" s="46"/>
      <c r="EX801" s="46"/>
      <c r="EY801" s="46"/>
      <c r="EZ801" s="46"/>
      <c r="FA801" s="46"/>
      <c r="FB801" s="46"/>
      <c r="FC801" s="46"/>
      <c r="FD801" s="46"/>
      <c r="FE801" s="46"/>
      <c r="FF801" s="46"/>
      <c r="FG801" s="46"/>
      <c r="FH801" s="46"/>
      <c r="FI801" s="46"/>
      <c r="FJ801" s="46"/>
      <c r="FK801" s="46"/>
      <c r="FL801" s="46"/>
      <c r="FM801" s="46"/>
      <c r="FN801" s="46"/>
      <c r="FO801" s="46"/>
      <c r="FP801" s="46"/>
      <c r="FQ801" s="46"/>
      <c r="FR801" s="46"/>
      <c r="FS801" s="46"/>
      <c r="FT801" s="46"/>
      <c r="FU801" s="46"/>
      <c r="FV801" s="46"/>
      <c r="FW801" s="46"/>
      <c r="FX801" s="46"/>
      <c r="FY801" s="46"/>
      <c r="FZ801" s="46"/>
      <c r="GA801" s="46"/>
      <c r="GB801" s="46"/>
      <c r="GC801" s="46"/>
      <c r="GD801" s="46"/>
      <c r="GE801" s="46"/>
      <c r="GF801" s="46"/>
      <c r="GG801" s="46"/>
      <c r="GH801" s="46"/>
      <c r="GI801" s="46"/>
      <c r="GJ801" s="46"/>
      <c r="GK801" s="46"/>
      <c r="GL801" s="46"/>
      <c r="GM801" s="46"/>
      <c r="GN801" s="46"/>
      <c r="GO801" s="46"/>
      <c r="GP801" s="46"/>
      <c r="GQ801" s="46"/>
      <c r="GR801" s="46"/>
      <c r="GS801" s="46"/>
      <c r="GT801" s="46"/>
      <c r="GU801" s="46"/>
      <c r="GV801" s="46"/>
      <c r="GW801" s="46"/>
      <c r="GX801" s="46"/>
      <c r="GY801" s="46"/>
      <c r="GZ801" s="46"/>
      <c r="HA801" s="46"/>
      <c r="HB801" s="46"/>
      <c r="HC801" s="46"/>
      <c r="HD801" s="46"/>
      <c r="HE801" s="46"/>
      <c r="HF801" s="46"/>
      <c r="HG801" s="46"/>
      <c r="HH801" s="46"/>
      <c r="HI801" s="46"/>
    </row>
    <row r="802" spans="1:217" ht="12" customHeight="1" x14ac:dyDescent="0.25">
      <c r="A802" s="46" t="s">
        <v>619</v>
      </c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</row>
    <row r="803" spans="1:217" ht="12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</row>
    <row r="804" spans="1:217" ht="36.75" customHeight="1" x14ac:dyDescent="0.25">
      <c r="A804" s="297" t="s">
        <v>29</v>
      </c>
      <c r="B804" s="298"/>
      <c r="C804" s="298"/>
      <c r="D804" s="298"/>
      <c r="E804" s="298"/>
      <c r="F804" s="298"/>
      <c r="G804" s="298"/>
      <c r="H804" s="298"/>
      <c r="I804" s="298"/>
      <c r="J804" s="298"/>
      <c r="K804" s="298"/>
      <c r="L804" s="298"/>
      <c r="M804" s="298"/>
      <c r="N804" s="298"/>
      <c r="O804" s="298"/>
      <c r="P804" s="298"/>
      <c r="Q804" s="298"/>
      <c r="R804" s="298"/>
      <c r="S804" s="298"/>
      <c r="T804" s="298"/>
      <c r="U804" s="298"/>
      <c r="V804" s="299"/>
      <c r="W804" s="297" t="s">
        <v>48</v>
      </c>
      <c r="X804" s="298"/>
      <c r="Y804" s="298"/>
      <c r="Z804" s="298"/>
      <c r="AA804" s="298"/>
      <c r="AB804" s="298"/>
      <c r="AC804" s="298"/>
      <c r="AD804" s="298"/>
      <c r="AE804" s="298"/>
      <c r="AF804" s="298"/>
      <c r="AG804" s="298"/>
      <c r="AH804" s="298"/>
      <c r="AI804" s="298"/>
      <c r="AJ804" s="298"/>
      <c r="AK804" s="298"/>
      <c r="AL804" s="298"/>
      <c r="AM804" s="298"/>
      <c r="AN804" s="298"/>
      <c r="AO804" s="298"/>
      <c r="AP804" s="298"/>
      <c r="AQ804" s="298"/>
      <c r="AR804" s="298"/>
      <c r="AS804" s="298"/>
      <c r="AT804" s="298"/>
      <c r="AU804" s="298"/>
      <c r="AV804" s="298"/>
      <c r="AW804" s="298"/>
      <c r="AX804" s="298"/>
      <c r="AY804" s="298"/>
      <c r="AZ804" s="298"/>
      <c r="BA804" s="298"/>
      <c r="BB804" s="298"/>
      <c r="BC804" s="298"/>
      <c r="BD804" s="298"/>
      <c r="BE804" s="298"/>
      <c r="BF804" s="299"/>
      <c r="BG804" s="297" t="s">
        <v>49</v>
      </c>
      <c r="BH804" s="298"/>
      <c r="BI804" s="298"/>
      <c r="BJ804" s="298"/>
      <c r="BK804" s="298"/>
      <c r="BL804" s="298"/>
      <c r="BM804" s="298"/>
      <c r="BN804" s="298"/>
      <c r="BO804" s="298"/>
      <c r="BP804" s="298"/>
      <c r="BQ804" s="298"/>
      <c r="BR804" s="299"/>
      <c r="BS804" s="306" t="s">
        <v>50</v>
      </c>
      <c r="BT804" s="307"/>
      <c r="BU804" s="307"/>
      <c r="BV804" s="307"/>
      <c r="BW804" s="307"/>
      <c r="BX804" s="307"/>
      <c r="BY804" s="307"/>
      <c r="BZ804" s="307"/>
      <c r="CA804" s="307"/>
      <c r="CB804" s="307"/>
      <c r="CC804" s="307"/>
      <c r="CD804" s="307"/>
      <c r="CE804" s="307"/>
      <c r="CF804" s="307"/>
      <c r="CG804" s="307"/>
      <c r="CH804" s="307"/>
      <c r="CI804" s="307"/>
      <c r="CJ804" s="307"/>
      <c r="CK804" s="307"/>
      <c r="CL804" s="307"/>
      <c r="CM804" s="307"/>
      <c r="CN804" s="307"/>
      <c r="CO804" s="307"/>
      <c r="CP804" s="307"/>
      <c r="CQ804" s="307"/>
      <c r="CR804" s="307"/>
      <c r="CS804" s="308"/>
      <c r="CT804" s="306" t="s">
        <v>51</v>
      </c>
      <c r="CU804" s="307"/>
      <c r="CV804" s="307"/>
      <c r="CW804" s="307"/>
      <c r="CX804" s="307"/>
      <c r="CY804" s="307"/>
      <c r="CZ804" s="307"/>
      <c r="DA804" s="307"/>
      <c r="DB804" s="307"/>
      <c r="DC804" s="307"/>
      <c r="DD804" s="307"/>
      <c r="DE804" s="307"/>
      <c r="DF804" s="307"/>
      <c r="DG804" s="307"/>
      <c r="DH804" s="307"/>
      <c r="DI804" s="307"/>
      <c r="DJ804" s="307"/>
      <c r="DK804" s="307"/>
      <c r="DL804" s="307"/>
      <c r="DM804" s="307"/>
      <c r="DN804" s="307"/>
      <c r="DO804" s="307"/>
      <c r="DP804" s="307"/>
      <c r="DQ804" s="307"/>
      <c r="DR804" s="307"/>
      <c r="DS804" s="307"/>
      <c r="DT804" s="307"/>
      <c r="DU804" s="307"/>
      <c r="DV804" s="307"/>
      <c r="DW804" s="308"/>
      <c r="DX804" s="306" t="s">
        <v>52</v>
      </c>
      <c r="DY804" s="307"/>
      <c r="DZ804" s="307"/>
      <c r="EA804" s="307"/>
      <c r="EB804" s="307"/>
      <c r="EC804" s="307"/>
      <c r="ED804" s="307"/>
      <c r="EE804" s="307"/>
      <c r="EF804" s="307"/>
      <c r="EG804" s="307"/>
      <c r="EH804" s="307"/>
      <c r="EI804" s="307"/>
      <c r="EJ804" s="307"/>
      <c r="EK804" s="307"/>
      <c r="EL804" s="307"/>
      <c r="EM804" s="307"/>
      <c r="EN804" s="307"/>
      <c r="EO804" s="307"/>
      <c r="EP804" s="307"/>
      <c r="EQ804" s="307"/>
      <c r="ER804" s="307"/>
      <c r="ES804" s="307"/>
      <c r="ET804" s="307"/>
      <c r="EU804" s="307"/>
      <c r="EV804" s="307"/>
      <c r="EW804" s="307"/>
      <c r="EX804" s="307"/>
      <c r="EY804" s="307"/>
      <c r="EZ804" s="307"/>
      <c r="FA804" s="307"/>
      <c r="FB804" s="307"/>
      <c r="FC804" s="307"/>
      <c r="FD804" s="307"/>
      <c r="FE804" s="307"/>
      <c r="FF804" s="307"/>
      <c r="FG804" s="307"/>
      <c r="FH804" s="307"/>
      <c r="FI804" s="307"/>
      <c r="FJ804" s="307"/>
      <c r="FK804" s="307"/>
      <c r="FL804" s="307"/>
      <c r="FM804" s="307"/>
      <c r="FN804" s="307"/>
      <c r="FO804" s="307"/>
      <c r="FP804" s="307"/>
      <c r="FQ804" s="307"/>
      <c r="FR804" s="307"/>
      <c r="FS804" s="307"/>
      <c r="FT804" s="307"/>
      <c r="FU804" s="307"/>
      <c r="FV804" s="307"/>
      <c r="FW804" s="307"/>
      <c r="FX804" s="307"/>
      <c r="FY804" s="307"/>
      <c r="FZ804" s="307"/>
      <c r="GA804" s="307"/>
      <c r="GB804" s="307"/>
      <c r="GC804" s="307"/>
      <c r="GD804" s="307"/>
      <c r="GE804" s="307"/>
      <c r="GF804" s="307"/>
      <c r="GG804" s="307"/>
      <c r="GH804" s="307"/>
      <c r="GI804" s="307"/>
      <c r="GJ804" s="307"/>
      <c r="GK804" s="307"/>
      <c r="GL804" s="307"/>
      <c r="GM804" s="307"/>
      <c r="GN804" s="307"/>
      <c r="GO804" s="307"/>
      <c r="GP804" s="307"/>
      <c r="GQ804" s="307"/>
      <c r="GR804" s="307"/>
      <c r="GS804" s="307"/>
      <c r="GT804" s="307"/>
      <c r="GU804" s="307"/>
      <c r="GV804" s="307"/>
      <c r="GW804" s="307"/>
      <c r="GX804" s="307"/>
      <c r="GY804" s="307"/>
      <c r="GZ804" s="307"/>
      <c r="HA804" s="307"/>
      <c r="HB804" s="307"/>
      <c r="HC804" s="307"/>
      <c r="HD804" s="308"/>
      <c r="HE804" s="10"/>
      <c r="HF804" s="10"/>
      <c r="HG804" s="10"/>
      <c r="HH804" s="10"/>
      <c r="HI804" s="10"/>
    </row>
    <row r="805" spans="1:217" ht="25.5" customHeight="1" x14ac:dyDescent="0.25">
      <c r="A805" s="300"/>
      <c r="B805" s="301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2"/>
      <c r="W805" s="300"/>
      <c r="X805" s="301"/>
      <c r="Y805" s="301"/>
      <c r="Z805" s="301"/>
      <c r="AA805" s="301"/>
      <c r="AB805" s="301"/>
      <c r="AC805" s="301"/>
      <c r="AD805" s="301"/>
      <c r="AE805" s="301"/>
      <c r="AF805" s="301"/>
      <c r="AG805" s="301"/>
      <c r="AH805" s="301"/>
      <c r="AI805" s="301"/>
      <c r="AJ805" s="301"/>
      <c r="AK805" s="301"/>
      <c r="AL805" s="301"/>
      <c r="AM805" s="301"/>
      <c r="AN805" s="301"/>
      <c r="AO805" s="301"/>
      <c r="AP805" s="301"/>
      <c r="AQ805" s="301"/>
      <c r="AR805" s="301"/>
      <c r="AS805" s="301"/>
      <c r="AT805" s="301"/>
      <c r="AU805" s="301"/>
      <c r="AV805" s="301"/>
      <c r="AW805" s="301"/>
      <c r="AX805" s="301"/>
      <c r="AY805" s="301"/>
      <c r="AZ805" s="301"/>
      <c r="BA805" s="301"/>
      <c r="BB805" s="301"/>
      <c r="BC805" s="301"/>
      <c r="BD805" s="301"/>
      <c r="BE805" s="301"/>
      <c r="BF805" s="302"/>
      <c r="BG805" s="300"/>
      <c r="BH805" s="301"/>
      <c r="BI805" s="301"/>
      <c r="BJ805" s="301"/>
      <c r="BK805" s="301"/>
      <c r="BL805" s="301"/>
      <c r="BM805" s="301"/>
      <c r="BN805" s="301"/>
      <c r="BO805" s="301"/>
      <c r="BP805" s="301"/>
      <c r="BQ805" s="301"/>
      <c r="BR805" s="302"/>
      <c r="BS805" s="297" t="s">
        <v>34</v>
      </c>
      <c r="BT805" s="298"/>
      <c r="BU805" s="298"/>
      <c r="BV805" s="298"/>
      <c r="BW805" s="298"/>
      <c r="BX805" s="298"/>
      <c r="BY805" s="298"/>
      <c r="BZ805" s="298"/>
      <c r="CA805" s="298"/>
      <c r="CB805" s="298"/>
      <c r="CC805" s="299"/>
      <c r="CD805" s="297" t="s">
        <v>35</v>
      </c>
      <c r="CE805" s="298"/>
      <c r="CF805" s="298"/>
      <c r="CG805" s="298"/>
      <c r="CH805" s="298"/>
      <c r="CI805" s="298"/>
      <c r="CJ805" s="298"/>
      <c r="CK805" s="298"/>
      <c r="CL805" s="298"/>
      <c r="CM805" s="298"/>
      <c r="CN805" s="298"/>
      <c r="CO805" s="298"/>
      <c r="CP805" s="298"/>
      <c r="CQ805" s="298"/>
      <c r="CR805" s="298"/>
      <c r="CS805" s="299"/>
      <c r="CT805" s="367"/>
      <c r="CU805" s="368"/>
      <c r="CV805" s="368"/>
      <c r="CW805" s="368"/>
      <c r="CX805" s="368"/>
      <c r="CY805" s="368"/>
      <c r="CZ805" s="368"/>
      <c r="DA805" s="368"/>
      <c r="DB805" s="368"/>
      <c r="DC805" s="369"/>
      <c r="DD805" s="367"/>
      <c r="DE805" s="368"/>
      <c r="DF805" s="368"/>
      <c r="DG805" s="368"/>
      <c r="DH805" s="368"/>
      <c r="DI805" s="368"/>
      <c r="DJ805" s="368"/>
      <c r="DK805" s="368"/>
      <c r="DL805" s="368"/>
      <c r="DM805" s="369"/>
      <c r="DN805" s="367"/>
      <c r="DO805" s="368"/>
      <c r="DP805" s="368"/>
      <c r="DQ805" s="368"/>
      <c r="DR805" s="368"/>
      <c r="DS805" s="368"/>
      <c r="DT805" s="368"/>
      <c r="DU805" s="368"/>
      <c r="DV805" s="368"/>
      <c r="DW805" s="369"/>
      <c r="DX805" s="370" t="s">
        <v>609</v>
      </c>
      <c r="DY805" s="371"/>
      <c r="DZ805" s="371"/>
      <c r="EA805" s="371"/>
      <c r="EB805" s="371"/>
      <c r="EC805" s="371"/>
      <c r="ED805" s="371"/>
      <c r="EE805" s="371"/>
      <c r="EF805" s="371"/>
      <c r="EG805" s="371"/>
      <c r="EH805" s="371"/>
      <c r="EI805" s="371"/>
      <c r="EJ805" s="371"/>
      <c r="EK805" s="371"/>
      <c r="EL805" s="371"/>
      <c r="EM805" s="371"/>
      <c r="EN805" s="371"/>
      <c r="EO805" s="371"/>
      <c r="EP805" s="371"/>
      <c r="EQ805" s="371"/>
      <c r="ER805" s="371"/>
      <c r="ES805" s="371"/>
      <c r="ET805" s="371"/>
      <c r="EU805" s="371"/>
      <c r="EV805" s="371"/>
      <c r="EW805" s="371"/>
      <c r="EX805" s="371"/>
      <c r="EY805" s="371"/>
      <c r="EZ805" s="372"/>
      <c r="FA805" s="370" t="s">
        <v>614</v>
      </c>
      <c r="FB805" s="371"/>
      <c r="FC805" s="371"/>
      <c r="FD805" s="371"/>
      <c r="FE805" s="371"/>
      <c r="FF805" s="371"/>
      <c r="FG805" s="371"/>
      <c r="FH805" s="371"/>
      <c r="FI805" s="371"/>
      <c r="FJ805" s="371"/>
      <c r="FK805" s="371"/>
      <c r="FL805" s="371"/>
      <c r="FM805" s="371"/>
      <c r="FN805" s="371"/>
      <c r="FO805" s="371"/>
      <c r="FP805" s="371"/>
      <c r="FQ805" s="371"/>
      <c r="FR805" s="371"/>
      <c r="FS805" s="371"/>
      <c r="FT805" s="371"/>
      <c r="FU805" s="371"/>
      <c r="FV805" s="371"/>
      <c r="FW805" s="371"/>
      <c r="FX805" s="371"/>
      <c r="FY805" s="371"/>
      <c r="FZ805" s="371"/>
      <c r="GA805" s="371"/>
      <c r="GB805" s="371"/>
      <c r="GC805" s="372"/>
      <c r="GD805" s="370" t="s">
        <v>615</v>
      </c>
      <c r="GE805" s="371"/>
      <c r="GF805" s="371"/>
      <c r="GG805" s="371"/>
      <c r="GH805" s="371"/>
      <c r="GI805" s="371"/>
      <c r="GJ805" s="371"/>
      <c r="GK805" s="371"/>
      <c r="GL805" s="371"/>
      <c r="GM805" s="371"/>
      <c r="GN805" s="371"/>
      <c r="GO805" s="371"/>
      <c r="GP805" s="371"/>
      <c r="GQ805" s="371"/>
      <c r="GR805" s="371"/>
      <c r="GS805" s="371"/>
      <c r="GT805" s="371"/>
      <c r="GU805" s="371"/>
      <c r="GV805" s="371"/>
      <c r="GW805" s="371"/>
      <c r="GX805" s="371"/>
      <c r="GY805" s="371"/>
      <c r="GZ805" s="371"/>
      <c r="HA805" s="371"/>
      <c r="HB805" s="371"/>
      <c r="HC805" s="371"/>
      <c r="HD805" s="372"/>
      <c r="HE805" s="10"/>
      <c r="HF805" s="10"/>
      <c r="HG805" s="10"/>
      <c r="HH805" s="10"/>
      <c r="HI805" s="10"/>
    </row>
    <row r="806" spans="1:217" ht="33.75" customHeight="1" x14ac:dyDescent="0.25">
      <c r="A806" s="300"/>
      <c r="B806" s="301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2"/>
      <c r="W806" s="300"/>
      <c r="X806" s="301"/>
      <c r="Y806" s="301"/>
      <c r="Z806" s="301"/>
      <c r="AA806" s="301"/>
      <c r="AB806" s="301"/>
      <c r="AC806" s="301"/>
      <c r="AD806" s="301"/>
      <c r="AE806" s="301"/>
      <c r="AF806" s="301"/>
      <c r="AG806" s="301"/>
      <c r="AH806" s="301"/>
      <c r="AI806" s="301"/>
      <c r="AJ806" s="301"/>
      <c r="AK806" s="301"/>
      <c r="AL806" s="301"/>
      <c r="AM806" s="301"/>
      <c r="AN806" s="301"/>
      <c r="AO806" s="301"/>
      <c r="AP806" s="301"/>
      <c r="AQ806" s="301"/>
      <c r="AR806" s="301"/>
      <c r="AS806" s="301"/>
      <c r="AT806" s="301"/>
      <c r="AU806" s="301"/>
      <c r="AV806" s="301"/>
      <c r="AW806" s="301"/>
      <c r="AX806" s="301"/>
      <c r="AY806" s="301"/>
      <c r="AZ806" s="301"/>
      <c r="BA806" s="301"/>
      <c r="BB806" s="301"/>
      <c r="BC806" s="301"/>
      <c r="BD806" s="301"/>
      <c r="BE806" s="301"/>
      <c r="BF806" s="302"/>
      <c r="BG806" s="300"/>
      <c r="BH806" s="301"/>
      <c r="BI806" s="301"/>
      <c r="BJ806" s="301"/>
      <c r="BK806" s="301"/>
      <c r="BL806" s="301"/>
      <c r="BM806" s="301"/>
      <c r="BN806" s="301"/>
      <c r="BO806" s="301"/>
      <c r="BP806" s="301"/>
      <c r="BQ806" s="301"/>
      <c r="BR806" s="302"/>
      <c r="BS806" s="300"/>
      <c r="BT806" s="301"/>
      <c r="BU806" s="301"/>
      <c r="BV806" s="301"/>
      <c r="BW806" s="301"/>
      <c r="BX806" s="301"/>
      <c r="BY806" s="301"/>
      <c r="BZ806" s="301"/>
      <c r="CA806" s="301"/>
      <c r="CB806" s="301"/>
      <c r="CC806" s="302"/>
      <c r="CD806" s="300"/>
      <c r="CE806" s="301"/>
      <c r="CF806" s="301"/>
      <c r="CG806" s="301"/>
      <c r="CH806" s="301"/>
      <c r="CI806" s="301"/>
      <c r="CJ806" s="301"/>
      <c r="CK806" s="301"/>
      <c r="CL806" s="301"/>
      <c r="CM806" s="301"/>
      <c r="CN806" s="301"/>
      <c r="CO806" s="301"/>
      <c r="CP806" s="301"/>
      <c r="CQ806" s="301"/>
      <c r="CR806" s="301"/>
      <c r="CS806" s="302"/>
      <c r="CT806" s="335">
        <v>20</v>
      </c>
      <c r="CU806" s="336"/>
      <c r="CV806" s="336"/>
      <c r="CW806" s="337" t="s">
        <v>596</v>
      </c>
      <c r="CX806" s="337"/>
      <c r="CY806" s="337"/>
      <c r="CZ806" s="333" t="s">
        <v>54</v>
      </c>
      <c r="DA806" s="333"/>
      <c r="DB806" s="333"/>
      <c r="DC806" s="334"/>
      <c r="DD806" s="335">
        <v>20</v>
      </c>
      <c r="DE806" s="336"/>
      <c r="DF806" s="336"/>
      <c r="DG806" s="337" t="s">
        <v>598</v>
      </c>
      <c r="DH806" s="337"/>
      <c r="DI806" s="337"/>
      <c r="DJ806" s="333" t="s">
        <v>54</v>
      </c>
      <c r="DK806" s="333"/>
      <c r="DL806" s="333"/>
      <c r="DM806" s="334"/>
      <c r="DN806" s="335">
        <v>20</v>
      </c>
      <c r="DO806" s="336"/>
      <c r="DP806" s="336"/>
      <c r="DQ806" s="337" t="s">
        <v>608</v>
      </c>
      <c r="DR806" s="337"/>
      <c r="DS806" s="337"/>
      <c r="DT806" s="333" t="s">
        <v>54</v>
      </c>
      <c r="DU806" s="333"/>
      <c r="DV806" s="333"/>
      <c r="DW806" s="334"/>
      <c r="DX806" s="338" t="s">
        <v>55</v>
      </c>
      <c r="DY806" s="339"/>
      <c r="DZ806" s="339"/>
      <c r="EA806" s="339"/>
      <c r="EB806" s="339"/>
      <c r="EC806" s="339"/>
      <c r="ED806" s="339"/>
      <c r="EE806" s="339"/>
      <c r="EF806" s="339"/>
      <c r="EG806" s="339"/>
      <c r="EH806" s="339"/>
      <c r="EI806" s="339"/>
      <c r="EJ806" s="339"/>
      <c r="EK806" s="340"/>
      <c r="EL806" s="345" t="s">
        <v>56</v>
      </c>
      <c r="EM806" s="346"/>
      <c r="EN806" s="346"/>
      <c r="EO806" s="346"/>
      <c r="EP806" s="346"/>
      <c r="EQ806" s="346"/>
      <c r="ER806" s="346"/>
      <c r="ES806" s="346"/>
      <c r="ET806" s="346"/>
      <c r="EU806" s="346"/>
      <c r="EV806" s="346"/>
      <c r="EW806" s="346"/>
      <c r="EX806" s="346"/>
      <c r="EY806" s="346"/>
      <c r="EZ806" s="347"/>
      <c r="FA806" s="338" t="s">
        <v>55</v>
      </c>
      <c r="FB806" s="339"/>
      <c r="FC806" s="339"/>
      <c r="FD806" s="339"/>
      <c r="FE806" s="339"/>
      <c r="FF806" s="339"/>
      <c r="FG806" s="339"/>
      <c r="FH806" s="339"/>
      <c r="FI806" s="339"/>
      <c r="FJ806" s="339"/>
      <c r="FK806" s="339"/>
      <c r="FL806" s="339"/>
      <c r="FM806" s="339"/>
      <c r="FN806" s="340"/>
      <c r="FO806" s="345" t="s">
        <v>56</v>
      </c>
      <c r="FP806" s="346"/>
      <c r="FQ806" s="346"/>
      <c r="FR806" s="346"/>
      <c r="FS806" s="346"/>
      <c r="FT806" s="346"/>
      <c r="FU806" s="346"/>
      <c r="FV806" s="346"/>
      <c r="FW806" s="346"/>
      <c r="FX806" s="346"/>
      <c r="FY806" s="346"/>
      <c r="FZ806" s="346"/>
      <c r="GA806" s="346"/>
      <c r="GB806" s="346"/>
      <c r="GC806" s="347"/>
      <c r="GD806" s="338" t="s">
        <v>55</v>
      </c>
      <c r="GE806" s="339"/>
      <c r="GF806" s="339"/>
      <c r="GG806" s="339"/>
      <c r="GH806" s="339"/>
      <c r="GI806" s="339"/>
      <c r="GJ806" s="339"/>
      <c r="GK806" s="339"/>
      <c r="GL806" s="339"/>
      <c r="GM806" s="339"/>
      <c r="GN806" s="339"/>
      <c r="GO806" s="339"/>
      <c r="GP806" s="340"/>
      <c r="GQ806" s="345" t="s">
        <v>56</v>
      </c>
      <c r="GR806" s="346"/>
      <c r="GS806" s="346"/>
      <c r="GT806" s="346"/>
      <c r="GU806" s="346"/>
      <c r="GV806" s="346"/>
      <c r="GW806" s="346"/>
      <c r="GX806" s="346"/>
      <c r="GY806" s="346"/>
      <c r="GZ806" s="346"/>
      <c r="HA806" s="346"/>
      <c r="HB806" s="346"/>
      <c r="HC806" s="346"/>
      <c r="HD806" s="347"/>
      <c r="HE806" s="10"/>
      <c r="HF806" s="10"/>
      <c r="HG806" s="10"/>
      <c r="HH806" s="10"/>
      <c r="HI806" s="10"/>
    </row>
    <row r="807" spans="1:217" ht="12" customHeight="1" x14ac:dyDescent="0.25">
      <c r="A807" s="300"/>
      <c r="B807" s="301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2"/>
      <c r="W807" s="303"/>
      <c r="X807" s="304"/>
      <c r="Y807" s="304"/>
      <c r="Z807" s="304"/>
      <c r="AA807" s="304"/>
      <c r="AB807" s="304"/>
      <c r="AC807" s="304"/>
      <c r="AD807" s="304"/>
      <c r="AE807" s="304"/>
      <c r="AF807" s="304"/>
      <c r="AG807" s="304"/>
      <c r="AH807" s="304"/>
      <c r="AI807" s="304"/>
      <c r="AJ807" s="304"/>
      <c r="AK807" s="304"/>
      <c r="AL807" s="304"/>
      <c r="AM807" s="304"/>
      <c r="AN807" s="304"/>
      <c r="AO807" s="304"/>
      <c r="AP807" s="304"/>
      <c r="AQ807" s="304"/>
      <c r="AR807" s="304"/>
      <c r="AS807" s="304"/>
      <c r="AT807" s="304"/>
      <c r="AU807" s="304"/>
      <c r="AV807" s="304"/>
      <c r="AW807" s="304"/>
      <c r="AX807" s="304"/>
      <c r="AY807" s="304"/>
      <c r="AZ807" s="304"/>
      <c r="BA807" s="304"/>
      <c r="BB807" s="304"/>
      <c r="BC807" s="304"/>
      <c r="BD807" s="304"/>
      <c r="BE807" s="304"/>
      <c r="BF807" s="305"/>
      <c r="BG807" s="303"/>
      <c r="BH807" s="304"/>
      <c r="BI807" s="304"/>
      <c r="BJ807" s="304"/>
      <c r="BK807" s="304"/>
      <c r="BL807" s="304"/>
      <c r="BM807" s="304"/>
      <c r="BN807" s="304"/>
      <c r="BO807" s="304"/>
      <c r="BP807" s="304"/>
      <c r="BQ807" s="304"/>
      <c r="BR807" s="305"/>
      <c r="BS807" s="300"/>
      <c r="BT807" s="301"/>
      <c r="BU807" s="301"/>
      <c r="BV807" s="301"/>
      <c r="BW807" s="301"/>
      <c r="BX807" s="301"/>
      <c r="BY807" s="301"/>
      <c r="BZ807" s="301"/>
      <c r="CA807" s="301"/>
      <c r="CB807" s="301"/>
      <c r="CC807" s="302"/>
      <c r="CD807" s="303"/>
      <c r="CE807" s="304"/>
      <c r="CF807" s="304"/>
      <c r="CG807" s="304"/>
      <c r="CH807" s="304"/>
      <c r="CI807" s="304"/>
      <c r="CJ807" s="304"/>
      <c r="CK807" s="304"/>
      <c r="CL807" s="304"/>
      <c r="CM807" s="304"/>
      <c r="CN807" s="304"/>
      <c r="CO807" s="304"/>
      <c r="CP807" s="304"/>
      <c r="CQ807" s="304"/>
      <c r="CR807" s="304"/>
      <c r="CS807" s="305"/>
      <c r="CT807" s="315" t="s">
        <v>122</v>
      </c>
      <c r="CU807" s="316"/>
      <c r="CV807" s="316"/>
      <c r="CW807" s="316"/>
      <c r="CX807" s="316"/>
      <c r="CY807" s="316"/>
      <c r="CZ807" s="316"/>
      <c r="DA807" s="316"/>
      <c r="DB807" s="316"/>
      <c r="DC807" s="317"/>
      <c r="DD807" s="315" t="s">
        <v>38</v>
      </c>
      <c r="DE807" s="316"/>
      <c r="DF807" s="316"/>
      <c r="DG807" s="316"/>
      <c r="DH807" s="316"/>
      <c r="DI807" s="316"/>
      <c r="DJ807" s="316"/>
      <c r="DK807" s="316"/>
      <c r="DL807" s="316"/>
      <c r="DM807" s="317"/>
      <c r="DN807" s="315" t="s">
        <v>39</v>
      </c>
      <c r="DO807" s="316"/>
      <c r="DP807" s="316"/>
      <c r="DQ807" s="316"/>
      <c r="DR807" s="316"/>
      <c r="DS807" s="316"/>
      <c r="DT807" s="316"/>
      <c r="DU807" s="316"/>
      <c r="DV807" s="316"/>
      <c r="DW807" s="317"/>
      <c r="DX807" s="341"/>
      <c r="DY807" s="333"/>
      <c r="DZ807" s="333"/>
      <c r="EA807" s="333"/>
      <c r="EB807" s="333"/>
      <c r="EC807" s="333"/>
      <c r="ED807" s="333"/>
      <c r="EE807" s="333"/>
      <c r="EF807" s="333"/>
      <c r="EG807" s="333"/>
      <c r="EH807" s="333"/>
      <c r="EI807" s="333"/>
      <c r="EJ807" s="333"/>
      <c r="EK807" s="334"/>
      <c r="EL807" s="348"/>
      <c r="EM807" s="349"/>
      <c r="EN807" s="349"/>
      <c r="EO807" s="349"/>
      <c r="EP807" s="349"/>
      <c r="EQ807" s="349"/>
      <c r="ER807" s="349"/>
      <c r="ES807" s="349"/>
      <c r="ET807" s="349"/>
      <c r="EU807" s="349"/>
      <c r="EV807" s="349"/>
      <c r="EW807" s="349"/>
      <c r="EX807" s="349"/>
      <c r="EY807" s="349"/>
      <c r="EZ807" s="350"/>
      <c r="FA807" s="341"/>
      <c r="FB807" s="333"/>
      <c r="FC807" s="333"/>
      <c r="FD807" s="333"/>
      <c r="FE807" s="333"/>
      <c r="FF807" s="333"/>
      <c r="FG807" s="333"/>
      <c r="FH807" s="333"/>
      <c r="FI807" s="333"/>
      <c r="FJ807" s="333"/>
      <c r="FK807" s="333"/>
      <c r="FL807" s="333"/>
      <c r="FM807" s="333"/>
      <c r="FN807" s="334"/>
      <c r="FO807" s="348"/>
      <c r="FP807" s="349"/>
      <c r="FQ807" s="349"/>
      <c r="FR807" s="349"/>
      <c r="FS807" s="349"/>
      <c r="FT807" s="349"/>
      <c r="FU807" s="349"/>
      <c r="FV807" s="349"/>
      <c r="FW807" s="349"/>
      <c r="FX807" s="349"/>
      <c r="FY807" s="349"/>
      <c r="FZ807" s="349"/>
      <c r="GA807" s="349"/>
      <c r="GB807" s="349"/>
      <c r="GC807" s="350"/>
      <c r="GD807" s="341"/>
      <c r="GE807" s="333"/>
      <c r="GF807" s="333"/>
      <c r="GG807" s="333"/>
      <c r="GH807" s="333"/>
      <c r="GI807" s="333"/>
      <c r="GJ807" s="333"/>
      <c r="GK807" s="333"/>
      <c r="GL807" s="333"/>
      <c r="GM807" s="333"/>
      <c r="GN807" s="333"/>
      <c r="GO807" s="333"/>
      <c r="GP807" s="334"/>
      <c r="GQ807" s="348"/>
      <c r="GR807" s="349"/>
      <c r="GS807" s="349"/>
      <c r="GT807" s="349"/>
      <c r="GU807" s="349"/>
      <c r="GV807" s="349"/>
      <c r="GW807" s="349"/>
      <c r="GX807" s="349"/>
      <c r="GY807" s="349"/>
      <c r="GZ807" s="349"/>
      <c r="HA807" s="349"/>
      <c r="HB807" s="349"/>
      <c r="HC807" s="349"/>
      <c r="HD807" s="350"/>
      <c r="HE807" s="10"/>
      <c r="HF807" s="10"/>
      <c r="HG807" s="10"/>
      <c r="HH807" s="10"/>
      <c r="HI807" s="10"/>
    </row>
    <row r="808" spans="1:217" ht="12" customHeight="1" x14ac:dyDescent="0.25">
      <c r="A808" s="300"/>
      <c r="B808" s="301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2"/>
      <c r="W808" s="238"/>
      <c r="X808" s="239"/>
      <c r="Y808" s="239"/>
      <c r="Z808" s="239"/>
      <c r="AA808" s="239"/>
      <c r="AB808" s="239"/>
      <c r="AC808" s="239"/>
      <c r="AD808" s="239"/>
      <c r="AE808" s="239"/>
      <c r="AF808" s="239"/>
      <c r="AG808" s="239"/>
      <c r="AH808" s="240"/>
      <c r="AI808" s="238"/>
      <c r="AJ808" s="239"/>
      <c r="AK808" s="239"/>
      <c r="AL808" s="239"/>
      <c r="AM808" s="239"/>
      <c r="AN808" s="239"/>
      <c r="AO808" s="239"/>
      <c r="AP808" s="239"/>
      <c r="AQ808" s="239"/>
      <c r="AR808" s="239"/>
      <c r="AS808" s="239"/>
      <c r="AT808" s="240"/>
      <c r="AU808" s="238"/>
      <c r="AV808" s="239"/>
      <c r="AW808" s="239"/>
      <c r="AX808" s="239"/>
      <c r="AY808" s="239"/>
      <c r="AZ808" s="239"/>
      <c r="BA808" s="239"/>
      <c r="BB808" s="239"/>
      <c r="BC808" s="239"/>
      <c r="BD808" s="239"/>
      <c r="BE808" s="239"/>
      <c r="BF808" s="240"/>
      <c r="BG808" s="238"/>
      <c r="BH808" s="239"/>
      <c r="BI808" s="239"/>
      <c r="BJ808" s="239"/>
      <c r="BK808" s="239"/>
      <c r="BL808" s="239"/>
      <c r="BM808" s="239"/>
      <c r="BN808" s="239"/>
      <c r="BO808" s="239"/>
      <c r="BP808" s="239"/>
      <c r="BQ808" s="239"/>
      <c r="BR808" s="240"/>
      <c r="BS808" s="300"/>
      <c r="BT808" s="301"/>
      <c r="BU808" s="301"/>
      <c r="BV808" s="301"/>
      <c r="BW808" s="301"/>
      <c r="BX808" s="301"/>
      <c r="BY808" s="301"/>
      <c r="BZ808" s="301"/>
      <c r="CA808" s="301"/>
      <c r="CB808" s="301"/>
      <c r="CC808" s="302"/>
      <c r="CD808" s="297" t="s">
        <v>58</v>
      </c>
      <c r="CE808" s="298"/>
      <c r="CF808" s="298"/>
      <c r="CG808" s="298"/>
      <c r="CH808" s="298"/>
      <c r="CI808" s="298"/>
      <c r="CJ808" s="298"/>
      <c r="CK808" s="298"/>
      <c r="CL808" s="298"/>
      <c r="CM808" s="299"/>
      <c r="CN808" s="297" t="s">
        <v>41</v>
      </c>
      <c r="CO808" s="298"/>
      <c r="CP808" s="298"/>
      <c r="CQ808" s="298"/>
      <c r="CR808" s="298"/>
      <c r="CS808" s="299"/>
      <c r="CT808" s="315"/>
      <c r="CU808" s="316"/>
      <c r="CV808" s="316"/>
      <c r="CW808" s="316"/>
      <c r="CX808" s="316"/>
      <c r="CY808" s="316"/>
      <c r="CZ808" s="316"/>
      <c r="DA808" s="316"/>
      <c r="DB808" s="316"/>
      <c r="DC808" s="317"/>
      <c r="DD808" s="315"/>
      <c r="DE808" s="316"/>
      <c r="DF808" s="316"/>
      <c r="DG808" s="316"/>
      <c r="DH808" s="316"/>
      <c r="DI808" s="316"/>
      <c r="DJ808" s="316"/>
      <c r="DK808" s="316"/>
      <c r="DL808" s="316"/>
      <c r="DM808" s="317"/>
      <c r="DN808" s="315"/>
      <c r="DO808" s="316"/>
      <c r="DP808" s="316"/>
      <c r="DQ808" s="316"/>
      <c r="DR808" s="316"/>
      <c r="DS808" s="316"/>
      <c r="DT808" s="316"/>
      <c r="DU808" s="316"/>
      <c r="DV808" s="316"/>
      <c r="DW808" s="317"/>
      <c r="DX808" s="341"/>
      <c r="DY808" s="333"/>
      <c r="DZ808" s="333"/>
      <c r="EA808" s="333"/>
      <c r="EB808" s="333"/>
      <c r="EC808" s="333"/>
      <c r="ED808" s="333"/>
      <c r="EE808" s="333"/>
      <c r="EF808" s="333"/>
      <c r="EG808" s="333"/>
      <c r="EH808" s="333"/>
      <c r="EI808" s="333"/>
      <c r="EJ808" s="333"/>
      <c r="EK808" s="334"/>
      <c r="EL808" s="348"/>
      <c r="EM808" s="349"/>
      <c r="EN808" s="349"/>
      <c r="EO808" s="349"/>
      <c r="EP808" s="349"/>
      <c r="EQ808" s="349"/>
      <c r="ER808" s="349"/>
      <c r="ES808" s="349"/>
      <c r="ET808" s="349"/>
      <c r="EU808" s="349"/>
      <c r="EV808" s="349"/>
      <c r="EW808" s="349"/>
      <c r="EX808" s="349"/>
      <c r="EY808" s="349"/>
      <c r="EZ808" s="350"/>
      <c r="FA808" s="341"/>
      <c r="FB808" s="333"/>
      <c r="FC808" s="333"/>
      <c r="FD808" s="333"/>
      <c r="FE808" s="333"/>
      <c r="FF808" s="333"/>
      <c r="FG808" s="333"/>
      <c r="FH808" s="333"/>
      <c r="FI808" s="333"/>
      <c r="FJ808" s="333"/>
      <c r="FK808" s="333"/>
      <c r="FL808" s="333"/>
      <c r="FM808" s="333"/>
      <c r="FN808" s="334"/>
      <c r="FO808" s="348"/>
      <c r="FP808" s="349"/>
      <c r="FQ808" s="349"/>
      <c r="FR808" s="349"/>
      <c r="FS808" s="349"/>
      <c r="FT808" s="349"/>
      <c r="FU808" s="349"/>
      <c r="FV808" s="349"/>
      <c r="FW808" s="349"/>
      <c r="FX808" s="349"/>
      <c r="FY808" s="349"/>
      <c r="FZ808" s="349"/>
      <c r="GA808" s="349"/>
      <c r="GB808" s="349"/>
      <c r="GC808" s="350"/>
      <c r="GD808" s="341"/>
      <c r="GE808" s="333"/>
      <c r="GF808" s="333"/>
      <c r="GG808" s="333"/>
      <c r="GH808" s="333"/>
      <c r="GI808" s="333"/>
      <c r="GJ808" s="333"/>
      <c r="GK808" s="333"/>
      <c r="GL808" s="333"/>
      <c r="GM808" s="333"/>
      <c r="GN808" s="333"/>
      <c r="GO808" s="333"/>
      <c r="GP808" s="334"/>
      <c r="GQ808" s="348"/>
      <c r="GR808" s="349"/>
      <c r="GS808" s="349"/>
      <c r="GT808" s="349"/>
      <c r="GU808" s="349"/>
      <c r="GV808" s="349"/>
      <c r="GW808" s="349"/>
      <c r="GX808" s="349"/>
      <c r="GY808" s="349"/>
      <c r="GZ808" s="349"/>
      <c r="HA808" s="349"/>
      <c r="HB808" s="349"/>
      <c r="HC808" s="349"/>
      <c r="HD808" s="350"/>
      <c r="HE808" s="10"/>
      <c r="HF808" s="10"/>
      <c r="HG808" s="10"/>
      <c r="HH808" s="10"/>
      <c r="HI808" s="10"/>
    </row>
    <row r="809" spans="1:217" ht="12" customHeight="1" x14ac:dyDescent="0.25">
      <c r="A809" s="303"/>
      <c r="B809" s="304"/>
      <c r="C809" s="304"/>
      <c r="D809" s="304"/>
      <c r="E809" s="304"/>
      <c r="F809" s="304"/>
      <c r="G809" s="304"/>
      <c r="H809" s="304"/>
      <c r="I809" s="304"/>
      <c r="J809" s="304"/>
      <c r="K809" s="304"/>
      <c r="L809" s="304"/>
      <c r="M809" s="304"/>
      <c r="N809" s="304"/>
      <c r="O809" s="304"/>
      <c r="P809" s="304"/>
      <c r="Q809" s="304"/>
      <c r="R809" s="304"/>
      <c r="S809" s="304"/>
      <c r="T809" s="304"/>
      <c r="U809" s="304"/>
      <c r="V809" s="305"/>
      <c r="W809" s="318" t="s">
        <v>42</v>
      </c>
      <c r="X809" s="319"/>
      <c r="Y809" s="319"/>
      <c r="Z809" s="319"/>
      <c r="AA809" s="319"/>
      <c r="AB809" s="319"/>
      <c r="AC809" s="319"/>
      <c r="AD809" s="319"/>
      <c r="AE809" s="319"/>
      <c r="AF809" s="319"/>
      <c r="AG809" s="319"/>
      <c r="AH809" s="320"/>
      <c r="AI809" s="318" t="s">
        <v>42</v>
      </c>
      <c r="AJ809" s="319"/>
      <c r="AK809" s="319"/>
      <c r="AL809" s="319"/>
      <c r="AM809" s="319"/>
      <c r="AN809" s="319"/>
      <c r="AO809" s="319"/>
      <c r="AP809" s="319"/>
      <c r="AQ809" s="319"/>
      <c r="AR809" s="319"/>
      <c r="AS809" s="319"/>
      <c r="AT809" s="320"/>
      <c r="AU809" s="318" t="s">
        <v>42</v>
      </c>
      <c r="AV809" s="319"/>
      <c r="AW809" s="319"/>
      <c r="AX809" s="319"/>
      <c r="AY809" s="319"/>
      <c r="AZ809" s="319"/>
      <c r="BA809" s="319"/>
      <c r="BB809" s="319"/>
      <c r="BC809" s="319"/>
      <c r="BD809" s="319"/>
      <c r="BE809" s="319"/>
      <c r="BF809" s="320"/>
      <c r="BG809" s="318" t="s">
        <v>42</v>
      </c>
      <c r="BH809" s="319"/>
      <c r="BI809" s="319"/>
      <c r="BJ809" s="319"/>
      <c r="BK809" s="319"/>
      <c r="BL809" s="319"/>
      <c r="BM809" s="319"/>
      <c r="BN809" s="319"/>
      <c r="BO809" s="319"/>
      <c r="BP809" s="319"/>
      <c r="BQ809" s="319"/>
      <c r="BR809" s="320"/>
      <c r="BS809" s="303"/>
      <c r="BT809" s="304"/>
      <c r="BU809" s="304"/>
      <c r="BV809" s="304"/>
      <c r="BW809" s="304"/>
      <c r="BX809" s="304"/>
      <c r="BY809" s="304"/>
      <c r="BZ809" s="304"/>
      <c r="CA809" s="304"/>
      <c r="CB809" s="304"/>
      <c r="CC809" s="305"/>
      <c r="CD809" s="303"/>
      <c r="CE809" s="304"/>
      <c r="CF809" s="304"/>
      <c r="CG809" s="304"/>
      <c r="CH809" s="304"/>
      <c r="CI809" s="304"/>
      <c r="CJ809" s="304"/>
      <c r="CK809" s="304"/>
      <c r="CL809" s="304"/>
      <c r="CM809" s="305"/>
      <c r="CN809" s="303"/>
      <c r="CO809" s="304"/>
      <c r="CP809" s="304"/>
      <c r="CQ809" s="304"/>
      <c r="CR809" s="304"/>
      <c r="CS809" s="305"/>
      <c r="CT809" s="318"/>
      <c r="CU809" s="319"/>
      <c r="CV809" s="319"/>
      <c r="CW809" s="319"/>
      <c r="CX809" s="319"/>
      <c r="CY809" s="319"/>
      <c r="CZ809" s="319"/>
      <c r="DA809" s="319"/>
      <c r="DB809" s="319"/>
      <c r="DC809" s="320"/>
      <c r="DD809" s="318"/>
      <c r="DE809" s="319"/>
      <c r="DF809" s="319"/>
      <c r="DG809" s="319"/>
      <c r="DH809" s="319"/>
      <c r="DI809" s="319"/>
      <c r="DJ809" s="319"/>
      <c r="DK809" s="319"/>
      <c r="DL809" s="319"/>
      <c r="DM809" s="320"/>
      <c r="DN809" s="318"/>
      <c r="DO809" s="319"/>
      <c r="DP809" s="319"/>
      <c r="DQ809" s="319"/>
      <c r="DR809" s="319"/>
      <c r="DS809" s="319"/>
      <c r="DT809" s="319"/>
      <c r="DU809" s="319"/>
      <c r="DV809" s="319"/>
      <c r="DW809" s="320"/>
      <c r="DX809" s="342"/>
      <c r="DY809" s="343"/>
      <c r="DZ809" s="343"/>
      <c r="EA809" s="343"/>
      <c r="EB809" s="343"/>
      <c r="EC809" s="343"/>
      <c r="ED809" s="343"/>
      <c r="EE809" s="343"/>
      <c r="EF809" s="343"/>
      <c r="EG809" s="343"/>
      <c r="EH809" s="343"/>
      <c r="EI809" s="343"/>
      <c r="EJ809" s="343"/>
      <c r="EK809" s="344"/>
      <c r="EL809" s="351"/>
      <c r="EM809" s="352"/>
      <c r="EN809" s="352"/>
      <c r="EO809" s="352"/>
      <c r="EP809" s="352"/>
      <c r="EQ809" s="352"/>
      <c r="ER809" s="352"/>
      <c r="ES809" s="352"/>
      <c r="ET809" s="352"/>
      <c r="EU809" s="352"/>
      <c r="EV809" s="352"/>
      <c r="EW809" s="352"/>
      <c r="EX809" s="352"/>
      <c r="EY809" s="352"/>
      <c r="EZ809" s="353"/>
      <c r="FA809" s="342"/>
      <c r="FB809" s="343"/>
      <c r="FC809" s="343"/>
      <c r="FD809" s="343"/>
      <c r="FE809" s="343"/>
      <c r="FF809" s="343"/>
      <c r="FG809" s="343"/>
      <c r="FH809" s="343"/>
      <c r="FI809" s="343"/>
      <c r="FJ809" s="343"/>
      <c r="FK809" s="343"/>
      <c r="FL809" s="343"/>
      <c r="FM809" s="343"/>
      <c r="FN809" s="344"/>
      <c r="FO809" s="351"/>
      <c r="FP809" s="352"/>
      <c r="FQ809" s="352"/>
      <c r="FR809" s="352"/>
      <c r="FS809" s="352"/>
      <c r="FT809" s="352"/>
      <c r="FU809" s="352"/>
      <c r="FV809" s="352"/>
      <c r="FW809" s="352"/>
      <c r="FX809" s="352"/>
      <c r="FY809" s="352"/>
      <c r="FZ809" s="352"/>
      <c r="GA809" s="352"/>
      <c r="GB809" s="352"/>
      <c r="GC809" s="353"/>
      <c r="GD809" s="342"/>
      <c r="GE809" s="343"/>
      <c r="GF809" s="343"/>
      <c r="GG809" s="343"/>
      <c r="GH809" s="343"/>
      <c r="GI809" s="343"/>
      <c r="GJ809" s="343"/>
      <c r="GK809" s="343"/>
      <c r="GL809" s="343"/>
      <c r="GM809" s="343"/>
      <c r="GN809" s="343"/>
      <c r="GO809" s="343"/>
      <c r="GP809" s="344"/>
      <c r="GQ809" s="351"/>
      <c r="GR809" s="352"/>
      <c r="GS809" s="352"/>
      <c r="GT809" s="352"/>
      <c r="GU809" s="352"/>
      <c r="GV809" s="352"/>
      <c r="GW809" s="352"/>
      <c r="GX809" s="352"/>
      <c r="GY809" s="352"/>
      <c r="GZ809" s="352"/>
      <c r="HA809" s="352"/>
      <c r="HB809" s="352"/>
      <c r="HC809" s="352"/>
      <c r="HD809" s="353"/>
      <c r="HE809" s="10"/>
      <c r="HF809" s="10"/>
      <c r="HG809" s="10"/>
      <c r="HH809" s="10"/>
      <c r="HI809" s="10"/>
    </row>
    <row r="810" spans="1:217" ht="12" customHeight="1" x14ac:dyDescent="0.25">
      <c r="A810" s="310">
        <v>1</v>
      </c>
      <c r="B810" s="311"/>
      <c r="C810" s="311"/>
      <c r="D810" s="311"/>
      <c r="E810" s="311"/>
      <c r="F810" s="311"/>
      <c r="G810" s="311"/>
      <c r="H810" s="311"/>
      <c r="I810" s="311"/>
      <c r="J810" s="311"/>
      <c r="K810" s="311"/>
      <c r="L810" s="311"/>
      <c r="M810" s="311"/>
      <c r="N810" s="311"/>
      <c r="O810" s="311"/>
      <c r="P810" s="311"/>
      <c r="Q810" s="311"/>
      <c r="R810" s="311"/>
      <c r="S810" s="311"/>
      <c r="T810" s="311"/>
      <c r="U810" s="311"/>
      <c r="V810" s="312"/>
      <c r="W810" s="310">
        <v>2</v>
      </c>
      <c r="X810" s="311"/>
      <c r="Y810" s="311"/>
      <c r="Z810" s="311"/>
      <c r="AA810" s="311"/>
      <c r="AB810" s="311"/>
      <c r="AC810" s="311"/>
      <c r="AD810" s="311"/>
      <c r="AE810" s="311"/>
      <c r="AF810" s="311"/>
      <c r="AG810" s="311"/>
      <c r="AH810" s="312"/>
      <c r="AI810" s="310">
        <v>3</v>
      </c>
      <c r="AJ810" s="311"/>
      <c r="AK810" s="311"/>
      <c r="AL810" s="311"/>
      <c r="AM810" s="311"/>
      <c r="AN810" s="311"/>
      <c r="AO810" s="311"/>
      <c r="AP810" s="311"/>
      <c r="AQ810" s="311"/>
      <c r="AR810" s="311"/>
      <c r="AS810" s="311"/>
      <c r="AT810" s="312"/>
      <c r="AU810" s="310">
        <v>4</v>
      </c>
      <c r="AV810" s="311"/>
      <c r="AW810" s="311"/>
      <c r="AX810" s="311"/>
      <c r="AY810" s="311"/>
      <c r="AZ810" s="311"/>
      <c r="BA810" s="311"/>
      <c r="BB810" s="311"/>
      <c r="BC810" s="311"/>
      <c r="BD810" s="311"/>
      <c r="BE810" s="311"/>
      <c r="BF810" s="312"/>
      <c r="BG810" s="310">
        <v>5</v>
      </c>
      <c r="BH810" s="311"/>
      <c r="BI810" s="311"/>
      <c r="BJ810" s="311"/>
      <c r="BK810" s="311"/>
      <c r="BL810" s="311"/>
      <c r="BM810" s="311"/>
      <c r="BN810" s="311"/>
      <c r="BO810" s="311"/>
      <c r="BP810" s="311"/>
      <c r="BQ810" s="311"/>
      <c r="BR810" s="312"/>
      <c r="BS810" s="310">
        <v>6</v>
      </c>
      <c r="BT810" s="311"/>
      <c r="BU810" s="311"/>
      <c r="BV810" s="311"/>
      <c r="BW810" s="311"/>
      <c r="BX810" s="311"/>
      <c r="BY810" s="311"/>
      <c r="BZ810" s="311"/>
      <c r="CA810" s="311"/>
      <c r="CB810" s="311"/>
      <c r="CC810" s="312"/>
      <c r="CD810" s="310">
        <v>7</v>
      </c>
      <c r="CE810" s="311"/>
      <c r="CF810" s="311"/>
      <c r="CG810" s="311"/>
      <c r="CH810" s="311"/>
      <c r="CI810" s="311"/>
      <c r="CJ810" s="311"/>
      <c r="CK810" s="311"/>
      <c r="CL810" s="311"/>
      <c r="CM810" s="312"/>
      <c r="CN810" s="310">
        <v>8</v>
      </c>
      <c r="CO810" s="311"/>
      <c r="CP810" s="311"/>
      <c r="CQ810" s="311"/>
      <c r="CR810" s="311"/>
      <c r="CS810" s="312"/>
      <c r="CT810" s="310">
        <v>9</v>
      </c>
      <c r="CU810" s="311"/>
      <c r="CV810" s="311"/>
      <c r="CW810" s="311"/>
      <c r="CX810" s="311"/>
      <c r="CY810" s="311"/>
      <c r="CZ810" s="311"/>
      <c r="DA810" s="311"/>
      <c r="DB810" s="311"/>
      <c r="DC810" s="312"/>
      <c r="DD810" s="310">
        <v>10</v>
      </c>
      <c r="DE810" s="311"/>
      <c r="DF810" s="311"/>
      <c r="DG810" s="311"/>
      <c r="DH810" s="311"/>
      <c r="DI810" s="311"/>
      <c r="DJ810" s="311"/>
      <c r="DK810" s="311"/>
      <c r="DL810" s="311"/>
      <c r="DM810" s="312"/>
      <c r="DN810" s="310">
        <v>11</v>
      </c>
      <c r="DO810" s="311"/>
      <c r="DP810" s="311"/>
      <c r="DQ810" s="311"/>
      <c r="DR810" s="311"/>
      <c r="DS810" s="311"/>
      <c r="DT810" s="311"/>
      <c r="DU810" s="311"/>
      <c r="DV810" s="311"/>
      <c r="DW810" s="312"/>
      <c r="DX810" s="310">
        <v>12</v>
      </c>
      <c r="DY810" s="311"/>
      <c r="DZ810" s="311"/>
      <c r="EA810" s="311"/>
      <c r="EB810" s="311"/>
      <c r="EC810" s="311"/>
      <c r="ED810" s="311"/>
      <c r="EE810" s="311"/>
      <c r="EF810" s="311"/>
      <c r="EG810" s="311"/>
      <c r="EH810" s="311"/>
      <c r="EI810" s="311"/>
      <c r="EJ810" s="311"/>
      <c r="EK810" s="312"/>
      <c r="EL810" s="310">
        <v>13</v>
      </c>
      <c r="EM810" s="311"/>
      <c r="EN810" s="311"/>
      <c r="EO810" s="311"/>
      <c r="EP810" s="311"/>
      <c r="EQ810" s="311"/>
      <c r="ER810" s="311"/>
      <c r="ES810" s="311"/>
      <c r="ET810" s="311"/>
      <c r="EU810" s="311"/>
      <c r="EV810" s="311"/>
      <c r="EW810" s="311"/>
      <c r="EX810" s="311"/>
      <c r="EY810" s="311"/>
      <c r="EZ810" s="312"/>
      <c r="FA810" s="310">
        <v>14</v>
      </c>
      <c r="FB810" s="311"/>
      <c r="FC810" s="311"/>
      <c r="FD810" s="311"/>
      <c r="FE810" s="311"/>
      <c r="FF810" s="311"/>
      <c r="FG810" s="311"/>
      <c r="FH810" s="311"/>
      <c r="FI810" s="311"/>
      <c r="FJ810" s="311"/>
      <c r="FK810" s="311"/>
      <c r="FL810" s="311"/>
      <c r="FM810" s="311"/>
      <c r="FN810" s="312"/>
      <c r="FO810" s="310">
        <v>15</v>
      </c>
      <c r="FP810" s="311"/>
      <c r="FQ810" s="311"/>
      <c r="FR810" s="311"/>
      <c r="FS810" s="311"/>
      <c r="FT810" s="311"/>
      <c r="FU810" s="311"/>
      <c r="FV810" s="311"/>
      <c r="FW810" s="311"/>
      <c r="FX810" s="311"/>
      <c r="FY810" s="311"/>
      <c r="FZ810" s="311"/>
      <c r="GA810" s="311"/>
      <c r="GB810" s="311"/>
      <c r="GC810" s="312"/>
      <c r="GD810" s="310">
        <v>16</v>
      </c>
      <c r="GE810" s="311"/>
      <c r="GF810" s="311"/>
      <c r="GG810" s="311"/>
      <c r="GH810" s="311"/>
      <c r="GI810" s="311"/>
      <c r="GJ810" s="311"/>
      <c r="GK810" s="311"/>
      <c r="GL810" s="311"/>
      <c r="GM810" s="311"/>
      <c r="GN810" s="311"/>
      <c r="GO810" s="311"/>
      <c r="GP810" s="312"/>
      <c r="GQ810" s="310">
        <v>17</v>
      </c>
      <c r="GR810" s="311"/>
      <c r="GS810" s="311"/>
      <c r="GT810" s="311"/>
      <c r="GU810" s="311"/>
      <c r="GV810" s="311"/>
      <c r="GW810" s="311"/>
      <c r="GX810" s="311"/>
      <c r="GY810" s="311"/>
      <c r="GZ810" s="311"/>
      <c r="HA810" s="311"/>
      <c r="HB810" s="311"/>
      <c r="HC810" s="311"/>
      <c r="HD810" s="312"/>
      <c r="HE810" s="11"/>
      <c r="HF810" s="11"/>
      <c r="HG810" s="11"/>
      <c r="HH810" s="11"/>
      <c r="HI810" s="11"/>
    </row>
    <row r="811" spans="1:217" ht="45.75" customHeight="1" x14ac:dyDescent="0.25">
      <c r="A811" s="231" t="s">
        <v>185</v>
      </c>
      <c r="B811" s="232"/>
      <c r="C811" s="232"/>
      <c r="D811" s="232"/>
      <c r="E811" s="232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3"/>
      <c r="W811" s="234"/>
      <c r="X811" s="234"/>
      <c r="Y811" s="234"/>
      <c r="Z811" s="234"/>
      <c r="AA811" s="234"/>
      <c r="AB811" s="234"/>
      <c r="AC811" s="234"/>
      <c r="AD811" s="234"/>
      <c r="AE811" s="234"/>
      <c r="AF811" s="234"/>
      <c r="AG811" s="234"/>
      <c r="AH811" s="234"/>
      <c r="AI811" s="227"/>
      <c r="AJ811" s="227"/>
      <c r="AK811" s="227"/>
      <c r="AL811" s="227"/>
      <c r="AM811" s="227"/>
      <c r="AN811" s="227"/>
      <c r="AO811" s="227"/>
      <c r="AP811" s="227"/>
      <c r="AQ811" s="227"/>
      <c r="AR811" s="227"/>
      <c r="AS811" s="227"/>
      <c r="AT811" s="227"/>
      <c r="AU811" s="227"/>
      <c r="AV811" s="227"/>
      <c r="AW811" s="227"/>
      <c r="AX811" s="227"/>
      <c r="AY811" s="227"/>
      <c r="AZ811" s="227"/>
      <c r="BA811" s="227"/>
      <c r="BB811" s="227"/>
      <c r="BC811" s="227"/>
      <c r="BD811" s="227"/>
      <c r="BE811" s="227"/>
      <c r="BF811" s="227"/>
      <c r="BG811" s="227" t="s">
        <v>186</v>
      </c>
      <c r="BH811" s="227"/>
      <c r="BI811" s="227"/>
      <c r="BJ811" s="227"/>
      <c r="BK811" s="227"/>
      <c r="BL811" s="227"/>
      <c r="BM811" s="227"/>
      <c r="BN811" s="227"/>
      <c r="BO811" s="227"/>
      <c r="BP811" s="227"/>
      <c r="BQ811" s="227"/>
      <c r="BR811" s="227"/>
      <c r="BS811" s="235" t="s">
        <v>60</v>
      </c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7"/>
      <c r="CD811" s="238" t="s">
        <v>61</v>
      </c>
      <c r="CE811" s="239"/>
      <c r="CF811" s="239"/>
      <c r="CG811" s="239"/>
      <c r="CH811" s="239"/>
      <c r="CI811" s="239"/>
      <c r="CJ811" s="239"/>
      <c r="CK811" s="239"/>
      <c r="CL811" s="239"/>
      <c r="CM811" s="240"/>
      <c r="CN811" s="241" t="s">
        <v>62</v>
      </c>
      <c r="CO811" s="242"/>
      <c r="CP811" s="242"/>
      <c r="CQ811" s="242"/>
      <c r="CR811" s="242"/>
      <c r="CS811" s="243"/>
      <c r="CT811" s="244">
        <f>Приложение!C425</f>
        <v>150</v>
      </c>
      <c r="CU811" s="215"/>
      <c r="CV811" s="215"/>
      <c r="CW811" s="215"/>
      <c r="CX811" s="215"/>
      <c r="CY811" s="215"/>
      <c r="CZ811" s="215"/>
      <c r="DA811" s="215"/>
      <c r="DB811" s="215"/>
      <c r="DC811" s="216"/>
      <c r="DD811" s="244">
        <f>Приложение!C426</f>
        <v>150</v>
      </c>
      <c r="DE811" s="215"/>
      <c r="DF811" s="215"/>
      <c r="DG811" s="215"/>
      <c r="DH811" s="215"/>
      <c r="DI811" s="215"/>
      <c r="DJ811" s="215"/>
      <c r="DK811" s="215"/>
      <c r="DL811" s="215"/>
      <c r="DM811" s="216"/>
      <c r="DN811" s="244">
        <f>DD811</f>
        <v>150</v>
      </c>
      <c r="DO811" s="215"/>
      <c r="DP811" s="215"/>
      <c r="DQ811" s="215"/>
      <c r="DR811" s="215"/>
      <c r="DS811" s="215"/>
      <c r="DT811" s="215"/>
      <c r="DU811" s="215"/>
      <c r="DV811" s="215"/>
      <c r="DW811" s="216"/>
      <c r="DX811" s="244">
        <f>Приложение!O425</f>
        <v>653089.91826954461</v>
      </c>
      <c r="DY811" s="245"/>
      <c r="DZ811" s="245"/>
      <c r="EA811" s="245"/>
      <c r="EB811" s="245"/>
      <c r="EC811" s="245"/>
      <c r="ED811" s="245"/>
      <c r="EE811" s="245"/>
      <c r="EF811" s="245"/>
      <c r="EG811" s="245"/>
      <c r="EH811" s="245"/>
      <c r="EI811" s="245"/>
      <c r="EJ811" s="245"/>
      <c r="EK811" s="246"/>
      <c r="EL811" s="244"/>
      <c r="EM811" s="245"/>
      <c r="EN811" s="245"/>
      <c r="EO811" s="245"/>
      <c r="EP811" s="245"/>
      <c r="EQ811" s="245"/>
      <c r="ER811" s="245"/>
      <c r="ES811" s="245"/>
      <c r="ET811" s="245"/>
      <c r="EU811" s="245"/>
      <c r="EV811" s="245"/>
      <c r="EW811" s="245"/>
      <c r="EX811" s="245"/>
      <c r="EY811" s="245"/>
      <c r="EZ811" s="246"/>
      <c r="FA811" s="244">
        <f>Приложение!O426</f>
        <v>645607.93898470781</v>
      </c>
      <c r="FB811" s="247"/>
      <c r="FC811" s="247"/>
      <c r="FD811" s="247"/>
      <c r="FE811" s="247"/>
      <c r="FF811" s="247"/>
      <c r="FG811" s="247"/>
      <c r="FH811" s="247"/>
      <c r="FI811" s="247"/>
      <c r="FJ811" s="247"/>
      <c r="FK811" s="247"/>
      <c r="FL811" s="247"/>
      <c r="FM811" s="247"/>
      <c r="FN811" s="248"/>
      <c r="FO811" s="244"/>
      <c r="FP811" s="245"/>
      <c r="FQ811" s="245"/>
      <c r="FR811" s="245"/>
      <c r="FS811" s="245"/>
      <c r="FT811" s="245"/>
      <c r="FU811" s="245"/>
      <c r="FV811" s="245"/>
      <c r="FW811" s="245"/>
      <c r="FX811" s="245"/>
      <c r="FY811" s="245"/>
      <c r="FZ811" s="245"/>
      <c r="GA811" s="245"/>
      <c r="GB811" s="245"/>
      <c r="GC811" s="246"/>
      <c r="GD811" s="244">
        <f>Приложение!O427</f>
        <v>615807.71062088606</v>
      </c>
      <c r="GE811" s="247"/>
      <c r="GF811" s="247"/>
      <c r="GG811" s="247"/>
      <c r="GH811" s="247"/>
      <c r="GI811" s="247"/>
      <c r="GJ811" s="247"/>
      <c r="GK811" s="247"/>
      <c r="GL811" s="247"/>
      <c r="GM811" s="247"/>
      <c r="GN811" s="247"/>
      <c r="GO811" s="247"/>
      <c r="GP811" s="248"/>
      <c r="GQ811" s="244"/>
      <c r="GR811" s="245"/>
      <c r="GS811" s="245"/>
      <c r="GT811" s="245"/>
      <c r="GU811" s="245"/>
      <c r="GV811" s="245"/>
      <c r="GW811" s="245"/>
      <c r="GX811" s="245"/>
      <c r="GY811" s="245"/>
      <c r="GZ811" s="245"/>
      <c r="HA811" s="245"/>
      <c r="HB811" s="245"/>
      <c r="HC811" s="245"/>
      <c r="HD811" s="246"/>
      <c r="HE811" s="10"/>
      <c r="HF811" s="10"/>
      <c r="HG811" s="10"/>
      <c r="HH811" s="10"/>
      <c r="HI811" s="10"/>
    </row>
    <row r="812" spans="1:217" ht="12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  <c r="FI812" s="46"/>
      <c r="FJ812" s="46"/>
      <c r="FK812" s="46"/>
      <c r="FL812" s="46"/>
      <c r="FM812" s="46"/>
      <c r="FN812" s="46"/>
      <c r="FO812" s="46"/>
      <c r="FP812" s="46"/>
      <c r="FQ812" s="46"/>
      <c r="FR812" s="46"/>
      <c r="FS812" s="46"/>
      <c r="FT812" s="46"/>
      <c r="FU812" s="46"/>
      <c r="FV812" s="46"/>
      <c r="FW812" s="46"/>
      <c r="FX812" s="46"/>
      <c r="FY812" s="46"/>
      <c r="FZ812" s="46"/>
      <c r="GA812" s="46"/>
      <c r="GB812" s="46"/>
      <c r="GC812" s="46"/>
      <c r="GD812" s="46"/>
      <c r="GE812" s="46"/>
      <c r="GF812" s="46"/>
      <c r="GG812" s="46"/>
      <c r="GH812" s="46"/>
      <c r="GI812" s="46"/>
      <c r="GJ812" s="46"/>
      <c r="GK812" s="46"/>
      <c r="GL812" s="46"/>
      <c r="GM812" s="46"/>
      <c r="GN812" s="46"/>
      <c r="GO812" s="46"/>
      <c r="GP812" s="46"/>
      <c r="GQ812" s="46"/>
      <c r="GR812" s="46"/>
      <c r="GS812" s="46"/>
      <c r="GT812" s="46"/>
      <c r="GU812" s="46"/>
      <c r="GV812" s="46"/>
      <c r="GW812" s="46"/>
      <c r="GX812" s="46"/>
      <c r="GY812" s="46"/>
      <c r="GZ812" s="46"/>
      <c r="HA812" s="46"/>
      <c r="HB812" s="46"/>
      <c r="HC812" s="46"/>
      <c r="HD812" s="46"/>
      <c r="HE812" s="46"/>
      <c r="HF812" s="46"/>
      <c r="HG812" s="46"/>
      <c r="HH812" s="46"/>
      <c r="HI812" s="46"/>
    </row>
    <row r="813" spans="1:217" ht="12" customHeight="1" x14ac:dyDescent="0.25">
      <c r="A813" s="46" t="s">
        <v>63</v>
      </c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7" ht="12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46"/>
      <c r="DP814" s="46"/>
      <c r="DQ814" s="46"/>
      <c r="DR814" s="46"/>
      <c r="DS814" s="46"/>
      <c r="DT814" s="46"/>
      <c r="DU814" s="46"/>
      <c r="DV814" s="46"/>
      <c r="DW814" s="46"/>
      <c r="DX814" s="46"/>
      <c r="DY814" s="46"/>
      <c r="DZ814" s="46"/>
      <c r="EA814" s="46"/>
      <c r="EB814" s="46"/>
      <c r="EC814" s="46"/>
      <c r="ED814" s="46"/>
      <c r="EE814" s="46"/>
      <c r="EF814" s="46"/>
      <c r="EG814" s="46"/>
      <c r="EH814" s="46"/>
      <c r="EI814" s="46"/>
      <c r="EJ814" s="46"/>
      <c r="EK814" s="46"/>
      <c r="EL814" s="46"/>
      <c r="EM814" s="46"/>
      <c r="EN814" s="46"/>
      <c r="EO814" s="46"/>
      <c r="EP814" s="46"/>
      <c r="EQ814" s="46"/>
      <c r="ER814" s="46"/>
      <c r="ES814" s="46"/>
      <c r="ET814" s="46"/>
      <c r="EU814" s="46"/>
      <c r="EV814" s="46"/>
      <c r="EW814" s="46"/>
      <c r="EX814" s="46"/>
      <c r="EY814" s="46"/>
      <c r="EZ814" s="46"/>
      <c r="FA814" s="46"/>
      <c r="FB814" s="46"/>
      <c r="FC814" s="46"/>
      <c r="FD814" s="46"/>
      <c r="FE814" s="46"/>
      <c r="FF814" s="46"/>
      <c r="FG814" s="46"/>
      <c r="FH814" s="46"/>
      <c r="FI814" s="46"/>
      <c r="FJ814" s="46"/>
      <c r="FK814" s="46"/>
      <c r="FL814" s="46"/>
      <c r="FM814" s="46"/>
      <c r="FN814" s="46"/>
      <c r="FO814" s="46"/>
      <c r="FP814" s="46"/>
      <c r="FQ814" s="46"/>
      <c r="FR814" s="46"/>
      <c r="FS814" s="46"/>
      <c r="FT814" s="46"/>
      <c r="FU814" s="46"/>
      <c r="FV814" s="46"/>
      <c r="FW814" s="46"/>
      <c r="FX814" s="46"/>
      <c r="FY814" s="46"/>
      <c r="FZ814" s="46"/>
      <c r="GA814" s="46"/>
      <c r="GB814" s="46"/>
      <c r="GC814" s="46"/>
      <c r="GD814" s="46"/>
      <c r="GE814" s="46"/>
      <c r="GF814" s="46"/>
      <c r="GG814" s="46"/>
      <c r="GH814" s="46"/>
      <c r="GI814" s="46"/>
      <c r="GJ814" s="46"/>
      <c r="GK814" s="46"/>
      <c r="GL814" s="46"/>
      <c r="GM814" s="46"/>
      <c r="GN814" s="46"/>
      <c r="GO814" s="46"/>
      <c r="GP814" s="46"/>
      <c r="GQ814" s="46"/>
      <c r="GR814" s="46"/>
      <c r="GS814" s="46"/>
      <c r="GT814" s="46"/>
      <c r="GU814" s="46"/>
      <c r="GV814" s="46"/>
      <c r="GW814" s="46"/>
      <c r="GX814" s="46"/>
      <c r="GY814" s="46"/>
      <c r="GZ814" s="46"/>
      <c r="HA814" s="46"/>
      <c r="HB814" s="46"/>
      <c r="HC814" s="46"/>
      <c r="HD814" s="46"/>
      <c r="HE814" s="46"/>
      <c r="HF814" s="46"/>
      <c r="HG814" s="46"/>
      <c r="HH814" s="46"/>
      <c r="HI814" s="46"/>
    </row>
    <row r="815" spans="1:217" ht="12" customHeight="1" x14ac:dyDescent="0.25">
      <c r="A815" s="325" t="s">
        <v>64</v>
      </c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  <c r="AH815" s="326"/>
      <c r="AI815" s="326"/>
      <c r="AJ815" s="326"/>
      <c r="AK815" s="326"/>
      <c r="AL815" s="326"/>
      <c r="AM815" s="326"/>
      <c r="AN815" s="326"/>
      <c r="AO815" s="326"/>
      <c r="AP815" s="326"/>
      <c r="AQ815" s="326"/>
      <c r="AR815" s="326"/>
      <c r="AS815" s="326"/>
      <c r="AT815" s="326"/>
      <c r="AU815" s="326"/>
      <c r="AV815" s="326"/>
      <c r="AW815" s="326"/>
      <c r="AX815" s="326"/>
      <c r="AY815" s="326"/>
      <c r="AZ815" s="326"/>
      <c r="BA815" s="326"/>
      <c r="BB815" s="326"/>
      <c r="BC815" s="326"/>
      <c r="BD815" s="326"/>
      <c r="BE815" s="326"/>
      <c r="BF815" s="326"/>
      <c r="BG815" s="326"/>
      <c r="BH815" s="326"/>
      <c r="BI815" s="326"/>
      <c r="BJ815" s="326"/>
      <c r="BK815" s="326"/>
      <c r="BL815" s="326"/>
      <c r="BM815" s="326"/>
      <c r="BN815" s="326"/>
      <c r="BO815" s="326"/>
      <c r="BP815" s="326"/>
      <c r="BQ815" s="326"/>
      <c r="BR815" s="326"/>
      <c r="BS815" s="326"/>
      <c r="BT815" s="326"/>
      <c r="BU815" s="326"/>
      <c r="BV815" s="326"/>
      <c r="BW815" s="326"/>
      <c r="BX815" s="326"/>
      <c r="BY815" s="326"/>
      <c r="BZ815" s="326"/>
      <c r="CA815" s="326"/>
      <c r="CB815" s="326"/>
      <c r="CC815" s="326"/>
      <c r="CD815" s="326"/>
      <c r="CE815" s="326"/>
      <c r="CF815" s="326"/>
      <c r="CG815" s="326"/>
      <c r="CH815" s="326"/>
      <c r="CI815" s="326"/>
      <c r="CJ815" s="326"/>
      <c r="CK815" s="326"/>
      <c r="CL815" s="326"/>
      <c r="CM815" s="326"/>
      <c r="CN815" s="326"/>
      <c r="CO815" s="326"/>
      <c r="CP815" s="326"/>
      <c r="CQ815" s="326"/>
      <c r="CR815" s="326"/>
      <c r="CS815" s="326"/>
      <c r="CT815" s="326"/>
      <c r="CU815" s="326"/>
      <c r="CV815" s="326"/>
      <c r="CW815" s="326"/>
      <c r="CX815" s="326"/>
      <c r="CY815" s="326"/>
      <c r="CZ815" s="326"/>
      <c r="DA815" s="326"/>
      <c r="DB815" s="326"/>
      <c r="DC815" s="326"/>
      <c r="DD815" s="326"/>
      <c r="DE815" s="326"/>
      <c r="DF815" s="326"/>
      <c r="DG815" s="326"/>
      <c r="DH815" s="326"/>
      <c r="DI815" s="326"/>
      <c r="DJ815" s="326"/>
      <c r="DK815" s="326"/>
      <c r="DL815" s="326"/>
      <c r="DM815" s="326"/>
      <c r="DN815" s="326"/>
      <c r="DO815" s="326"/>
      <c r="DP815" s="326"/>
      <c r="DQ815" s="326"/>
      <c r="DR815" s="326"/>
      <c r="DS815" s="326"/>
      <c r="DT815" s="326"/>
      <c r="DU815" s="326"/>
      <c r="DV815" s="326"/>
      <c r="DW815" s="326"/>
      <c r="DX815" s="326"/>
      <c r="DY815" s="326"/>
      <c r="DZ815" s="326"/>
      <c r="EA815" s="326"/>
      <c r="EB815" s="326"/>
      <c r="EC815" s="326"/>
      <c r="ED815" s="326"/>
      <c r="EE815" s="326"/>
      <c r="EF815" s="326"/>
      <c r="EG815" s="326"/>
      <c r="EH815" s="326"/>
      <c r="EI815" s="326"/>
      <c r="EJ815" s="326"/>
      <c r="EK815" s="326"/>
      <c r="EL815" s="326"/>
      <c r="EM815" s="326"/>
      <c r="EN815" s="326"/>
      <c r="EO815" s="326"/>
      <c r="EP815" s="326"/>
      <c r="EQ815" s="326"/>
      <c r="ER815" s="326"/>
      <c r="ES815" s="326"/>
      <c r="ET815" s="326"/>
      <c r="EU815" s="326"/>
      <c r="EV815" s="326"/>
      <c r="EW815" s="326"/>
      <c r="EX815" s="326"/>
      <c r="EY815" s="326"/>
      <c r="EZ815" s="326"/>
      <c r="FA815" s="326"/>
      <c r="FB815" s="326"/>
      <c r="FC815" s="326"/>
      <c r="FD815" s="326"/>
      <c r="FE815" s="327"/>
      <c r="FF815" s="46"/>
      <c r="FG815" s="46"/>
      <c r="FH815" s="46"/>
      <c r="FI815" s="46"/>
      <c r="FJ815" s="46"/>
      <c r="FK815" s="46"/>
      <c r="FL815" s="46"/>
      <c r="FM815" s="46"/>
      <c r="FN815" s="46"/>
      <c r="FO815" s="46"/>
      <c r="FP815" s="46"/>
      <c r="FQ815" s="46"/>
      <c r="FR815" s="46"/>
      <c r="FS815" s="46"/>
      <c r="FT815" s="46"/>
      <c r="FU815" s="46"/>
      <c r="FV815" s="46"/>
      <c r="FW815" s="46"/>
      <c r="FX815" s="46"/>
      <c r="FY815" s="46"/>
      <c r="FZ815" s="46"/>
      <c r="GA815" s="46"/>
      <c r="GB815" s="46"/>
      <c r="GC815" s="46"/>
      <c r="GD815" s="46"/>
      <c r="GE815" s="46"/>
      <c r="GF815" s="46"/>
      <c r="GG815" s="46"/>
      <c r="GH815" s="46"/>
      <c r="GI815" s="46"/>
      <c r="GJ815" s="46"/>
      <c r="GK815" s="46"/>
      <c r="GL815" s="46"/>
      <c r="GM815" s="46"/>
      <c r="GN815" s="46"/>
      <c r="GO815" s="46"/>
      <c r="GP815" s="46"/>
      <c r="GQ815" s="46"/>
      <c r="GR815" s="46"/>
      <c r="GS815" s="46"/>
      <c r="GT815" s="46"/>
      <c r="GU815" s="46"/>
      <c r="GV815" s="46"/>
      <c r="GW815" s="46"/>
      <c r="GX815" s="46"/>
      <c r="GY815" s="46"/>
      <c r="GZ815" s="46"/>
      <c r="HA815" s="46"/>
      <c r="HB815" s="46"/>
      <c r="HC815" s="46"/>
      <c r="HD815" s="46"/>
      <c r="HE815" s="46"/>
      <c r="HF815" s="46"/>
      <c r="HG815" s="46"/>
      <c r="HH815" s="46"/>
      <c r="HI815" s="46"/>
    </row>
    <row r="816" spans="1:217" ht="12" customHeight="1" x14ac:dyDescent="0.25">
      <c r="A816" s="309" t="s">
        <v>65</v>
      </c>
      <c r="B816" s="309"/>
      <c r="C816" s="309"/>
      <c r="D816" s="309"/>
      <c r="E816" s="309"/>
      <c r="F816" s="309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Q816" s="309"/>
      <c r="R816" s="309"/>
      <c r="S816" s="309"/>
      <c r="T816" s="309"/>
      <c r="U816" s="309"/>
      <c r="V816" s="309" t="s">
        <v>66</v>
      </c>
      <c r="W816" s="309"/>
      <c r="X816" s="309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09"/>
      <c r="AI816" s="309"/>
      <c r="AJ816" s="309"/>
      <c r="AK816" s="309"/>
      <c r="AL816" s="309"/>
      <c r="AM816" s="309"/>
      <c r="AN816" s="309"/>
      <c r="AO816" s="309"/>
      <c r="AP816" s="309"/>
      <c r="AQ816" s="309" t="s">
        <v>67</v>
      </c>
      <c r="AR816" s="309"/>
      <c r="AS816" s="309"/>
      <c r="AT816" s="309"/>
      <c r="AU816" s="309"/>
      <c r="AV816" s="309"/>
      <c r="AW816" s="309"/>
      <c r="AX816" s="309"/>
      <c r="AY816" s="309"/>
      <c r="AZ816" s="309"/>
      <c r="BA816" s="309"/>
      <c r="BB816" s="309"/>
      <c r="BC816" s="309"/>
      <c r="BD816" s="309"/>
      <c r="BE816" s="309"/>
      <c r="BF816" s="309"/>
      <c r="BG816" s="309"/>
      <c r="BH816" s="309"/>
      <c r="BI816" s="309" t="s">
        <v>68</v>
      </c>
      <c r="BJ816" s="309"/>
      <c r="BK816" s="309"/>
      <c r="BL816" s="309"/>
      <c r="BM816" s="309"/>
      <c r="BN816" s="309"/>
      <c r="BO816" s="309"/>
      <c r="BP816" s="309"/>
      <c r="BQ816" s="309"/>
      <c r="BR816" s="309"/>
      <c r="BS816" s="309"/>
      <c r="BT816" s="309"/>
      <c r="BU816" s="309"/>
      <c r="BV816" s="309"/>
      <c r="BW816" s="309"/>
      <c r="BX816" s="309"/>
      <c r="BY816" s="309"/>
      <c r="BZ816" s="309"/>
      <c r="CA816" s="309"/>
      <c r="CB816" s="309"/>
      <c r="CC816" s="306" t="s">
        <v>40</v>
      </c>
      <c r="CD816" s="307"/>
      <c r="CE816" s="307"/>
      <c r="CF816" s="307"/>
      <c r="CG816" s="307"/>
      <c r="CH816" s="307"/>
      <c r="CI816" s="307"/>
      <c r="CJ816" s="307"/>
      <c r="CK816" s="307"/>
      <c r="CL816" s="307"/>
      <c r="CM816" s="307"/>
      <c r="CN816" s="307"/>
      <c r="CO816" s="307"/>
      <c r="CP816" s="307"/>
      <c r="CQ816" s="307"/>
      <c r="CR816" s="307"/>
      <c r="CS816" s="307"/>
      <c r="CT816" s="307"/>
      <c r="CU816" s="307"/>
      <c r="CV816" s="307"/>
      <c r="CW816" s="307"/>
      <c r="CX816" s="307"/>
      <c r="CY816" s="307"/>
      <c r="CZ816" s="307"/>
      <c r="DA816" s="307"/>
      <c r="DB816" s="307"/>
      <c r="DC816" s="307"/>
      <c r="DD816" s="307"/>
      <c r="DE816" s="307"/>
      <c r="DF816" s="307"/>
      <c r="DG816" s="307"/>
      <c r="DH816" s="307"/>
      <c r="DI816" s="307"/>
      <c r="DJ816" s="307"/>
      <c r="DK816" s="307"/>
      <c r="DL816" s="307"/>
      <c r="DM816" s="307"/>
      <c r="DN816" s="307"/>
      <c r="DO816" s="307"/>
      <c r="DP816" s="307"/>
      <c r="DQ816" s="307"/>
      <c r="DR816" s="307"/>
      <c r="DS816" s="307"/>
      <c r="DT816" s="307"/>
      <c r="DU816" s="307"/>
      <c r="DV816" s="307"/>
      <c r="DW816" s="307"/>
      <c r="DX816" s="307"/>
      <c r="DY816" s="307"/>
      <c r="DZ816" s="307"/>
      <c r="EA816" s="307"/>
      <c r="EB816" s="307"/>
      <c r="EC816" s="307"/>
      <c r="ED816" s="307"/>
      <c r="EE816" s="307"/>
      <c r="EF816" s="307"/>
      <c r="EG816" s="307"/>
      <c r="EH816" s="307"/>
      <c r="EI816" s="307"/>
      <c r="EJ816" s="307"/>
      <c r="EK816" s="307"/>
      <c r="EL816" s="307"/>
      <c r="EM816" s="307"/>
      <c r="EN816" s="307"/>
      <c r="EO816" s="307"/>
      <c r="EP816" s="307"/>
      <c r="EQ816" s="307"/>
      <c r="ER816" s="307"/>
      <c r="ES816" s="307"/>
      <c r="ET816" s="307"/>
      <c r="EU816" s="307"/>
      <c r="EV816" s="307"/>
      <c r="EW816" s="307"/>
      <c r="EX816" s="307"/>
      <c r="EY816" s="307"/>
      <c r="EZ816" s="307"/>
      <c r="FA816" s="307"/>
      <c r="FB816" s="307"/>
      <c r="FC816" s="307"/>
      <c r="FD816" s="307"/>
      <c r="FE816" s="308"/>
      <c r="FF816" s="12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12"/>
      <c r="GA816" s="12"/>
      <c r="GB816" s="12"/>
      <c r="GC816" s="12"/>
      <c r="GD816" s="12"/>
      <c r="GE816" s="12"/>
      <c r="GF816" s="12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12"/>
      <c r="HA816" s="12"/>
      <c r="HB816" s="12"/>
      <c r="HC816" s="12"/>
      <c r="HD816" s="12"/>
      <c r="HE816" s="12"/>
      <c r="HF816" s="12"/>
      <c r="HG816" s="12"/>
      <c r="HH816" s="12"/>
      <c r="HI816" s="12"/>
    </row>
    <row r="817" spans="1:218" ht="12" customHeight="1" x14ac:dyDescent="0.25">
      <c r="A817" s="314">
        <v>1</v>
      </c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  <c r="U817" s="314"/>
      <c r="V817" s="314">
        <v>2</v>
      </c>
      <c r="W817" s="314"/>
      <c r="X817" s="314"/>
      <c r="Y817" s="314"/>
      <c r="Z817" s="314"/>
      <c r="AA817" s="314"/>
      <c r="AB817" s="314"/>
      <c r="AC817" s="314"/>
      <c r="AD817" s="314"/>
      <c r="AE817" s="314"/>
      <c r="AF817" s="314"/>
      <c r="AG817" s="314"/>
      <c r="AH817" s="314"/>
      <c r="AI817" s="314"/>
      <c r="AJ817" s="314"/>
      <c r="AK817" s="314"/>
      <c r="AL817" s="314"/>
      <c r="AM817" s="314"/>
      <c r="AN817" s="314"/>
      <c r="AO817" s="314"/>
      <c r="AP817" s="314"/>
      <c r="AQ817" s="313" t="s">
        <v>69</v>
      </c>
      <c r="AR817" s="313"/>
      <c r="AS817" s="313"/>
      <c r="AT817" s="313"/>
      <c r="AU817" s="313"/>
      <c r="AV817" s="313"/>
      <c r="AW817" s="313"/>
      <c r="AX817" s="313"/>
      <c r="AY817" s="313"/>
      <c r="AZ817" s="313"/>
      <c r="BA817" s="313"/>
      <c r="BB817" s="313"/>
      <c r="BC817" s="313"/>
      <c r="BD817" s="313"/>
      <c r="BE817" s="313"/>
      <c r="BF817" s="313"/>
      <c r="BG817" s="313"/>
      <c r="BH817" s="313"/>
      <c r="BI817" s="313" t="s">
        <v>70</v>
      </c>
      <c r="BJ817" s="313"/>
      <c r="BK817" s="313"/>
      <c r="BL817" s="313"/>
      <c r="BM817" s="313"/>
      <c r="BN817" s="313"/>
      <c r="BO817" s="313"/>
      <c r="BP817" s="313"/>
      <c r="BQ817" s="313"/>
      <c r="BR817" s="313"/>
      <c r="BS817" s="313"/>
      <c r="BT817" s="313"/>
      <c r="BU817" s="313"/>
      <c r="BV817" s="313"/>
      <c r="BW817" s="313"/>
      <c r="BX817" s="313"/>
      <c r="BY817" s="313"/>
      <c r="BZ817" s="313"/>
      <c r="CA817" s="313"/>
      <c r="CB817" s="313"/>
      <c r="CC817" s="330">
        <v>5</v>
      </c>
      <c r="CD817" s="331"/>
      <c r="CE817" s="331"/>
      <c r="CF817" s="331"/>
      <c r="CG817" s="331"/>
      <c r="CH817" s="331"/>
      <c r="CI817" s="331"/>
      <c r="CJ817" s="331"/>
      <c r="CK817" s="331"/>
      <c r="CL817" s="331"/>
      <c r="CM817" s="331"/>
      <c r="CN817" s="331"/>
      <c r="CO817" s="331"/>
      <c r="CP817" s="331"/>
      <c r="CQ817" s="331"/>
      <c r="CR817" s="331"/>
      <c r="CS817" s="331"/>
      <c r="CT817" s="331"/>
      <c r="CU817" s="331"/>
      <c r="CV817" s="331"/>
      <c r="CW817" s="331"/>
      <c r="CX817" s="331"/>
      <c r="CY817" s="331"/>
      <c r="CZ817" s="331"/>
      <c r="DA817" s="331"/>
      <c r="DB817" s="331"/>
      <c r="DC817" s="331"/>
      <c r="DD817" s="331"/>
      <c r="DE817" s="331"/>
      <c r="DF817" s="331"/>
      <c r="DG817" s="331"/>
      <c r="DH817" s="331"/>
      <c r="DI817" s="331"/>
      <c r="DJ817" s="331"/>
      <c r="DK817" s="331"/>
      <c r="DL817" s="331"/>
      <c r="DM817" s="331"/>
      <c r="DN817" s="331"/>
      <c r="DO817" s="331"/>
      <c r="DP817" s="331"/>
      <c r="DQ817" s="331"/>
      <c r="DR817" s="331"/>
      <c r="DS817" s="331"/>
      <c r="DT817" s="331"/>
      <c r="DU817" s="331"/>
      <c r="DV817" s="331"/>
      <c r="DW817" s="331"/>
      <c r="DX817" s="331"/>
      <c r="DY817" s="331"/>
      <c r="DZ817" s="331"/>
      <c r="EA817" s="331"/>
      <c r="EB817" s="331"/>
      <c r="EC817" s="331"/>
      <c r="ED817" s="331"/>
      <c r="EE817" s="331"/>
      <c r="EF817" s="331"/>
      <c r="EG817" s="331"/>
      <c r="EH817" s="331"/>
      <c r="EI817" s="331"/>
      <c r="EJ817" s="331"/>
      <c r="EK817" s="331"/>
      <c r="EL817" s="331"/>
      <c r="EM817" s="331"/>
      <c r="EN817" s="331"/>
      <c r="EO817" s="331"/>
      <c r="EP817" s="331"/>
      <c r="EQ817" s="331"/>
      <c r="ER817" s="331"/>
      <c r="ES817" s="331"/>
      <c r="ET817" s="331"/>
      <c r="EU817" s="331"/>
      <c r="EV817" s="331"/>
      <c r="EW817" s="331"/>
      <c r="EX817" s="331"/>
      <c r="EY817" s="331"/>
      <c r="EZ817" s="331"/>
      <c r="FA817" s="331"/>
      <c r="FB817" s="331"/>
      <c r="FC817" s="331"/>
      <c r="FD817" s="331"/>
      <c r="FE817" s="332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</row>
    <row r="818" spans="1:218" ht="12" customHeight="1" x14ac:dyDescent="0.25">
      <c r="A818" s="227"/>
      <c r="B818" s="227"/>
      <c r="C818" s="227"/>
      <c r="D818" s="227"/>
      <c r="E818" s="227"/>
      <c r="F818" s="227"/>
      <c r="G818" s="227"/>
      <c r="H818" s="227"/>
      <c r="I818" s="227"/>
      <c r="J818" s="227"/>
      <c r="K818" s="227"/>
      <c r="L818" s="227"/>
      <c r="M818" s="227"/>
      <c r="N818" s="227"/>
      <c r="O818" s="227"/>
      <c r="P818" s="227"/>
      <c r="Q818" s="227"/>
      <c r="R818" s="227"/>
      <c r="S818" s="227"/>
      <c r="T818" s="227"/>
      <c r="U818" s="227"/>
      <c r="V818" s="227"/>
      <c r="W818" s="227"/>
      <c r="X818" s="227"/>
      <c r="Y818" s="227"/>
      <c r="Z818" s="227"/>
      <c r="AA818" s="227"/>
      <c r="AB818" s="227"/>
      <c r="AC818" s="227"/>
      <c r="AD818" s="227"/>
      <c r="AE818" s="227"/>
      <c r="AF818" s="227"/>
      <c r="AG818" s="227"/>
      <c r="AH818" s="227"/>
      <c r="AI818" s="227"/>
      <c r="AJ818" s="227"/>
      <c r="AK818" s="227"/>
      <c r="AL818" s="227"/>
      <c r="AM818" s="227"/>
      <c r="AN818" s="227"/>
      <c r="AO818" s="227"/>
      <c r="AP818" s="227"/>
      <c r="AQ818" s="228"/>
      <c r="AR818" s="228"/>
      <c r="AS818" s="228"/>
      <c r="AT818" s="228"/>
      <c r="AU818" s="228"/>
      <c r="AV818" s="228"/>
      <c r="AW818" s="228"/>
      <c r="AX818" s="228"/>
      <c r="AY818" s="228"/>
      <c r="AZ818" s="228"/>
      <c r="BA818" s="228"/>
      <c r="BB818" s="228"/>
      <c r="BC818" s="228"/>
      <c r="BD818" s="228"/>
      <c r="BE818" s="228"/>
      <c r="BF818" s="228"/>
      <c r="BG818" s="228"/>
      <c r="BH818" s="228"/>
      <c r="BI818" s="228"/>
      <c r="BJ818" s="228"/>
      <c r="BK818" s="228"/>
      <c r="BL818" s="228"/>
      <c r="BM818" s="228"/>
      <c r="BN818" s="228"/>
      <c r="BO818" s="228"/>
      <c r="BP818" s="228"/>
      <c r="BQ818" s="228"/>
      <c r="BR818" s="228"/>
      <c r="BS818" s="228"/>
      <c r="BT818" s="228"/>
      <c r="BU818" s="228"/>
      <c r="BV818" s="228"/>
      <c r="BW818" s="228"/>
      <c r="BX818" s="228"/>
      <c r="BY818" s="228"/>
      <c r="BZ818" s="228"/>
      <c r="CA818" s="228"/>
      <c r="CB818" s="228"/>
      <c r="CC818" s="235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36"/>
      <c r="DW818" s="236"/>
      <c r="DX818" s="236"/>
      <c r="DY818" s="236"/>
      <c r="DZ818" s="236"/>
      <c r="EA818" s="236"/>
      <c r="EB818" s="236"/>
      <c r="EC818" s="236"/>
      <c r="ED818" s="236"/>
      <c r="EE818" s="236"/>
      <c r="EF818" s="236"/>
      <c r="EG818" s="236"/>
      <c r="EH818" s="236"/>
      <c r="EI818" s="236"/>
      <c r="EJ818" s="236"/>
      <c r="EK818" s="236"/>
      <c r="EL818" s="236"/>
      <c r="EM818" s="236"/>
      <c r="EN818" s="236"/>
      <c r="EO818" s="236"/>
      <c r="EP818" s="236"/>
      <c r="EQ818" s="236"/>
      <c r="ER818" s="236"/>
      <c r="ES818" s="236"/>
      <c r="ET818" s="236"/>
      <c r="EU818" s="236"/>
      <c r="EV818" s="236"/>
      <c r="EW818" s="236"/>
      <c r="EX818" s="236"/>
      <c r="EY818" s="236"/>
      <c r="EZ818" s="236"/>
      <c r="FA818" s="236"/>
      <c r="FB818" s="236"/>
      <c r="FC818" s="236"/>
      <c r="FD818" s="236"/>
      <c r="FE818" s="237"/>
      <c r="FF818" s="12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12"/>
      <c r="GA818" s="12"/>
      <c r="GB818" s="12"/>
      <c r="GC818" s="12"/>
      <c r="GD818" s="12"/>
      <c r="GE818" s="12"/>
      <c r="GF818" s="12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12"/>
      <c r="HA818" s="12"/>
      <c r="HB818" s="12"/>
      <c r="HC818" s="12"/>
      <c r="HD818" s="12"/>
      <c r="HE818" s="12"/>
      <c r="HF818" s="12"/>
      <c r="HG818" s="12"/>
      <c r="HH818" s="12"/>
      <c r="HI818" s="12"/>
    </row>
    <row r="819" spans="1:218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8" ht="12" customHeight="1" x14ac:dyDescent="0.25">
      <c r="A820" s="46" t="s">
        <v>71</v>
      </c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8" ht="12" customHeight="1" x14ac:dyDescent="0.25">
      <c r="A821" s="46" t="s">
        <v>72</v>
      </c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8" ht="12" customHeight="1" x14ac:dyDescent="0.25">
      <c r="A822" s="328" t="s">
        <v>73</v>
      </c>
      <c r="B822" s="328"/>
      <c r="C822" s="328"/>
      <c r="D822" s="328"/>
      <c r="E822" s="328"/>
      <c r="F822" s="328"/>
      <c r="G822" s="328"/>
      <c r="H822" s="328"/>
      <c r="I822" s="328"/>
      <c r="J822" s="328"/>
      <c r="K822" s="328"/>
      <c r="L822" s="328"/>
      <c r="M822" s="328"/>
      <c r="N822" s="328"/>
      <c r="O822" s="328"/>
      <c r="P822" s="328"/>
      <c r="Q822" s="328"/>
      <c r="R822" s="328"/>
      <c r="S822" s="328"/>
      <c r="T822" s="328"/>
      <c r="U822" s="328"/>
      <c r="V822" s="328"/>
      <c r="W822" s="328"/>
      <c r="X822" s="328"/>
      <c r="Y822" s="328"/>
      <c r="Z822" s="328"/>
      <c r="AA822" s="328"/>
      <c r="AB822" s="328"/>
      <c r="AC822" s="328"/>
      <c r="AD822" s="328"/>
      <c r="AE822" s="328"/>
      <c r="AF822" s="328"/>
      <c r="AG822" s="328"/>
      <c r="AH822" s="328"/>
      <c r="AI822" s="328"/>
      <c r="AJ822" s="328"/>
      <c r="AK822" s="328"/>
      <c r="AL822" s="328"/>
      <c r="AM822" s="328"/>
      <c r="AN822" s="328"/>
      <c r="AO822" s="328"/>
      <c r="AP822" s="328"/>
      <c r="AQ822" s="328"/>
      <c r="AR822" s="328"/>
      <c r="AS822" s="328"/>
      <c r="AT822" s="328"/>
      <c r="AU822" s="328"/>
      <c r="AV822" s="328"/>
      <c r="AW822" s="328"/>
      <c r="AX822" s="328"/>
      <c r="AY822" s="328"/>
      <c r="AZ822" s="328"/>
      <c r="BA822" s="328"/>
      <c r="BB822" s="328"/>
      <c r="BC822" s="328"/>
      <c r="BD822" s="328"/>
      <c r="BE822" s="328"/>
      <c r="BF822" s="328"/>
      <c r="BG822" s="328"/>
      <c r="BH822" s="328"/>
      <c r="BI822" s="328"/>
      <c r="BJ822" s="328"/>
      <c r="BK822" s="328"/>
      <c r="BL822" s="328"/>
      <c r="BM822" s="328"/>
      <c r="BN822" s="328"/>
      <c r="BO822" s="328"/>
      <c r="BP822" s="328"/>
      <c r="BQ822" s="328"/>
      <c r="BR822" s="328"/>
      <c r="BS822" s="328"/>
      <c r="BT822" s="328"/>
      <c r="BU822" s="328"/>
      <c r="BV822" s="328"/>
      <c r="BW822" s="328"/>
      <c r="BX822" s="328"/>
      <c r="BY822" s="328"/>
      <c r="BZ822" s="328"/>
      <c r="CA822" s="328"/>
      <c r="CB822" s="328"/>
      <c r="CC822" s="328"/>
      <c r="CD822" s="328"/>
      <c r="CE822" s="328"/>
      <c r="CF822" s="328"/>
      <c r="CG822" s="328"/>
      <c r="CH822" s="328"/>
      <c r="CI822" s="328"/>
      <c r="CJ822" s="328"/>
      <c r="CK822" s="328"/>
      <c r="CL822" s="328"/>
      <c r="CM822" s="328"/>
      <c r="CN822" s="328"/>
      <c r="CO822" s="328"/>
      <c r="CP822" s="328"/>
      <c r="CQ822" s="328"/>
      <c r="CR822" s="328"/>
      <c r="CS822" s="328"/>
      <c r="CT822" s="328"/>
      <c r="CU822" s="328"/>
      <c r="CV822" s="328"/>
      <c r="CW822" s="328"/>
      <c r="CX822" s="328"/>
      <c r="CY822" s="328"/>
      <c r="CZ822" s="328"/>
      <c r="DA822" s="328"/>
      <c r="DB822" s="328"/>
      <c r="DC822" s="328"/>
      <c r="DD822" s="328"/>
      <c r="DE822" s="328"/>
      <c r="DF822" s="328"/>
      <c r="DG822" s="328"/>
      <c r="DH822" s="328"/>
      <c r="DI822" s="328"/>
      <c r="DJ822" s="328"/>
      <c r="DK822" s="328"/>
      <c r="DL822" s="328"/>
      <c r="DM822" s="328"/>
      <c r="DN822" s="328"/>
      <c r="DO822" s="328"/>
      <c r="DP822" s="328"/>
      <c r="DQ822" s="328"/>
      <c r="DR822" s="328"/>
      <c r="DS822" s="328"/>
      <c r="DT822" s="328"/>
      <c r="DU822" s="328"/>
      <c r="DV822" s="328"/>
      <c r="DW822" s="328"/>
      <c r="DX822" s="328"/>
      <c r="DY822" s="328"/>
      <c r="DZ822" s="328"/>
      <c r="EA822" s="328"/>
      <c r="EB822" s="328"/>
      <c r="EC822" s="328"/>
      <c r="ED822" s="328"/>
      <c r="EE822" s="328"/>
      <c r="EF822" s="328"/>
      <c r="EG822" s="328"/>
      <c r="EH822" s="328"/>
      <c r="EI822" s="328"/>
      <c r="EJ822" s="328"/>
      <c r="EK822" s="328"/>
      <c r="EL822" s="328"/>
      <c r="EM822" s="328"/>
      <c r="EN822" s="328"/>
      <c r="EO822" s="328"/>
      <c r="EP822" s="328"/>
      <c r="EQ822" s="328"/>
      <c r="ER822" s="328"/>
      <c r="ES822" s="328"/>
      <c r="ET822" s="328"/>
      <c r="EU822" s="328"/>
      <c r="EV822" s="328"/>
      <c r="EW822" s="328"/>
      <c r="EX822" s="328"/>
      <c r="EY822" s="328"/>
      <c r="EZ822" s="328"/>
      <c r="FA822" s="328"/>
      <c r="FB822" s="328"/>
      <c r="FC822" s="328"/>
      <c r="FD822" s="328"/>
      <c r="FE822" s="328"/>
      <c r="FF822" s="328"/>
      <c r="FG822" s="328"/>
      <c r="FH822" s="328"/>
      <c r="FI822" s="328"/>
      <c r="FJ822" s="328"/>
      <c r="FK822" s="328"/>
      <c r="FL822" s="328"/>
      <c r="FM822" s="328"/>
      <c r="FN822" s="328"/>
      <c r="FO822" s="328"/>
      <c r="FP822" s="328"/>
      <c r="FQ822" s="328"/>
      <c r="FR822" s="328"/>
      <c r="FS822" s="328"/>
      <c r="FT822" s="328"/>
      <c r="FU822" s="328"/>
      <c r="FV822" s="328"/>
      <c r="FW822" s="328"/>
      <c r="FX822" s="328"/>
      <c r="FY822" s="328"/>
      <c r="FZ822" s="328"/>
      <c r="GA822" s="328"/>
      <c r="GB822" s="328"/>
      <c r="GC822" s="328"/>
      <c r="GD822" s="328"/>
      <c r="GE822" s="328"/>
      <c r="GF822" s="328"/>
      <c r="GG822" s="328"/>
      <c r="GH822" s="328"/>
      <c r="GI822" s="328"/>
      <c r="GJ822" s="328"/>
      <c r="GK822" s="328"/>
      <c r="GL822" s="328"/>
      <c r="GM822" s="328"/>
      <c r="GN822" s="328"/>
      <c r="GO822" s="328"/>
      <c r="GP822" s="328"/>
      <c r="GQ822" s="328"/>
      <c r="GR822" s="328"/>
      <c r="GS822" s="328"/>
      <c r="GT822" s="328"/>
      <c r="GU822" s="328"/>
      <c r="GV822" s="328"/>
      <c r="GW822" s="328"/>
      <c r="GX822" s="328"/>
      <c r="GY822" s="328"/>
      <c r="GZ822" s="328"/>
      <c r="HA822" s="328"/>
      <c r="HB822" s="328"/>
      <c r="HC822" s="328"/>
      <c r="HD822" s="328"/>
      <c r="HE822" s="328"/>
      <c r="HF822" s="328"/>
      <c r="HG822" s="328"/>
      <c r="HH822" s="328"/>
      <c r="HI822" s="328"/>
    </row>
    <row r="823" spans="1:218" ht="12" customHeight="1" x14ac:dyDescent="0.25">
      <c r="A823" s="329" t="s">
        <v>131</v>
      </c>
      <c r="B823" s="329"/>
      <c r="C823" s="329"/>
      <c r="D823" s="329"/>
      <c r="E823" s="329"/>
      <c r="F823" s="329"/>
      <c r="G823" s="329"/>
      <c r="H823" s="329"/>
      <c r="I823" s="329"/>
      <c r="J823" s="329"/>
      <c r="K823" s="329"/>
      <c r="L823" s="329"/>
      <c r="M823" s="329"/>
      <c r="N823" s="329"/>
      <c r="O823" s="329"/>
      <c r="P823" s="329"/>
      <c r="Q823" s="329"/>
      <c r="R823" s="329"/>
      <c r="S823" s="329"/>
      <c r="T823" s="329"/>
      <c r="U823" s="329"/>
      <c r="V823" s="329"/>
      <c r="W823" s="329"/>
      <c r="X823" s="329"/>
      <c r="Y823" s="329"/>
      <c r="Z823" s="329"/>
      <c r="AA823" s="329"/>
      <c r="AB823" s="329"/>
      <c r="AC823" s="329"/>
      <c r="AD823" s="329"/>
      <c r="AE823" s="329"/>
      <c r="AF823" s="329"/>
      <c r="AG823" s="329"/>
      <c r="AH823" s="329"/>
      <c r="AI823" s="329"/>
      <c r="AJ823" s="329"/>
      <c r="AK823" s="329"/>
      <c r="AL823" s="329"/>
      <c r="AM823" s="329"/>
      <c r="AN823" s="329"/>
      <c r="AO823" s="329"/>
      <c r="AP823" s="329"/>
      <c r="AQ823" s="329"/>
      <c r="AR823" s="329"/>
      <c r="AS823" s="329"/>
      <c r="AT823" s="329"/>
      <c r="AU823" s="329"/>
      <c r="AV823" s="329"/>
      <c r="AW823" s="329"/>
      <c r="AX823" s="329"/>
      <c r="AY823" s="329"/>
      <c r="AZ823" s="329"/>
      <c r="BA823" s="329"/>
      <c r="BB823" s="329"/>
      <c r="BC823" s="329"/>
      <c r="BD823" s="329"/>
      <c r="BE823" s="329"/>
      <c r="BF823" s="329"/>
      <c r="BG823" s="329"/>
      <c r="BH823" s="329"/>
      <c r="BI823" s="329"/>
      <c r="BJ823" s="329"/>
      <c r="BK823" s="329"/>
      <c r="BL823" s="329"/>
      <c r="BM823" s="329"/>
      <c r="BN823" s="329"/>
      <c r="BO823" s="329"/>
      <c r="BP823" s="329"/>
      <c r="BQ823" s="329"/>
      <c r="BR823" s="329"/>
      <c r="BS823" s="329"/>
      <c r="BT823" s="329"/>
      <c r="BU823" s="329"/>
      <c r="BV823" s="329"/>
      <c r="BW823" s="329"/>
      <c r="BX823" s="329"/>
      <c r="BY823" s="329"/>
      <c r="BZ823" s="329"/>
      <c r="CA823" s="329"/>
      <c r="CB823" s="329"/>
      <c r="CC823" s="329"/>
      <c r="CD823" s="329"/>
      <c r="CE823" s="329"/>
      <c r="CF823" s="329"/>
      <c r="CG823" s="329"/>
      <c r="CH823" s="329"/>
      <c r="CI823" s="329"/>
      <c r="CJ823" s="329"/>
      <c r="CK823" s="329"/>
      <c r="CL823" s="329"/>
      <c r="CM823" s="329"/>
      <c r="CN823" s="329"/>
      <c r="CO823" s="329"/>
      <c r="CP823" s="329"/>
      <c r="CQ823" s="329"/>
      <c r="CR823" s="329"/>
      <c r="CS823" s="329"/>
      <c r="CT823" s="329"/>
      <c r="CU823" s="329"/>
      <c r="CV823" s="329"/>
      <c r="CW823" s="329"/>
      <c r="CX823" s="329"/>
      <c r="CY823" s="329"/>
      <c r="CZ823" s="329"/>
      <c r="DA823" s="329"/>
      <c r="DB823" s="329"/>
      <c r="DC823" s="329"/>
      <c r="DD823" s="329"/>
      <c r="DE823" s="329"/>
      <c r="DF823" s="329"/>
      <c r="DG823" s="329"/>
      <c r="DH823" s="329"/>
      <c r="DI823" s="329"/>
      <c r="DJ823" s="329"/>
      <c r="DK823" s="329"/>
      <c r="DL823" s="329"/>
      <c r="DM823" s="329"/>
      <c r="DN823" s="329"/>
      <c r="DO823" s="329"/>
      <c r="DP823" s="329"/>
      <c r="DQ823" s="329"/>
      <c r="DR823" s="329"/>
      <c r="DS823" s="329"/>
      <c r="DT823" s="329"/>
      <c r="DU823" s="329"/>
      <c r="DV823" s="329"/>
      <c r="DW823" s="329"/>
      <c r="DX823" s="329"/>
      <c r="DY823" s="329"/>
      <c r="DZ823" s="329"/>
      <c r="EA823" s="329"/>
      <c r="EB823" s="329"/>
      <c r="EC823" s="329"/>
      <c r="ED823" s="329"/>
      <c r="EE823" s="329"/>
      <c r="EF823" s="329"/>
      <c r="EG823" s="329"/>
      <c r="EH823" s="329"/>
      <c r="EI823" s="329"/>
      <c r="EJ823" s="329"/>
      <c r="EK823" s="329"/>
      <c r="EL823" s="329"/>
      <c r="EM823" s="329"/>
      <c r="EN823" s="329"/>
      <c r="EO823" s="329"/>
      <c r="EP823" s="329"/>
      <c r="EQ823" s="329"/>
      <c r="ER823" s="329"/>
      <c r="ES823" s="329"/>
      <c r="ET823" s="329"/>
      <c r="EU823" s="329"/>
      <c r="EV823" s="329"/>
      <c r="EW823" s="329"/>
      <c r="EX823" s="329"/>
      <c r="EY823" s="329"/>
      <c r="EZ823" s="329"/>
      <c r="FA823" s="329"/>
      <c r="FB823" s="329"/>
      <c r="FC823" s="329"/>
      <c r="FD823" s="329"/>
      <c r="FE823" s="329"/>
      <c r="FF823" s="329"/>
      <c r="FG823" s="329"/>
      <c r="FH823" s="329"/>
      <c r="FI823" s="329"/>
      <c r="FJ823" s="329"/>
      <c r="FK823" s="329"/>
      <c r="FL823" s="329"/>
      <c r="FM823" s="329"/>
      <c r="FN823" s="329"/>
      <c r="FO823" s="329"/>
      <c r="FP823" s="329"/>
      <c r="FQ823" s="329"/>
      <c r="FR823" s="329"/>
      <c r="FS823" s="329"/>
      <c r="FT823" s="329"/>
      <c r="FU823" s="329"/>
      <c r="FV823" s="329"/>
      <c r="FW823" s="329"/>
      <c r="FX823" s="329"/>
      <c r="FY823" s="329"/>
      <c r="FZ823" s="329"/>
      <c r="GA823" s="329"/>
      <c r="GB823" s="329"/>
      <c r="GC823" s="329"/>
      <c r="GD823" s="329"/>
      <c r="GE823" s="329"/>
      <c r="GF823" s="329"/>
      <c r="GG823" s="329"/>
      <c r="GH823" s="329"/>
      <c r="GI823" s="329"/>
      <c r="GJ823" s="329"/>
      <c r="GK823" s="329"/>
      <c r="GL823" s="329"/>
      <c r="GM823" s="329"/>
      <c r="GN823" s="329"/>
      <c r="GO823" s="329"/>
      <c r="GP823" s="329"/>
      <c r="GQ823" s="329"/>
      <c r="GR823" s="329"/>
      <c r="GS823" s="329"/>
      <c r="GT823" s="329"/>
      <c r="GU823" s="329"/>
      <c r="GV823" s="329"/>
      <c r="GW823" s="329"/>
      <c r="GX823" s="329"/>
      <c r="GY823" s="329"/>
      <c r="GZ823" s="329"/>
      <c r="HA823" s="329"/>
      <c r="HB823" s="329"/>
      <c r="HC823" s="329"/>
      <c r="HD823" s="329"/>
      <c r="HE823" s="329"/>
      <c r="HF823" s="329"/>
      <c r="HG823" s="329"/>
      <c r="HH823" s="329"/>
      <c r="HI823" s="329"/>
    </row>
    <row r="824" spans="1:218" ht="12" customHeight="1" x14ac:dyDescent="0.25">
      <c r="A824" s="329" t="s">
        <v>132</v>
      </c>
      <c r="B824" s="329"/>
      <c r="C824" s="329"/>
      <c r="D824" s="329"/>
      <c r="E824" s="329"/>
      <c r="F824" s="329"/>
      <c r="G824" s="329"/>
      <c r="H824" s="329"/>
      <c r="I824" s="329"/>
      <c r="J824" s="329"/>
      <c r="K824" s="329"/>
      <c r="L824" s="329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29"/>
      <c r="Z824" s="329"/>
      <c r="AA824" s="329"/>
      <c r="AB824" s="329"/>
      <c r="AC824" s="329"/>
      <c r="AD824" s="329"/>
      <c r="AE824" s="329"/>
      <c r="AF824" s="329"/>
      <c r="AG824" s="329"/>
      <c r="AH824" s="329"/>
      <c r="AI824" s="329"/>
      <c r="AJ824" s="329"/>
      <c r="AK824" s="329"/>
      <c r="AL824" s="329"/>
      <c r="AM824" s="329"/>
      <c r="AN824" s="329"/>
      <c r="AO824" s="329"/>
      <c r="AP824" s="329"/>
      <c r="AQ824" s="329"/>
      <c r="AR824" s="329"/>
      <c r="AS824" s="329"/>
      <c r="AT824" s="329"/>
      <c r="AU824" s="329"/>
      <c r="AV824" s="329"/>
      <c r="AW824" s="329"/>
      <c r="AX824" s="329"/>
      <c r="AY824" s="329"/>
      <c r="AZ824" s="329"/>
      <c r="BA824" s="329"/>
      <c r="BB824" s="329"/>
      <c r="BC824" s="329"/>
      <c r="BD824" s="329"/>
      <c r="BE824" s="329"/>
      <c r="BF824" s="329"/>
      <c r="BG824" s="329"/>
      <c r="BH824" s="329"/>
      <c r="BI824" s="329"/>
      <c r="BJ824" s="329"/>
      <c r="BK824" s="329"/>
      <c r="BL824" s="329"/>
      <c r="BM824" s="329"/>
      <c r="BN824" s="329"/>
      <c r="BO824" s="329"/>
      <c r="BP824" s="329"/>
      <c r="BQ824" s="329"/>
      <c r="BR824" s="329"/>
      <c r="BS824" s="329"/>
      <c r="BT824" s="329"/>
      <c r="BU824" s="329"/>
      <c r="BV824" s="329"/>
      <c r="BW824" s="329"/>
      <c r="BX824" s="329"/>
      <c r="BY824" s="329"/>
      <c r="BZ824" s="329"/>
      <c r="CA824" s="329"/>
      <c r="CB824" s="329"/>
      <c r="CC824" s="329"/>
      <c r="CD824" s="329"/>
      <c r="CE824" s="329"/>
      <c r="CF824" s="329"/>
      <c r="CG824" s="329"/>
      <c r="CH824" s="329"/>
      <c r="CI824" s="329"/>
      <c r="CJ824" s="329"/>
      <c r="CK824" s="329"/>
      <c r="CL824" s="329"/>
      <c r="CM824" s="329"/>
      <c r="CN824" s="329"/>
      <c r="CO824" s="329"/>
      <c r="CP824" s="329"/>
      <c r="CQ824" s="329"/>
      <c r="CR824" s="329"/>
      <c r="CS824" s="329"/>
      <c r="CT824" s="329"/>
      <c r="CU824" s="329"/>
      <c r="CV824" s="329"/>
      <c r="CW824" s="329"/>
      <c r="CX824" s="329"/>
      <c r="CY824" s="329"/>
      <c r="CZ824" s="329"/>
      <c r="DA824" s="329"/>
      <c r="DB824" s="329"/>
      <c r="DC824" s="329"/>
      <c r="DD824" s="329"/>
      <c r="DE824" s="329"/>
      <c r="DF824" s="329"/>
      <c r="DG824" s="329"/>
      <c r="DH824" s="329"/>
      <c r="DI824" s="329"/>
      <c r="DJ824" s="329"/>
      <c r="DK824" s="329"/>
      <c r="DL824" s="329"/>
      <c r="DM824" s="329"/>
      <c r="DN824" s="329"/>
      <c r="DO824" s="329"/>
      <c r="DP824" s="329"/>
      <c r="DQ824" s="329"/>
      <c r="DR824" s="329"/>
      <c r="DS824" s="329"/>
      <c r="DT824" s="329"/>
      <c r="DU824" s="329"/>
      <c r="DV824" s="329"/>
      <c r="DW824" s="329"/>
      <c r="DX824" s="329"/>
      <c r="DY824" s="329"/>
      <c r="DZ824" s="329"/>
      <c r="EA824" s="329"/>
      <c r="EB824" s="329"/>
      <c r="EC824" s="329"/>
      <c r="ED824" s="329"/>
      <c r="EE824" s="329"/>
      <c r="EF824" s="329"/>
      <c r="EG824" s="329"/>
      <c r="EH824" s="329"/>
      <c r="EI824" s="329"/>
      <c r="EJ824" s="329"/>
      <c r="EK824" s="329"/>
      <c r="EL824" s="329"/>
      <c r="EM824" s="329"/>
      <c r="EN824" s="329"/>
      <c r="EO824" s="329"/>
      <c r="EP824" s="329"/>
      <c r="EQ824" s="329"/>
      <c r="ER824" s="329"/>
      <c r="ES824" s="329"/>
      <c r="ET824" s="329"/>
      <c r="EU824" s="329"/>
      <c r="EV824" s="329"/>
      <c r="EW824" s="329"/>
      <c r="EX824" s="329"/>
      <c r="EY824" s="329"/>
      <c r="EZ824" s="329"/>
      <c r="FA824" s="329"/>
      <c r="FB824" s="329"/>
      <c r="FC824" s="329"/>
      <c r="FD824" s="329"/>
      <c r="FE824" s="329"/>
      <c r="FF824" s="329"/>
      <c r="FG824" s="329"/>
      <c r="FH824" s="329"/>
      <c r="FI824" s="329"/>
      <c r="FJ824" s="329"/>
      <c r="FK824" s="329"/>
      <c r="FL824" s="329"/>
      <c r="FM824" s="329"/>
      <c r="FN824" s="329"/>
      <c r="FO824" s="329"/>
      <c r="FP824" s="329"/>
      <c r="FQ824" s="329"/>
      <c r="FR824" s="329"/>
      <c r="FS824" s="329"/>
      <c r="FT824" s="329"/>
      <c r="FU824" s="329"/>
      <c r="FV824" s="329"/>
      <c r="FW824" s="329"/>
      <c r="FX824" s="329"/>
      <c r="FY824" s="329"/>
      <c r="FZ824" s="329"/>
      <c r="GA824" s="329"/>
      <c r="GB824" s="329"/>
      <c r="GC824" s="329"/>
      <c r="GD824" s="329"/>
      <c r="GE824" s="329"/>
      <c r="GF824" s="329"/>
      <c r="GG824" s="329"/>
      <c r="GH824" s="329"/>
      <c r="GI824" s="329"/>
      <c r="GJ824" s="329"/>
      <c r="GK824" s="329"/>
      <c r="GL824" s="329"/>
      <c r="GM824" s="329"/>
      <c r="GN824" s="329"/>
      <c r="GO824" s="329"/>
      <c r="GP824" s="329"/>
      <c r="GQ824" s="329"/>
      <c r="GR824" s="329"/>
      <c r="GS824" s="329"/>
      <c r="GT824" s="329"/>
      <c r="GU824" s="329"/>
      <c r="GV824" s="329"/>
      <c r="GW824" s="329"/>
      <c r="GX824" s="329"/>
      <c r="GY824" s="329"/>
      <c r="GZ824" s="329"/>
      <c r="HA824" s="329"/>
      <c r="HB824" s="329"/>
      <c r="HC824" s="329"/>
      <c r="HD824" s="329"/>
      <c r="HE824" s="329"/>
      <c r="HF824" s="329"/>
      <c r="HG824" s="329"/>
      <c r="HH824" s="329"/>
      <c r="HI824" s="329"/>
    </row>
    <row r="825" spans="1:218" ht="12" customHeight="1" x14ac:dyDescent="0.25">
      <c r="A825" s="328" t="s">
        <v>150</v>
      </c>
      <c r="B825" s="328"/>
      <c r="C825" s="328"/>
      <c r="D825" s="328"/>
      <c r="E825" s="328"/>
      <c r="F825" s="328"/>
      <c r="G825" s="328"/>
      <c r="H825" s="328"/>
      <c r="I825" s="328"/>
      <c r="J825" s="328"/>
      <c r="K825" s="328"/>
      <c r="L825" s="328"/>
      <c r="M825" s="328"/>
      <c r="N825" s="328"/>
      <c r="O825" s="328"/>
      <c r="P825" s="328"/>
      <c r="Q825" s="328"/>
      <c r="R825" s="328"/>
      <c r="S825" s="328"/>
      <c r="T825" s="328"/>
      <c r="U825" s="328"/>
      <c r="V825" s="328"/>
      <c r="W825" s="328"/>
      <c r="X825" s="328"/>
      <c r="Y825" s="328"/>
      <c r="Z825" s="328"/>
      <c r="AA825" s="328"/>
      <c r="AB825" s="328"/>
      <c r="AC825" s="328"/>
      <c r="AD825" s="328"/>
      <c r="AE825" s="328"/>
      <c r="AF825" s="328"/>
      <c r="AG825" s="328"/>
      <c r="AH825" s="328"/>
      <c r="AI825" s="328"/>
      <c r="AJ825" s="328"/>
      <c r="AK825" s="328"/>
      <c r="AL825" s="328"/>
      <c r="AM825" s="328"/>
      <c r="AN825" s="328"/>
      <c r="AO825" s="328"/>
      <c r="AP825" s="328"/>
      <c r="AQ825" s="328"/>
      <c r="AR825" s="328"/>
      <c r="AS825" s="328"/>
      <c r="AT825" s="328"/>
      <c r="AU825" s="328"/>
      <c r="AV825" s="328"/>
      <c r="AW825" s="328"/>
      <c r="AX825" s="328"/>
      <c r="AY825" s="328"/>
      <c r="AZ825" s="328"/>
      <c r="BA825" s="328"/>
      <c r="BB825" s="328"/>
      <c r="BC825" s="328"/>
      <c r="BD825" s="328"/>
      <c r="BE825" s="328"/>
      <c r="BF825" s="328"/>
      <c r="BG825" s="328"/>
      <c r="BH825" s="328"/>
      <c r="BI825" s="328"/>
      <c r="BJ825" s="328"/>
      <c r="BK825" s="328"/>
      <c r="BL825" s="328"/>
      <c r="BM825" s="328"/>
      <c r="BN825" s="328"/>
      <c r="BO825" s="328"/>
      <c r="BP825" s="328"/>
      <c r="BQ825" s="328"/>
      <c r="BR825" s="328"/>
      <c r="BS825" s="328"/>
      <c r="BT825" s="328"/>
      <c r="BU825" s="328"/>
      <c r="BV825" s="328"/>
      <c r="BW825" s="328"/>
      <c r="BX825" s="328"/>
      <c r="BY825" s="328"/>
      <c r="BZ825" s="328"/>
      <c r="CA825" s="328"/>
      <c r="CB825" s="328"/>
      <c r="CC825" s="328"/>
      <c r="CD825" s="328"/>
      <c r="CE825" s="328"/>
      <c r="CF825" s="328"/>
      <c r="CG825" s="328"/>
      <c r="CH825" s="328"/>
      <c r="CI825" s="328"/>
      <c r="CJ825" s="328"/>
      <c r="CK825" s="328"/>
      <c r="CL825" s="328"/>
      <c r="CM825" s="328"/>
      <c r="CN825" s="328"/>
      <c r="CO825" s="328"/>
      <c r="CP825" s="328"/>
      <c r="CQ825" s="328"/>
      <c r="CR825" s="328"/>
      <c r="CS825" s="328"/>
      <c r="CT825" s="328"/>
      <c r="CU825" s="328"/>
      <c r="CV825" s="328"/>
      <c r="CW825" s="328"/>
      <c r="CX825" s="328"/>
      <c r="CY825" s="328"/>
      <c r="CZ825" s="328"/>
      <c r="DA825" s="328"/>
      <c r="DB825" s="328"/>
      <c r="DC825" s="328"/>
      <c r="DD825" s="328"/>
      <c r="DE825" s="328"/>
      <c r="DF825" s="328"/>
      <c r="DG825" s="328"/>
      <c r="DH825" s="328"/>
      <c r="DI825" s="328"/>
      <c r="DJ825" s="328"/>
      <c r="DK825" s="328"/>
      <c r="DL825" s="328"/>
      <c r="DM825" s="328"/>
      <c r="DN825" s="328"/>
      <c r="DO825" s="328"/>
      <c r="DP825" s="328"/>
      <c r="DQ825" s="328"/>
      <c r="DR825" s="328"/>
      <c r="DS825" s="328"/>
      <c r="DT825" s="328"/>
      <c r="DU825" s="328"/>
      <c r="DV825" s="328"/>
      <c r="DW825" s="328"/>
      <c r="DX825" s="328"/>
      <c r="DY825" s="328"/>
      <c r="DZ825" s="328"/>
      <c r="EA825" s="328"/>
      <c r="EB825" s="328"/>
      <c r="EC825" s="328"/>
      <c r="ED825" s="328"/>
      <c r="EE825" s="328"/>
      <c r="EF825" s="328"/>
      <c r="EG825" s="328"/>
      <c r="EH825" s="328"/>
      <c r="EI825" s="328"/>
      <c r="EJ825" s="328"/>
      <c r="EK825" s="328"/>
      <c r="EL825" s="328"/>
      <c r="EM825" s="328"/>
      <c r="EN825" s="328"/>
      <c r="EO825" s="328"/>
      <c r="EP825" s="328"/>
      <c r="EQ825" s="328"/>
      <c r="ER825" s="328"/>
      <c r="ES825" s="328"/>
      <c r="ET825" s="328"/>
      <c r="EU825" s="328"/>
      <c r="EV825" s="328"/>
      <c r="EW825" s="328"/>
      <c r="EX825" s="328"/>
      <c r="EY825" s="328"/>
      <c r="EZ825" s="328"/>
      <c r="FA825" s="328"/>
      <c r="FB825" s="328"/>
      <c r="FC825" s="328"/>
      <c r="FD825" s="328"/>
      <c r="FE825" s="328"/>
      <c r="FF825" s="328"/>
      <c r="FG825" s="328"/>
      <c r="FH825" s="328"/>
      <c r="FI825" s="328"/>
      <c r="FJ825" s="328"/>
      <c r="FK825" s="328"/>
      <c r="FL825" s="328"/>
      <c r="FM825" s="328"/>
      <c r="FN825" s="328"/>
      <c r="FO825" s="328"/>
      <c r="FP825" s="328"/>
      <c r="FQ825" s="328"/>
      <c r="FR825" s="328"/>
      <c r="FS825" s="328"/>
      <c r="FT825" s="328"/>
      <c r="FU825" s="328"/>
      <c r="FV825" s="328"/>
      <c r="FW825" s="328"/>
      <c r="FX825" s="328"/>
      <c r="FY825" s="328"/>
      <c r="FZ825" s="328"/>
      <c r="GA825" s="328"/>
      <c r="GB825" s="328"/>
      <c r="GC825" s="328"/>
      <c r="GD825" s="328"/>
      <c r="GE825" s="328"/>
      <c r="GF825" s="328"/>
      <c r="GG825" s="328"/>
      <c r="GH825" s="328"/>
      <c r="GI825" s="328"/>
      <c r="GJ825" s="328"/>
      <c r="GK825" s="328"/>
      <c r="GL825" s="328"/>
      <c r="GM825" s="328"/>
      <c r="GN825" s="328"/>
      <c r="GO825" s="328"/>
      <c r="GP825" s="328"/>
      <c r="GQ825" s="328"/>
      <c r="GR825" s="328"/>
      <c r="GS825" s="328"/>
      <c r="GT825" s="328"/>
      <c r="GU825" s="328"/>
      <c r="GV825" s="328"/>
      <c r="GW825" s="328"/>
      <c r="GX825" s="328"/>
      <c r="GY825" s="328"/>
      <c r="GZ825" s="328"/>
      <c r="HA825" s="328"/>
      <c r="HB825" s="328"/>
      <c r="HC825" s="328"/>
      <c r="HD825" s="328"/>
      <c r="HE825" s="328"/>
      <c r="HF825" s="328"/>
      <c r="HG825" s="328"/>
      <c r="HH825" s="328"/>
      <c r="HI825" s="328"/>
    </row>
    <row r="826" spans="1:218" ht="12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  <c r="CL826" s="37"/>
      <c r="CM826" s="37"/>
      <c r="CN826" s="37"/>
      <c r="CO826" s="37"/>
      <c r="CP826" s="37"/>
      <c r="CQ826" s="37"/>
      <c r="CR826" s="37"/>
      <c r="CS826" s="37"/>
      <c r="CT826" s="37"/>
      <c r="CU826" s="37"/>
      <c r="CV826" s="37"/>
      <c r="CW826" s="37"/>
      <c r="CX826" s="37"/>
      <c r="CY826" s="37"/>
      <c r="CZ826" s="37"/>
      <c r="DA826" s="37"/>
      <c r="DB826" s="37"/>
      <c r="DC826" s="37"/>
      <c r="DD826" s="37"/>
      <c r="DE826" s="37"/>
      <c r="DF826" s="37"/>
      <c r="DG826" s="37"/>
      <c r="DH826" s="37"/>
      <c r="DI826" s="37"/>
      <c r="DJ826" s="37"/>
      <c r="DK826" s="37"/>
      <c r="DL826" s="37"/>
      <c r="DM826" s="37"/>
      <c r="DN826" s="37"/>
      <c r="DO826" s="37"/>
      <c r="DP826" s="37"/>
      <c r="DQ826" s="37"/>
      <c r="DR826" s="37"/>
      <c r="DS826" s="37"/>
      <c r="DT826" s="37"/>
      <c r="DU826" s="37"/>
      <c r="DV826" s="37"/>
      <c r="DW826" s="37"/>
      <c r="DX826" s="37"/>
      <c r="DY826" s="37"/>
      <c r="DZ826" s="37"/>
      <c r="EA826" s="37"/>
      <c r="EB826" s="37"/>
      <c r="EC826" s="37"/>
      <c r="ED826" s="37"/>
      <c r="EE826" s="37"/>
      <c r="EF826" s="37"/>
      <c r="EG826" s="37"/>
      <c r="EH826" s="37"/>
      <c r="EI826" s="37"/>
      <c r="EJ826" s="37"/>
      <c r="EK826" s="37"/>
      <c r="EL826" s="37"/>
      <c r="EM826" s="37"/>
      <c r="EN826" s="37"/>
      <c r="EO826" s="37"/>
      <c r="EP826" s="37"/>
      <c r="EQ826" s="37"/>
      <c r="ER826" s="37"/>
      <c r="ES826" s="37"/>
      <c r="ET826" s="37"/>
      <c r="EU826" s="37"/>
      <c r="EV826" s="37"/>
      <c r="EW826" s="37"/>
      <c r="EX826" s="37"/>
      <c r="EY826" s="37"/>
      <c r="EZ826" s="37"/>
      <c r="FA826" s="37"/>
      <c r="FB826" s="37"/>
      <c r="FC826" s="37"/>
      <c r="FD826" s="37"/>
      <c r="FE826" s="37"/>
      <c r="FF826" s="37"/>
      <c r="FG826" s="37"/>
      <c r="FH826" s="37"/>
      <c r="FI826" s="37"/>
      <c r="FJ826" s="37"/>
      <c r="FK826" s="37"/>
      <c r="FL826" s="37"/>
      <c r="FM826" s="37"/>
      <c r="FN826" s="37"/>
      <c r="FO826" s="37"/>
      <c r="FP826" s="37"/>
      <c r="FQ826" s="37"/>
      <c r="FR826" s="37"/>
      <c r="FS826" s="37"/>
      <c r="FT826" s="37"/>
      <c r="FU826" s="37"/>
      <c r="FV826" s="37"/>
      <c r="FW826" s="37"/>
      <c r="FX826" s="37"/>
      <c r="FY826" s="37"/>
      <c r="FZ826" s="37"/>
      <c r="GA826" s="37"/>
      <c r="GB826" s="37"/>
      <c r="GC826" s="37"/>
      <c r="GD826" s="37"/>
      <c r="GE826" s="37"/>
      <c r="GF826" s="37"/>
      <c r="GG826" s="37"/>
      <c r="GH826" s="37"/>
      <c r="GI826" s="37"/>
      <c r="GJ826" s="37"/>
      <c r="GK826" s="37"/>
      <c r="GL826" s="37"/>
      <c r="GM826" s="37"/>
      <c r="GN826" s="37"/>
      <c r="GO826" s="37"/>
      <c r="GP826" s="37"/>
      <c r="GQ826" s="37"/>
      <c r="GR826" s="37"/>
      <c r="GS826" s="37"/>
      <c r="GT826" s="37"/>
      <c r="GU826" s="37"/>
      <c r="GV826" s="37"/>
      <c r="GW826" s="37"/>
      <c r="GX826" s="37"/>
      <c r="GY826" s="37"/>
      <c r="GZ826" s="37"/>
      <c r="HA826" s="37"/>
      <c r="HB826" s="37"/>
      <c r="HC826" s="37"/>
      <c r="HD826" s="37"/>
      <c r="HE826" s="37"/>
      <c r="HF826" s="37"/>
      <c r="HG826" s="37"/>
      <c r="HH826" s="37"/>
      <c r="HI826" s="37"/>
    </row>
    <row r="827" spans="1:218" ht="12" customHeight="1" x14ac:dyDescent="0.25">
      <c r="A827" s="46" t="s">
        <v>77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8" s="10" customFormat="1" ht="23.25" customHeight="1" x14ac:dyDescent="0.2">
      <c r="A828" s="309" t="s">
        <v>78</v>
      </c>
      <c r="B828" s="309"/>
      <c r="C828" s="309"/>
      <c r="D828" s="309"/>
      <c r="E828" s="309"/>
      <c r="F828" s="309"/>
      <c r="G828" s="309"/>
      <c r="H828" s="309"/>
      <c r="I828" s="309"/>
      <c r="J828" s="309"/>
      <c r="K828" s="309"/>
      <c r="L828" s="309"/>
      <c r="M828" s="309"/>
      <c r="N828" s="309"/>
      <c r="O828" s="309"/>
      <c r="P828" s="309"/>
      <c r="Q828" s="309"/>
      <c r="R828" s="309"/>
      <c r="S828" s="309"/>
      <c r="T828" s="309"/>
      <c r="U828" s="309"/>
      <c r="V828" s="309"/>
      <c r="W828" s="309"/>
      <c r="X828" s="309"/>
      <c r="Y828" s="309"/>
      <c r="Z828" s="309"/>
      <c r="AA828" s="309"/>
      <c r="AB828" s="309"/>
      <c r="AC828" s="309"/>
      <c r="AD828" s="309"/>
      <c r="AE828" s="309"/>
      <c r="AF828" s="309"/>
      <c r="AG828" s="309"/>
      <c r="AH828" s="309"/>
      <c r="AI828" s="309"/>
      <c r="AJ828" s="309"/>
      <c r="AK828" s="309"/>
      <c r="AL828" s="309"/>
      <c r="AM828" s="309"/>
      <c r="AN828" s="309"/>
      <c r="AO828" s="309"/>
      <c r="AP828" s="309"/>
      <c r="AQ828" s="309"/>
      <c r="AR828" s="309"/>
      <c r="AS828" s="309"/>
      <c r="AT828" s="309"/>
      <c r="AU828" s="309"/>
      <c r="AV828" s="309"/>
      <c r="AW828" s="309"/>
      <c r="AX828" s="309"/>
      <c r="AY828" s="309"/>
      <c r="AZ828" s="309"/>
      <c r="BA828" s="309"/>
      <c r="BB828" s="309"/>
      <c r="BC828" s="309"/>
      <c r="BD828" s="309"/>
      <c r="BE828" s="309"/>
      <c r="BF828" s="309"/>
      <c r="BG828" s="309"/>
      <c r="BH828" s="309"/>
      <c r="BI828" s="309"/>
      <c r="BJ828" s="309"/>
      <c r="BK828" s="309"/>
      <c r="BL828" s="309"/>
      <c r="BM828" s="309"/>
      <c r="BN828" s="309"/>
      <c r="BO828" s="309"/>
      <c r="BP828" s="306" t="s">
        <v>79</v>
      </c>
      <c r="BQ828" s="307"/>
      <c r="BR828" s="307"/>
      <c r="BS828" s="307"/>
      <c r="BT828" s="307"/>
      <c r="BU828" s="307"/>
      <c r="BV828" s="307"/>
      <c r="BW828" s="307"/>
      <c r="BX828" s="307"/>
      <c r="BY828" s="307"/>
      <c r="BZ828" s="307"/>
      <c r="CA828" s="307"/>
      <c r="CB828" s="307"/>
      <c r="CC828" s="307"/>
      <c r="CD828" s="307"/>
      <c r="CE828" s="307"/>
      <c r="CF828" s="307"/>
      <c r="CG828" s="307"/>
      <c r="CH828" s="307"/>
      <c r="CI828" s="307"/>
      <c r="CJ828" s="307"/>
      <c r="CK828" s="307"/>
      <c r="CL828" s="307"/>
      <c r="CM828" s="307"/>
      <c r="CN828" s="307"/>
      <c r="CO828" s="307"/>
      <c r="CP828" s="307"/>
      <c r="CQ828" s="307"/>
      <c r="CR828" s="307"/>
      <c r="CS828" s="307"/>
      <c r="CT828" s="307"/>
      <c r="CU828" s="307"/>
      <c r="CV828" s="307"/>
      <c r="CW828" s="307"/>
      <c r="CX828" s="307"/>
      <c r="CY828" s="307"/>
      <c r="CZ828" s="307"/>
      <c r="DA828" s="307"/>
      <c r="DB828" s="307"/>
      <c r="DC828" s="307"/>
      <c r="DD828" s="307"/>
      <c r="DE828" s="307"/>
      <c r="DF828" s="307"/>
      <c r="DG828" s="307"/>
      <c r="DH828" s="307"/>
      <c r="DI828" s="307"/>
      <c r="DJ828" s="307"/>
      <c r="DK828" s="307"/>
      <c r="DL828" s="307"/>
      <c r="DM828" s="307"/>
      <c r="DN828" s="307"/>
      <c r="DO828" s="307"/>
      <c r="DP828" s="307"/>
      <c r="DQ828" s="307"/>
      <c r="DR828" s="307"/>
      <c r="DS828" s="307"/>
      <c r="DT828" s="307"/>
      <c r="DU828" s="307"/>
      <c r="DV828" s="307"/>
      <c r="DW828" s="307"/>
      <c r="DX828" s="307"/>
      <c r="DY828" s="307"/>
      <c r="DZ828" s="307"/>
      <c r="EA828" s="307"/>
      <c r="EB828" s="307"/>
      <c r="EC828" s="307"/>
      <c r="ED828" s="307"/>
      <c r="EE828" s="307"/>
      <c r="EF828" s="307"/>
      <c r="EG828" s="307"/>
      <c r="EH828" s="307"/>
      <c r="EI828" s="307"/>
      <c r="EJ828" s="307"/>
      <c r="EK828" s="307"/>
      <c r="EL828" s="307"/>
      <c r="EM828" s="307"/>
      <c r="EN828" s="307"/>
      <c r="EO828" s="307"/>
      <c r="EP828" s="307"/>
      <c r="EQ828" s="307"/>
      <c r="ER828" s="307"/>
      <c r="ES828" s="307"/>
      <c r="ET828" s="307"/>
      <c r="EU828" s="307"/>
      <c r="EV828" s="307"/>
      <c r="EW828" s="307"/>
      <c r="EX828" s="307"/>
      <c r="EY828" s="307"/>
      <c r="EZ828" s="307"/>
      <c r="FA828" s="307"/>
      <c r="FB828" s="307"/>
      <c r="FC828" s="307"/>
      <c r="FD828" s="307"/>
      <c r="FE828" s="307"/>
      <c r="FF828" s="307"/>
      <c r="FG828" s="307"/>
      <c r="FH828" s="307"/>
      <c r="FI828" s="307"/>
      <c r="FJ828" s="307"/>
      <c r="FK828" s="307"/>
      <c r="FL828" s="307"/>
      <c r="FM828" s="307"/>
      <c r="FN828" s="307"/>
      <c r="FO828" s="307"/>
      <c r="FP828" s="307"/>
      <c r="FQ828" s="307"/>
      <c r="FR828" s="307"/>
      <c r="FS828" s="307"/>
      <c r="FT828" s="307"/>
      <c r="FU828" s="307"/>
      <c r="FV828" s="307"/>
      <c r="FW828" s="307"/>
      <c r="FX828" s="307"/>
      <c r="FY828" s="307"/>
      <c r="FZ828" s="307"/>
      <c r="GA828" s="307"/>
      <c r="GB828" s="307"/>
      <c r="GC828" s="307"/>
      <c r="GD828" s="307"/>
      <c r="GE828" s="307"/>
      <c r="GF828" s="307"/>
      <c r="GG828" s="307"/>
      <c r="GH828" s="307"/>
      <c r="GI828" s="307"/>
      <c r="GJ828" s="307"/>
      <c r="GK828" s="307"/>
      <c r="GL828" s="307"/>
      <c r="GM828" s="307"/>
      <c r="GN828" s="307"/>
      <c r="GO828" s="307"/>
      <c r="GP828" s="307"/>
      <c r="GQ828" s="307"/>
      <c r="GR828" s="307"/>
      <c r="GS828" s="307"/>
      <c r="GT828" s="308"/>
      <c r="GU828" s="227" t="s">
        <v>80</v>
      </c>
      <c r="GV828" s="227"/>
      <c r="GW828" s="227"/>
      <c r="GX828" s="227"/>
      <c r="GY828" s="227"/>
      <c r="GZ828" s="227"/>
      <c r="HA828" s="227"/>
      <c r="HB828" s="227"/>
      <c r="HC828" s="227"/>
      <c r="HD828" s="227"/>
      <c r="HE828" s="227"/>
      <c r="HF828" s="227"/>
      <c r="HG828" s="227"/>
      <c r="HH828" s="227"/>
      <c r="HI828" s="227"/>
      <c r="HJ828" s="227"/>
    </row>
    <row r="829" spans="1:218" s="10" customFormat="1" ht="12.75" customHeight="1" x14ac:dyDescent="0.2">
      <c r="A829" s="314">
        <v>1</v>
      </c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  <c r="U829" s="314"/>
      <c r="V829" s="314"/>
      <c r="W829" s="314"/>
      <c r="X829" s="314"/>
      <c r="Y829" s="314"/>
      <c r="Z829" s="314"/>
      <c r="AA829" s="314"/>
      <c r="AB829" s="314"/>
      <c r="AC829" s="314"/>
      <c r="AD829" s="314"/>
      <c r="AE829" s="314"/>
      <c r="AF829" s="314"/>
      <c r="AG829" s="314"/>
      <c r="AH829" s="314"/>
      <c r="AI829" s="314"/>
      <c r="AJ829" s="314"/>
      <c r="AK829" s="314"/>
      <c r="AL829" s="314"/>
      <c r="AM829" s="314"/>
      <c r="AN829" s="314"/>
      <c r="AO829" s="314"/>
      <c r="AP829" s="314"/>
      <c r="AQ829" s="314"/>
      <c r="AR829" s="314"/>
      <c r="AS829" s="314"/>
      <c r="AT829" s="314"/>
      <c r="AU829" s="314"/>
      <c r="AV829" s="314"/>
      <c r="AW829" s="314"/>
      <c r="AX829" s="314"/>
      <c r="AY829" s="314"/>
      <c r="AZ829" s="314"/>
      <c r="BA829" s="314"/>
      <c r="BB829" s="314"/>
      <c r="BC829" s="314"/>
      <c r="BD829" s="314"/>
      <c r="BE829" s="314"/>
      <c r="BF829" s="314"/>
      <c r="BG829" s="314"/>
      <c r="BH829" s="314"/>
      <c r="BI829" s="314"/>
      <c r="BJ829" s="314"/>
      <c r="BK829" s="314"/>
      <c r="BL829" s="314"/>
      <c r="BM829" s="314"/>
      <c r="BN829" s="314"/>
      <c r="BO829" s="314"/>
      <c r="BP829" s="306">
        <v>2</v>
      </c>
      <c r="BQ829" s="307"/>
      <c r="BR829" s="307"/>
      <c r="BS829" s="307"/>
      <c r="BT829" s="307"/>
      <c r="BU829" s="307"/>
      <c r="BV829" s="307"/>
      <c r="BW829" s="307"/>
      <c r="BX829" s="307"/>
      <c r="BY829" s="307"/>
      <c r="BZ829" s="307"/>
      <c r="CA829" s="307"/>
      <c r="CB829" s="307"/>
      <c r="CC829" s="307"/>
      <c r="CD829" s="307"/>
      <c r="CE829" s="307"/>
      <c r="CF829" s="307"/>
      <c r="CG829" s="307"/>
      <c r="CH829" s="307"/>
      <c r="CI829" s="307"/>
      <c r="CJ829" s="307"/>
      <c r="CK829" s="307"/>
      <c r="CL829" s="307"/>
      <c r="CM829" s="307"/>
      <c r="CN829" s="307"/>
      <c r="CO829" s="307"/>
      <c r="CP829" s="307"/>
      <c r="CQ829" s="307"/>
      <c r="CR829" s="307"/>
      <c r="CS829" s="307"/>
      <c r="CT829" s="307"/>
      <c r="CU829" s="307"/>
      <c r="CV829" s="307"/>
      <c r="CW829" s="307"/>
      <c r="CX829" s="307"/>
      <c r="CY829" s="307"/>
      <c r="CZ829" s="307"/>
      <c r="DA829" s="307"/>
      <c r="DB829" s="307"/>
      <c r="DC829" s="307"/>
      <c r="DD829" s="307"/>
      <c r="DE829" s="307"/>
      <c r="DF829" s="307"/>
      <c r="DG829" s="307"/>
      <c r="DH829" s="307"/>
      <c r="DI829" s="307"/>
      <c r="DJ829" s="307"/>
      <c r="DK829" s="307"/>
      <c r="DL829" s="307"/>
      <c r="DM829" s="307"/>
      <c r="DN829" s="307"/>
      <c r="DO829" s="307"/>
      <c r="DP829" s="307"/>
      <c r="DQ829" s="307"/>
      <c r="DR829" s="307"/>
      <c r="DS829" s="307"/>
      <c r="DT829" s="307"/>
      <c r="DU829" s="307"/>
      <c r="DV829" s="307"/>
      <c r="DW829" s="307"/>
      <c r="DX829" s="307"/>
      <c r="DY829" s="307"/>
      <c r="DZ829" s="307"/>
      <c r="EA829" s="307"/>
      <c r="EB829" s="307"/>
      <c r="EC829" s="307"/>
      <c r="ED829" s="307"/>
      <c r="EE829" s="307"/>
      <c r="EF829" s="307"/>
      <c r="EG829" s="307"/>
      <c r="EH829" s="307"/>
      <c r="EI829" s="307"/>
      <c r="EJ829" s="307"/>
      <c r="EK829" s="307"/>
      <c r="EL829" s="307"/>
      <c r="EM829" s="307"/>
      <c r="EN829" s="307"/>
      <c r="EO829" s="307"/>
      <c r="EP829" s="307"/>
      <c r="EQ829" s="307"/>
      <c r="ER829" s="307"/>
      <c r="ES829" s="307"/>
      <c r="ET829" s="307"/>
      <c r="EU829" s="307"/>
      <c r="EV829" s="307"/>
      <c r="EW829" s="307"/>
      <c r="EX829" s="307"/>
      <c r="EY829" s="307"/>
      <c r="EZ829" s="307"/>
      <c r="FA829" s="307"/>
      <c r="FB829" s="307"/>
      <c r="FC829" s="307"/>
      <c r="FD829" s="307"/>
      <c r="FE829" s="307"/>
      <c r="FF829" s="307"/>
      <c r="FG829" s="307"/>
      <c r="FH829" s="307"/>
      <c r="FI829" s="307"/>
      <c r="FJ829" s="307"/>
      <c r="FK829" s="307"/>
      <c r="FL829" s="307"/>
      <c r="FM829" s="307"/>
      <c r="FN829" s="307"/>
      <c r="FO829" s="307"/>
      <c r="FP829" s="307"/>
      <c r="FQ829" s="307"/>
      <c r="FR829" s="307"/>
      <c r="FS829" s="307"/>
      <c r="FT829" s="307"/>
      <c r="FU829" s="307"/>
      <c r="FV829" s="307"/>
      <c r="FW829" s="307"/>
      <c r="FX829" s="307"/>
      <c r="FY829" s="307"/>
      <c r="FZ829" s="307"/>
      <c r="GA829" s="307"/>
      <c r="GB829" s="307"/>
      <c r="GC829" s="307"/>
      <c r="GD829" s="307"/>
      <c r="GE829" s="307"/>
      <c r="GF829" s="307"/>
      <c r="GG829" s="307"/>
      <c r="GH829" s="307"/>
      <c r="GI829" s="307"/>
      <c r="GJ829" s="307"/>
      <c r="GK829" s="307"/>
      <c r="GL829" s="307"/>
      <c r="GM829" s="307"/>
      <c r="GN829" s="307"/>
      <c r="GO829" s="307"/>
      <c r="GP829" s="307"/>
      <c r="GQ829" s="307"/>
      <c r="GR829" s="307"/>
      <c r="GS829" s="307"/>
      <c r="GT829" s="308"/>
      <c r="GU829" s="217">
        <v>3</v>
      </c>
      <c r="GV829" s="217"/>
      <c r="GW829" s="217"/>
      <c r="GX829" s="217"/>
      <c r="GY829" s="217"/>
      <c r="GZ829" s="217"/>
      <c r="HA829" s="217"/>
      <c r="HB829" s="217"/>
      <c r="HC829" s="217"/>
      <c r="HD829" s="217"/>
      <c r="HE829" s="217"/>
      <c r="HF829" s="217"/>
      <c r="HG829" s="217"/>
      <c r="HH829" s="217"/>
      <c r="HI829" s="217"/>
      <c r="HJ829" s="217"/>
    </row>
    <row r="830" spans="1:218" s="22" customFormat="1" ht="24.75" customHeight="1" x14ac:dyDescent="0.25">
      <c r="A830" s="321" t="s">
        <v>137</v>
      </c>
      <c r="B830" s="321"/>
      <c r="C830" s="321"/>
      <c r="D830" s="321"/>
      <c r="E830" s="321"/>
      <c r="F830" s="321"/>
      <c r="G830" s="321"/>
      <c r="H830" s="321"/>
      <c r="I830" s="321"/>
      <c r="J830" s="321"/>
      <c r="K830" s="321"/>
      <c r="L830" s="321"/>
      <c r="M830" s="321"/>
      <c r="N830" s="321"/>
      <c r="O830" s="321"/>
      <c r="P830" s="321"/>
      <c r="Q830" s="321"/>
      <c r="R830" s="321"/>
      <c r="S830" s="321"/>
      <c r="T830" s="321"/>
      <c r="U830" s="321"/>
      <c r="V830" s="321"/>
      <c r="W830" s="321"/>
      <c r="X830" s="321"/>
      <c r="Y830" s="321"/>
      <c r="Z830" s="321"/>
      <c r="AA830" s="321"/>
      <c r="AB830" s="321"/>
      <c r="AC830" s="321"/>
      <c r="AD830" s="321"/>
      <c r="AE830" s="321"/>
      <c r="AF830" s="321"/>
      <c r="AG830" s="321"/>
      <c r="AH830" s="321"/>
      <c r="AI830" s="321"/>
      <c r="AJ830" s="321"/>
      <c r="AK830" s="321"/>
      <c r="AL830" s="321"/>
      <c r="AM830" s="321"/>
      <c r="AN830" s="321"/>
      <c r="AO830" s="321"/>
      <c r="AP830" s="321"/>
      <c r="AQ830" s="321"/>
      <c r="AR830" s="321"/>
      <c r="AS830" s="321"/>
      <c r="AT830" s="321"/>
      <c r="AU830" s="321"/>
      <c r="AV830" s="321"/>
      <c r="AW830" s="321"/>
      <c r="AX830" s="321"/>
      <c r="AY830" s="321"/>
      <c r="AZ830" s="321"/>
      <c r="BA830" s="321"/>
      <c r="BB830" s="321"/>
      <c r="BC830" s="321"/>
      <c r="BD830" s="321"/>
      <c r="BE830" s="321"/>
      <c r="BF830" s="321"/>
      <c r="BG830" s="321"/>
      <c r="BH830" s="321"/>
      <c r="BI830" s="321"/>
      <c r="BJ830" s="321"/>
      <c r="BK830" s="321"/>
      <c r="BL830" s="321"/>
      <c r="BM830" s="321"/>
      <c r="BN830" s="321"/>
      <c r="BO830" s="321"/>
      <c r="BP830" s="322" t="s">
        <v>187</v>
      </c>
      <c r="BQ830" s="322"/>
      <c r="BR830" s="322"/>
      <c r="BS830" s="322"/>
      <c r="BT830" s="322"/>
      <c r="BU830" s="322"/>
      <c r="BV830" s="322"/>
      <c r="BW830" s="322"/>
      <c r="BX830" s="322"/>
      <c r="BY830" s="322"/>
      <c r="BZ830" s="322"/>
      <c r="CA830" s="322"/>
      <c r="CB830" s="322"/>
      <c r="CC830" s="322"/>
      <c r="CD830" s="322"/>
      <c r="CE830" s="322"/>
      <c r="CF830" s="322"/>
      <c r="CG830" s="322"/>
      <c r="CH830" s="322"/>
      <c r="CI830" s="322"/>
      <c r="CJ830" s="322"/>
      <c r="CK830" s="322"/>
      <c r="CL830" s="322"/>
      <c r="CM830" s="322"/>
      <c r="CN830" s="322"/>
      <c r="CO830" s="322"/>
      <c r="CP830" s="322"/>
      <c r="CQ830" s="322"/>
      <c r="CR830" s="322"/>
      <c r="CS830" s="322"/>
      <c r="CT830" s="322"/>
      <c r="CU830" s="322"/>
      <c r="CV830" s="322"/>
      <c r="CW830" s="322"/>
      <c r="CX830" s="322"/>
      <c r="CY830" s="322"/>
      <c r="CZ830" s="322"/>
      <c r="DA830" s="322"/>
      <c r="DB830" s="322"/>
      <c r="DC830" s="322"/>
      <c r="DD830" s="322"/>
      <c r="DE830" s="322"/>
      <c r="DF830" s="322"/>
      <c r="DG830" s="322"/>
      <c r="DH830" s="322"/>
      <c r="DI830" s="322"/>
      <c r="DJ830" s="322"/>
      <c r="DK830" s="322"/>
      <c r="DL830" s="322"/>
      <c r="DM830" s="322"/>
      <c r="DN830" s="322"/>
      <c r="DO830" s="322"/>
      <c r="DP830" s="322"/>
      <c r="DQ830" s="322"/>
      <c r="DR830" s="322"/>
      <c r="DS830" s="322"/>
      <c r="DT830" s="322"/>
      <c r="DU830" s="322"/>
      <c r="DV830" s="322"/>
      <c r="DW830" s="322"/>
      <c r="DX830" s="322"/>
      <c r="DY830" s="322"/>
      <c r="DZ830" s="322"/>
      <c r="EA830" s="322"/>
      <c r="EB830" s="322"/>
      <c r="EC830" s="322"/>
      <c r="ED830" s="322"/>
      <c r="EE830" s="322"/>
      <c r="EF830" s="322"/>
      <c r="EG830" s="322"/>
      <c r="EH830" s="322"/>
      <c r="EI830" s="322"/>
      <c r="EJ830" s="322"/>
      <c r="EK830" s="322"/>
      <c r="EL830" s="322"/>
      <c r="EM830" s="322"/>
      <c r="EN830" s="322"/>
      <c r="EO830" s="322"/>
      <c r="EP830" s="322"/>
      <c r="EQ830" s="322"/>
      <c r="ER830" s="322"/>
      <c r="ES830" s="322"/>
      <c r="ET830" s="322"/>
      <c r="EU830" s="322"/>
      <c r="EV830" s="322"/>
      <c r="EW830" s="322"/>
      <c r="EX830" s="322"/>
      <c r="EY830" s="322"/>
      <c r="EZ830" s="322"/>
      <c r="FA830" s="322"/>
      <c r="FB830" s="322"/>
      <c r="FC830" s="322"/>
      <c r="FD830" s="322"/>
      <c r="FE830" s="322"/>
      <c r="FF830" s="322"/>
      <c r="FG830" s="322"/>
      <c r="FH830" s="322"/>
      <c r="FI830" s="322"/>
      <c r="FJ830" s="322"/>
      <c r="FK830" s="322"/>
      <c r="FL830" s="322"/>
      <c r="FM830" s="322"/>
      <c r="FN830" s="322"/>
      <c r="FO830" s="322"/>
      <c r="FP830" s="322"/>
      <c r="FQ830" s="322"/>
      <c r="FR830" s="322"/>
      <c r="FS830" s="322"/>
      <c r="FT830" s="322"/>
      <c r="FU830" s="322"/>
      <c r="FV830" s="322"/>
      <c r="FW830" s="322"/>
      <c r="FX830" s="322"/>
      <c r="FY830" s="322"/>
      <c r="FZ830" s="322"/>
      <c r="GA830" s="322"/>
      <c r="GB830" s="322"/>
      <c r="GC830" s="322"/>
      <c r="GD830" s="322"/>
      <c r="GE830" s="322"/>
      <c r="GF830" s="322"/>
      <c r="GG830" s="322"/>
      <c r="GH830" s="322"/>
      <c r="GI830" s="322"/>
      <c r="GJ830" s="322"/>
      <c r="GK830" s="322"/>
      <c r="GL830" s="322"/>
      <c r="GM830" s="322"/>
      <c r="GN830" s="322"/>
      <c r="GO830" s="322"/>
      <c r="GP830" s="322"/>
      <c r="GQ830" s="322"/>
      <c r="GR830" s="322"/>
      <c r="GS830" s="322"/>
      <c r="GT830" s="322"/>
      <c r="GU830" s="323"/>
      <c r="GV830" s="323"/>
      <c r="GW830" s="323"/>
      <c r="GX830" s="323"/>
      <c r="GY830" s="323"/>
      <c r="GZ830" s="323"/>
      <c r="HA830" s="323"/>
      <c r="HB830" s="323"/>
      <c r="HC830" s="323"/>
      <c r="HD830" s="323"/>
      <c r="HE830" s="323"/>
      <c r="HF830" s="323"/>
      <c r="HG830" s="323"/>
      <c r="HH830" s="323"/>
      <c r="HI830" s="323"/>
      <c r="HJ830" s="323"/>
    </row>
    <row r="831" spans="1:218" s="10" customFormat="1" ht="11.25" customHeight="1" x14ac:dyDescent="0.2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  <c r="BO831" s="45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L831" s="36"/>
      <c r="CM831" s="36"/>
      <c r="CN831" s="36"/>
      <c r="CO831" s="36"/>
      <c r="CP831" s="36"/>
      <c r="CQ831" s="36"/>
      <c r="CR831" s="36"/>
      <c r="CS831" s="36"/>
      <c r="CT831" s="36"/>
      <c r="CU831" s="36"/>
      <c r="CV831" s="36"/>
      <c r="CW831" s="36"/>
      <c r="CX831" s="36"/>
      <c r="CY831" s="36"/>
      <c r="CZ831" s="36"/>
      <c r="DA831" s="36"/>
      <c r="DB831" s="36"/>
      <c r="DC831" s="36"/>
      <c r="DD831" s="36"/>
      <c r="DE831" s="36"/>
      <c r="DF831" s="36"/>
      <c r="DG831" s="36"/>
      <c r="DH831" s="36"/>
      <c r="DI831" s="36"/>
      <c r="DJ831" s="36"/>
      <c r="DK831" s="36"/>
      <c r="DL831" s="36"/>
      <c r="DM831" s="36"/>
      <c r="DN831" s="36"/>
      <c r="DO831" s="36"/>
      <c r="DP831" s="36"/>
      <c r="DQ831" s="36"/>
      <c r="DR831" s="36"/>
      <c r="DS831" s="36"/>
      <c r="DT831" s="36"/>
      <c r="DU831" s="36"/>
      <c r="DV831" s="36"/>
      <c r="DW831" s="36"/>
      <c r="DX831" s="36"/>
      <c r="DY831" s="36"/>
      <c r="DZ831" s="36"/>
      <c r="EA831" s="36"/>
      <c r="EB831" s="36"/>
      <c r="EC831" s="36"/>
      <c r="ED831" s="36"/>
      <c r="EE831" s="36"/>
      <c r="EF831" s="36"/>
      <c r="EG831" s="36"/>
      <c r="EH831" s="36"/>
      <c r="EI831" s="36"/>
      <c r="EJ831" s="36"/>
      <c r="EK831" s="36"/>
      <c r="EL831" s="36"/>
      <c r="EM831" s="36"/>
      <c r="EN831" s="36"/>
      <c r="EO831" s="36"/>
      <c r="EP831" s="36"/>
      <c r="EQ831" s="36"/>
      <c r="ER831" s="36"/>
      <c r="ES831" s="36"/>
      <c r="ET831" s="36"/>
      <c r="EU831" s="36"/>
      <c r="EV831" s="36"/>
      <c r="EW831" s="36"/>
      <c r="EX831" s="36"/>
      <c r="EY831" s="36"/>
      <c r="EZ831" s="36"/>
      <c r="FA831" s="36"/>
      <c r="FB831" s="36"/>
      <c r="FC831" s="36"/>
      <c r="FD831" s="36"/>
      <c r="FE831" s="36"/>
      <c r="FF831" s="36"/>
      <c r="FG831" s="36"/>
      <c r="FH831" s="36"/>
      <c r="FI831" s="36"/>
      <c r="FJ831" s="36"/>
      <c r="FK831" s="36"/>
      <c r="FL831" s="36"/>
      <c r="FM831" s="36"/>
      <c r="FN831" s="36"/>
      <c r="FO831" s="36"/>
      <c r="FP831" s="36"/>
      <c r="FQ831" s="36"/>
      <c r="FR831" s="36"/>
      <c r="FS831" s="36"/>
      <c r="FT831" s="36"/>
      <c r="FU831" s="36"/>
      <c r="FV831" s="36"/>
      <c r="FW831" s="36"/>
      <c r="FX831" s="36"/>
      <c r="FY831" s="36"/>
      <c r="FZ831" s="36"/>
      <c r="GA831" s="36"/>
      <c r="GB831" s="36"/>
      <c r="GC831" s="36"/>
      <c r="GD831" s="36"/>
      <c r="GE831" s="36"/>
      <c r="GF831" s="36"/>
      <c r="GG831" s="36"/>
      <c r="GH831" s="36"/>
      <c r="GI831" s="36"/>
      <c r="GJ831" s="36"/>
      <c r="GK831" s="36"/>
      <c r="GL831" s="36"/>
      <c r="GM831" s="36"/>
      <c r="GN831" s="36"/>
      <c r="GO831" s="36"/>
      <c r="GP831" s="36"/>
      <c r="GQ831" s="36"/>
      <c r="GR831" s="36"/>
      <c r="GS831" s="36"/>
      <c r="GT831" s="36"/>
      <c r="GU831" s="47"/>
      <c r="GV831" s="47"/>
      <c r="GW831" s="47"/>
      <c r="GX831" s="47"/>
      <c r="GY831" s="47"/>
      <c r="GZ831" s="47"/>
      <c r="HA831" s="47"/>
      <c r="HB831" s="47"/>
      <c r="HC831" s="47"/>
      <c r="HD831" s="47"/>
      <c r="HE831" s="47"/>
      <c r="HF831" s="47"/>
      <c r="HG831" s="47"/>
      <c r="HH831" s="47"/>
      <c r="HI831" s="47"/>
      <c r="HJ831" s="47"/>
    </row>
    <row r="832" spans="1:218" ht="12" customHeight="1" x14ac:dyDescent="0.2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73"/>
      <c r="BA832" s="73"/>
      <c r="BB832" s="73"/>
      <c r="BC832" s="73"/>
      <c r="BD832" s="73"/>
      <c r="BE832" s="73"/>
      <c r="BF832" s="73"/>
      <c r="BG832" s="73"/>
      <c r="BH832" s="73"/>
      <c r="BI832" s="73"/>
      <c r="BJ832" s="73"/>
      <c r="BK832" s="73"/>
      <c r="BL832" s="73"/>
      <c r="BM832" s="73"/>
      <c r="BN832" s="73"/>
      <c r="BO832" s="73"/>
      <c r="BP832" s="73"/>
      <c r="BQ832" s="73"/>
      <c r="BR832" s="73"/>
      <c r="BS832" s="73"/>
      <c r="BT832" s="73"/>
      <c r="BU832" s="73"/>
      <c r="BV832" s="73"/>
      <c r="BW832" s="73"/>
      <c r="BX832" s="73"/>
      <c r="BY832" s="73"/>
      <c r="BZ832" s="73"/>
      <c r="CA832" s="73"/>
      <c r="CB832" s="73"/>
      <c r="CC832" s="73"/>
      <c r="CD832" s="73"/>
      <c r="CE832" s="73"/>
      <c r="CF832" s="72"/>
      <c r="CG832" s="72"/>
      <c r="CH832" s="72"/>
      <c r="CI832" s="72"/>
      <c r="CJ832" s="72"/>
      <c r="CK832" s="72"/>
      <c r="CL832" s="72"/>
      <c r="CM832" s="72"/>
      <c r="CN832" s="72"/>
      <c r="CO832" s="72"/>
      <c r="CP832" s="72"/>
      <c r="CQ832" s="70"/>
      <c r="CR832" s="70"/>
      <c r="CS832" s="70"/>
      <c r="CT832" s="70"/>
      <c r="CU832" s="70"/>
      <c r="CV832" s="70"/>
      <c r="CW832" s="70"/>
      <c r="CX832" s="74"/>
      <c r="CY832" s="74"/>
      <c r="CZ832" s="74"/>
      <c r="DA832" s="74"/>
      <c r="DB832" s="74"/>
      <c r="DC832" s="74"/>
      <c r="DD832" s="74"/>
      <c r="DE832" s="74"/>
      <c r="DF832" s="74"/>
      <c r="DG832" s="74"/>
      <c r="DH832" s="74"/>
      <c r="DI832" s="74"/>
      <c r="DJ832" s="74"/>
      <c r="DK832" s="74"/>
      <c r="DL832" s="74"/>
      <c r="DM832" s="74"/>
      <c r="DN832" s="74"/>
      <c r="DO832" s="74"/>
      <c r="DP832" s="74"/>
      <c r="DQ832" s="74"/>
      <c r="DR832" s="74"/>
      <c r="DS832" s="74"/>
      <c r="DT832" s="74"/>
      <c r="DU832" s="74"/>
      <c r="DV832" s="74"/>
      <c r="DW832" s="74"/>
      <c r="DX832" s="74"/>
      <c r="DY832" s="74"/>
      <c r="DZ832" s="74"/>
      <c r="EA832" s="74"/>
      <c r="EB832" s="74"/>
      <c r="EC832" s="74"/>
      <c r="ED832" s="74"/>
      <c r="EE832" s="74"/>
      <c r="EF832" s="74"/>
      <c r="EG832" s="74"/>
      <c r="EH832" s="75"/>
      <c r="EI832" s="76"/>
      <c r="EJ832" s="76"/>
      <c r="EK832" s="76"/>
      <c r="EL832" s="76"/>
      <c r="EM832" s="76"/>
      <c r="EN832" s="76"/>
      <c r="EO832" s="76"/>
      <c r="EP832" s="76"/>
      <c r="EQ832" s="75"/>
      <c r="ER832" s="76"/>
      <c r="ES832" s="76"/>
      <c r="ET832" s="76"/>
      <c r="EU832" s="76"/>
      <c r="EV832" s="76"/>
      <c r="EW832" s="76"/>
      <c r="EX832" s="76"/>
      <c r="EY832" s="76"/>
      <c r="EZ832" s="76"/>
      <c r="FA832" s="75"/>
      <c r="FB832" s="76"/>
      <c r="FC832" s="76"/>
      <c r="FD832" s="76"/>
      <c r="FE832" s="76"/>
      <c r="FF832" s="76"/>
      <c r="FG832" s="76"/>
      <c r="FH832" s="76"/>
      <c r="FI832" s="76"/>
      <c r="FJ832" s="75"/>
      <c r="FK832" s="76"/>
      <c r="FL832" s="76"/>
      <c r="FM832" s="76"/>
      <c r="FN832" s="76"/>
      <c r="FO832" s="76"/>
      <c r="FP832" s="76"/>
      <c r="FQ832" s="76"/>
      <c r="FR832" s="76"/>
      <c r="FS832" s="76"/>
      <c r="FT832" s="75"/>
      <c r="FU832" s="76"/>
      <c r="FV832" s="76"/>
      <c r="FW832" s="76"/>
      <c r="FX832" s="76"/>
      <c r="FY832" s="76"/>
      <c r="FZ832" s="76"/>
      <c r="GA832" s="76"/>
      <c r="GB832" s="76"/>
      <c r="GC832" s="75"/>
      <c r="GD832" s="76"/>
      <c r="GE832" s="76"/>
      <c r="GF832" s="76"/>
      <c r="GG832" s="76"/>
      <c r="GH832" s="76"/>
      <c r="GI832" s="76"/>
      <c r="GJ832" s="76"/>
      <c r="GK832" s="76"/>
      <c r="GL832" s="76"/>
      <c r="GM832" s="71"/>
      <c r="GN832" s="71"/>
      <c r="GO832" s="71"/>
      <c r="GP832" s="71"/>
      <c r="GQ832" s="71"/>
      <c r="GR832" s="71"/>
      <c r="GS832" s="71"/>
      <c r="GT832" s="71"/>
      <c r="GU832" s="71"/>
      <c r="GV832" s="71"/>
      <c r="GW832" s="71"/>
      <c r="GX832" s="71"/>
    </row>
    <row r="833" spans="1:218" ht="12" customHeight="1" x14ac:dyDescent="0.2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A833" s="71"/>
      <c r="BB833" s="71"/>
      <c r="BC833" s="71"/>
      <c r="BD833" s="71"/>
      <c r="BE833" s="71"/>
      <c r="BF833" s="71"/>
      <c r="BG833" s="71"/>
      <c r="BH833" s="71"/>
      <c r="BI833" s="71"/>
      <c r="BJ833" s="71"/>
      <c r="BK833" s="71"/>
      <c r="BL833" s="71"/>
      <c r="BM833" s="71"/>
      <c r="BN833" s="71"/>
      <c r="BO833" s="71"/>
      <c r="BP833" s="71"/>
      <c r="BQ833" s="71"/>
      <c r="BR833" s="71"/>
      <c r="BS833" s="71"/>
      <c r="BT833" s="71"/>
      <c r="BU833" s="71"/>
      <c r="BV833" s="71"/>
      <c r="BW833" s="71"/>
      <c r="BX833" s="71"/>
      <c r="BY833" s="71"/>
      <c r="BZ833" s="71"/>
      <c r="CA833" s="71"/>
      <c r="CB833" s="71"/>
      <c r="CC833" s="71"/>
      <c r="CD833" s="71"/>
      <c r="CE833" s="71"/>
      <c r="CF833" s="71"/>
      <c r="CG833" s="71"/>
      <c r="CH833" s="71"/>
      <c r="CI833" s="71"/>
      <c r="CJ833" s="71"/>
      <c r="CK833" s="71"/>
      <c r="CL833" s="71"/>
      <c r="CM833" s="71"/>
      <c r="CN833" s="71"/>
      <c r="CO833" s="71"/>
      <c r="CP833" s="71"/>
      <c r="CQ833" s="71"/>
      <c r="CR833" s="71"/>
      <c r="CS833" s="71"/>
      <c r="CT833" s="71"/>
      <c r="CU833" s="71"/>
      <c r="CV833" s="71"/>
      <c r="CW833" s="71"/>
      <c r="CX833" s="71"/>
      <c r="CY833" s="71"/>
      <c r="CZ833" s="71"/>
      <c r="DA833" s="71"/>
      <c r="DB833" s="71"/>
      <c r="DC833" s="71"/>
      <c r="DD833" s="71"/>
      <c r="DE833" s="71"/>
      <c r="DF833" s="71"/>
      <c r="DG833" s="71"/>
      <c r="DH833" s="71"/>
      <c r="DI833" s="71"/>
      <c r="DJ833" s="71"/>
      <c r="DK833" s="71"/>
      <c r="DL833" s="71"/>
      <c r="DM833" s="71"/>
      <c r="DN833" s="71"/>
      <c r="DO833" s="71"/>
      <c r="DP833" s="71"/>
      <c r="DQ833" s="71"/>
      <c r="DR833" s="71"/>
      <c r="DS833" s="71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  <c r="EO833" s="71"/>
      <c r="EP833" s="71"/>
      <c r="EQ833" s="71"/>
      <c r="ER833" s="71"/>
      <c r="ES833" s="71"/>
      <c r="ET833" s="71"/>
      <c r="EU833" s="71"/>
      <c r="EV833" s="71"/>
      <c r="EW833" s="71"/>
      <c r="EX833" s="71"/>
      <c r="EY833" s="71"/>
      <c r="EZ833" s="71"/>
      <c r="FA833" s="71"/>
      <c r="FB833" s="71"/>
      <c r="FC833" s="71"/>
      <c r="FD833" s="71"/>
      <c r="FE833" s="71"/>
      <c r="FF833" s="71"/>
      <c r="FG833" s="71"/>
      <c r="FH833" s="71"/>
      <c r="FI833" s="71"/>
      <c r="FJ833" s="71"/>
      <c r="FK833" s="71"/>
      <c r="FL833" s="71"/>
      <c r="FM833" s="71"/>
      <c r="FN833" s="71"/>
      <c r="FO833" s="71"/>
      <c r="FP833" s="71"/>
      <c r="FQ833" s="71"/>
      <c r="FR833" s="71"/>
      <c r="FS833" s="71"/>
      <c r="FT833" s="71"/>
      <c r="FU833" s="71"/>
      <c r="FV833" s="71"/>
      <c r="FW833" s="71"/>
      <c r="FX833" s="71"/>
      <c r="FY833" s="71"/>
      <c r="FZ833" s="71"/>
      <c r="GA833" s="71"/>
      <c r="GB833" s="71"/>
      <c r="GC833" s="71"/>
      <c r="GD833" s="71"/>
      <c r="GE833" s="71"/>
      <c r="GF833" s="71"/>
      <c r="GG833" s="71"/>
      <c r="GH833" s="71"/>
      <c r="GI833" s="71"/>
      <c r="GJ833" s="71"/>
      <c r="GK833" s="71"/>
      <c r="GL833" s="71"/>
      <c r="GM833" s="71"/>
      <c r="GN833" s="71"/>
      <c r="GO833" s="71"/>
      <c r="GP833" s="71"/>
      <c r="GQ833" s="71"/>
      <c r="GR833" s="71"/>
      <c r="GS833" s="71"/>
      <c r="GT833" s="71"/>
      <c r="GU833" s="71"/>
      <c r="GV833" s="71"/>
      <c r="GW833" s="71"/>
      <c r="GX833" s="71"/>
      <c r="GY833" s="71"/>
      <c r="GZ833" s="71"/>
      <c r="HA833" s="71"/>
      <c r="HB833" s="71"/>
      <c r="HC833" s="71"/>
      <c r="HD833" s="71"/>
      <c r="HE833" s="71"/>
      <c r="HF833" s="71"/>
      <c r="HG833" s="71"/>
      <c r="HH833" s="71"/>
      <c r="HI833" s="71"/>
    </row>
    <row r="834" spans="1:218" ht="21" customHeight="1" x14ac:dyDescent="0.25">
      <c r="A834" s="375" t="s">
        <v>620</v>
      </c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  <c r="AE834" s="375"/>
      <c r="AF834" s="375"/>
      <c r="AG834" s="375"/>
      <c r="AH834" s="375"/>
      <c r="AI834" s="375"/>
      <c r="AJ834" s="375"/>
      <c r="AK834" s="375"/>
      <c r="AL834" s="375"/>
      <c r="AM834" s="375"/>
      <c r="AN834" s="375"/>
      <c r="AO834" s="375"/>
      <c r="AP834" s="375"/>
      <c r="AQ834" s="375"/>
      <c r="AR834" s="375"/>
      <c r="AS834" s="375"/>
      <c r="AT834" s="375"/>
      <c r="AU834" s="375"/>
      <c r="AV834" s="375"/>
      <c r="AW834" s="375"/>
      <c r="AX834" s="375"/>
      <c r="AY834" s="375"/>
      <c r="AZ834" s="375"/>
      <c r="BA834" s="375"/>
      <c r="BB834" s="375"/>
      <c r="BC834" s="375"/>
      <c r="BD834" s="375"/>
      <c r="BE834" s="375"/>
      <c r="BF834" s="375"/>
      <c r="BG834" s="375"/>
      <c r="BH834" s="375"/>
      <c r="BI834" s="375"/>
      <c r="BJ834" s="375"/>
      <c r="BK834" s="375"/>
      <c r="BL834" s="375"/>
      <c r="BM834" s="375"/>
      <c r="BN834" s="375"/>
      <c r="BO834" s="375"/>
      <c r="BP834" s="375"/>
      <c r="BQ834" s="375"/>
      <c r="BR834" s="375"/>
      <c r="BS834" s="375"/>
      <c r="BT834" s="375"/>
      <c r="BU834" s="375"/>
      <c r="BV834" s="375"/>
      <c r="BW834" s="375"/>
      <c r="BX834" s="375"/>
      <c r="BY834" s="375"/>
      <c r="BZ834" s="375"/>
      <c r="CA834" s="375"/>
      <c r="CB834" s="375"/>
      <c r="CC834" s="375"/>
      <c r="CD834" s="375"/>
      <c r="CE834" s="375"/>
      <c r="CF834" s="375"/>
      <c r="CG834" s="375"/>
      <c r="CH834" s="375"/>
      <c r="CI834" s="375"/>
      <c r="CJ834" s="375"/>
      <c r="CK834" s="375"/>
      <c r="CL834" s="375"/>
      <c r="CM834" s="375"/>
      <c r="CN834" s="375"/>
      <c r="CO834" s="375"/>
      <c r="CP834" s="375"/>
      <c r="CQ834" s="375"/>
      <c r="CR834" s="375"/>
      <c r="CS834" s="375"/>
      <c r="CT834" s="375"/>
      <c r="CU834" s="375"/>
      <c r="CV834" s="375"/>
      <c r="CW834" s="375"/>
      <c r="CX834" s="375"/>
      <c r="CY834" s="375"/>
      <c r="CZ834" s="375"/>
      <c r="DA834" s="375"/>
      <c r="DB834" s="375"/>
      <c r="DC834" s="375"/>
      <c r="DD834" s="375"/>
      <c r="DE834" s="375"/>
      <c r="DF834" s="375"/>
      <c r="DG834" s="375"/>
      <c r="DH834" s="375"/>
      <c r="DI834" s="375"/>
      <c r="DJ834" s="375"/>
      <c r="DK834" s="375"/>
      <c r="DL834" s="375"/>
      <c r="DM834" s="375"/>
      <c r="DN834" s="375"/>
      <c r="DO834" s="375"/>
      <c r="DP834" s="375"/>
      <c r="DQ834" s="375"/>
      <c r="DR834" s="375"/>
      <c r="DS834" s="375"/>
      <c r="DT834" s="375"/>
      <c r="DU834" s="375"/>
      <c r="DV834" s="375"/>
      <c r="DW834" s="375"/>
      <c r="DX834" s="375"/>
      <c r="DY834" s="375"/>
      <c r="DZ834" s="375"/>
      <c r="EA834" s="375"/>
      <c r="EB834" s="375"/>
      <c r="EC834" s="375"/>
      <c r="ED834" s="375"/>
      <c r="EE834" s="375"/>
      <c r="EF834" s="375"/>
      <c r="EG834" s="375"/>
      <c r="EH834" s="375"/>
      <c r="EI834" s="375"/>
      <c r="EJ834" s="375"/>
      <c r="EK834" s="375"/>
      <c r="EL834" s="375"/>
      <c r="EM834" s="375"/>
      <c r="EN834" s="375"/>
      <c r="EO834" s="375"/>
      <c r="EP834" s="375"/>
      <c r="EQ834" s="375"/>
      <c r="ER834" s="375"/>
      <c r="ES834" s="375"/>
      <c r="ET834" s="375"/>
      <c r="EU834" s="375"/>
      <c r="EV834" s="375"/>
      <c r="EW834" s="375"/>
      <c r="EX834" s="375"/>
      <c r="EY834" s="375"/>
      <c r="EZ834" s="375"/>
      <c r="FA834" s="375"/>
      <c r="FB834" s="375"/>
      <c r="FC834" s="375"/>
      <c r="FD834" s="375"/>
      <c r="FE834" s="375"/>
      <c r="FF834" s="375"/>
      <c r="FG834" s="375"/>
      <c r="FH834" s="375"/>
      <c r="FI834" s="375"/>
      <c r="FJ834" s="375"/>
      <c r="FK834" s="375"/>
      <c r="FL834" s="375"/>
      <c r="FM834" s="375"/>
      <c r="FN834" s="375"/>
      <c r="FO834" s="375"/>
      <c r="FP834" s="375"/>
      <c r="FQ834" s="375"/>
      <c r="FR834" s="375"/>
      <c r="FS834" s="375"/>
      <c r="FT834" s="375"/>
      <c r="FU834" s="375"/>
      <c r="FV834" s="375"/>
      <c r="FW834" s="375"/>
      <c r="FX834" s="375"/>
      <c r="FY834" s="375"/>
      <c r="FZ834" s="375"/>
      <c r="GA834" s="375"/>
      <c r="GB834" s="375"/>
      <c r="GC834" s="375"/>
      <c r="GD834" s="375"/>
      <c r="GE834" s="375"/>
      <c r="GF834" s="375"/>
      <c r="GG834" s="375"/>
      <c r="GH834" s="375"/>
      <c r="GI834" s="375"/>
      <c r="GJ834" s="375"/>
      <c r="GK834" s="375"/>
      <c r="GL834" s="375"/>
      <c r="GM834" s="375"/>
      <c r="GN834" s="375"/>
      <c r="GO834" s="375"/>
      <c r="GP834" s="375"/>
      <c r="GQ834" s="375"/>
      <c r="GR834" s="375"/>
      <c r="GS834" s="375"/>
      <c r="GT834" s="375"/>
      <c r="GU834" s="375"/>
      <c r="GV834" s="375"/>
      <c r="GW834" s="375"/>
      <c r="GX834" s="375"/>
      <c r="GY834" s="375"/>
      <c r="GZ834" s="375"/>
      <c r="HA834" s="375"/>
      <c r="HB834" s="375"/>
      <c r="HC834" s="375"/>
      <c r="HD834" s="375"/>
      <c r="HE834" s="375"/>
      <c r="HF834" s="375"/>
      <c r="HG834" s="375"/>
      <c r="HH834" s="375"/>
      <c r="HI834" s="375"/>
    </row>
    <row r="835" spans="1:218" ht="12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  <c r="CZ835" s="46"/>
      <c r="DA835" s="46"/>
      <c r="DB835" s="46"/>
      <c r="DC835" s="46"/>
      <c r="DD835" s="46"/>
      <c r="DE835" s="46"/>
      <c r="DF835" s="46"/>
      <c r="DG835" s="46"/>
      <c r="DH835" s="46"/>
      <c r="DI835" s="46"/>
      <c r="DJ835" s="46"/>
      <c r="DK835" s="46"/>
      <c r="DL835" s="46"/>
      <c r="DM835" s="46"/>
      <c r="DN835" s="46"/>
      <c r="DO835" s="46"/>
      <c r="DP835" s="46"/>
      <c r="DQ835" s="46"/>
      <c r="DR835" s="46"/>
      <c r="DS835" s="46"/>
      <c r="DT835" s="46"/>
      <c r="DU835" s="46"/>
      <c r="DV835" s="46"/>
      <c r="DW835" s="46"/>
      <c r="DX835" s="46"/>
      <c r="DY835" s="46"/>
      <c r="DZ835" s="46"/>
      <c r="EA835" s="46"/>
      <c r="EB835" s="46"/>
      <c r="EC835" s="46"/>
      <c r="ED835" s="46"/>
      <c r="EE835" s="46"/>
      <c r="EF835" s="46"/>
      <c r="EG835" s="46"/>
      <c r="EH835" s="46"/>
      <c r="EI835" s="46"/>
      <c r="EJ835" s="46"/>
      <c r="EK835" s="46"/>
      <c r="EL835" s="46"/>
      <c r="EM835" s="46"/>
      <c r="EN835" s="46"/>
      <c r="EO835" s="46"/>
      <c r="EP835" s="46"/>
      <c r="EQ835" s="46"/>
      <c r="ER835" s="46"/>
      <c r="ES835" s="46"/>
      <c r="ET835" s="46"/>
      <c r="EU835" s="46"/>
      <c r="EV835" s="46"/>
      <c r="EW835" s="46"/>
      <c r="EX835" s="46"/>
      <c r="EY835" s="46"/>
      <c r="EZ835" s="46"/>
      <c r="FA835" s="46"/>
      <c r="FB835" s="46"/>
      <c r="FC835" s="46"/>
      <c r="FD835" s="46"/>
      <c r="FE835" s="46"/>
      <c r="FF835" s="46"/>
      <c r="FG835" s="46"/>
      <c r="FH835" s="46"/>
      <c r="FI835" s="46"/>
      <c r="FJ835" s="46"/>
      <c r="FK835" s="46"/>
      <c r="FL835" s="46"/>
      <c r="FM835" s="46"/>
      <c r="FN835" s="46"/>
      <c r="FO835" s="46"/>
      <c r="FP835" s="46"/>
      <c r="FQ835" s="46"/>
      <c r="FR835" s="46"/>
      <c r="FS835" s="46"/>
      <c r="FT835" s="46"/>
      <c r="FU835" s="46"/>
      <c r="FV835" s="46"/>
      <c r="FW835" s="46"/>
      <c r="FX835" s="46"/>
      <c r="FY835" s="46"/>
      <c r="FZ835" s="46"/>
      <c r="GA835" s="46"/>
      <c r="GB835" s="46"/>
      <c r="GC835" s="46"/>
      <c r="GD835" s="46"/>
      <c r="GE835" s="46"/>
      <c r="GF835" s="46"/>
      <c r="GG835" s="46"/>
      <c r="GH835" s="46"/>
      <c r="GI835" s="46"/>
      <c r="GJ835" s="46"/>
      <c r="GK835" s="46"/>
      <c r="GL835" s="46"/>
      <c r="GM835" s="46"/>
      <c r="GN835" s="46"/>
      <c r="GO835" s="46"/>
      <c r="GP835" s="46"/>
      <c r="GQ835" s="46"/>
      <c r="GR835" s="46"/>
      <c r="GS835" s="46"/>
      <c r="GT835" s="46"/>
      <c r="GU835" s="46"/>
      <c r="GV835" s="46"/>
      <c r="GW835" s="46"/>
      <c r="GX835" s="46"/>
      <c r="GY835" s="46"/>
      <c r="GZ835" s="46"/>
      <c r="HA835" s="46"/>
      <c r="HB835" s="46"/>
      <c r="HC835" s="46"/>
      <c r="HD835" s="46"/>
      <c r="HE835" s="46"/>
      <c r="HF835" s="46"/>
      <c r="HG835" s="46"/>
      <c r="HH835" s="46"/>
      <c r="HI835" s="46"/>
    </row>
    <row r="836" spans="1:218" ht="12" customHeight="1" x14ac:dyDescent="0.25">
      <c r="A836" s="62" t="s">
        <v>100</v>
      </c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285"/>
      <c r="CE836" s="285"/>
      <c r="CF836" s="285"/>
      <c r="CG836" s="285"/>
      <c r="CH836" s="285"/>
      <c r="CI836" s="285"/>
      <c r="CJ836" s="285"/>
      <c r="CK836" s="285"/>
      <c r="CL836" s="285"/>
      <c r="CM836" s="285"/>
      <c r="CN836" s="285"/>
      <c r="CO836" s="285"/>
      <c r="CP836" s="285"/>
      <c r="CQ836" s="285"/>
      <c r="CR836" s="285"/>
      <c r="CS836" s="285"/>
      <c r="CT836" s="285"/>
      <c r="CU836" s="285"/>
      <c r="CV836" s="285"/>
      <c r="CW836" s="285"/>
      <c r="CX836" s="285"/>
      <c r="CY836" s="285"/>
      <c r="CZ836" s="285"/>
      <c r="DA836" s="285"/>
      <c r="DB836" s="285"/>
      <c r="DC836" s="285"/>
      <c r="DD836" s="285"/>
      <c r="DE836" s="285"/>
      <c r="DF836" s="285"/>
      <c r="DG836" s="285"/>
      <c r="DH836" s="285"/>
      <c r="DI836" s="285"/>
      <c r="DJ836" s="285"/>
      <c r="DK836" s="285"/>
      <c r="DL836" s="285"/>
      <c r="DM836" s="285"/>
      <c r="DN836" s="285"/>
      <c r="DO836" s="285"/>
      <c r="DP836" s="285"/>
      <c r="DQ836" s="285"/>
      <c r="DR836" s="285"/>
      <c r="DS836" s="285"/>
      <c r="DT836" s="285"/>
      <c r="DU836" s="285"/>
      <c r="DV836" s="285"/>
      <c r="DW836" s="285"/>
      <c r="DX836" s="285"/>
      <c r="DY836" s="285"/>
      <c r="DZ836" s="285"/>
      <c r="EA836" s="285"/>
      <c r="EB836" s="285"/>
      <c r="EC836" s="285"/>
      <c r="ED836" s="285"/>
      <c r="EE836" s="285"/>
      <c r="EF836" s="285"/>
      <c r="EG836" s="285"/>
      <c r="EH836" s="285"/>
      <c r="EI836" s="285"/>
      <c r="EJ836" s="285"/>
      <c r="EK836" s="285"/>
      <c r="EL836" s="285"/>
      <c r="EM836" s="285"/>
      <c r="EN836" s="285"/>
      <c r="EO836" s="285"/>
      <c r="EP836" s="285"/>
      <c r="EQ836" s="285"/>
      <c r="ER836" s="285"/>
      <c r="ES836" s="285"/>
      <c r="ET836" s="285"/>
      <c r="EU836" s="285"/>
      <c r="EV836" s="285"/>
      <c r="EW836" s="285"/>
      <c r="EX836" s="285"/>
      <c r="EY836" s="285"/>
      <c r="EZ836" s="285"/>
      <c r="FA836" s="285"/>
      <c r="FB836" s="285"/>
      <c r="FC836" s="285"/>
      <c r="FD836" s="285"/>
      <c r="FE836" s="285"/>
      <c r="FF836" s="285"/>
      <c r="FG836" s="285"/>
      <c r="FH836" s="285"/>
      <c r="FI836" s="285"/>
      <c r="FJ836" s="285"/>
      <c r="FK836" s="285"/>
      <c r="FL836" s="285"/>
      <c r="FM836" s="285"/>
      <c r="FN836" s="285"/>
      <c r="FO836" s="285"/>
      <c r="FP836" s="285"/>
      <c r="FQ836" s="285"/>
      <c r="FR836" s="285"/>
      <c r="FS836" s="285"/>
      <c r="FT836" s="285"/>
      <c r="FU836" s="285"/>
      <c r="FV836" s="285"/>
      <c r="FW836" s="285"/>
      <c r="FX836" s="285"/>
      <c r="FY836" s="285"/>
      <c r="FZ836" s="285"/>
      <c r="GA836" s="285"/>
      <c r="GB836" s="285"/>
      <c r="GC836" s="285"/>
      <c r="GD836" s="285"/>
      <c r="GE836" s="285"/>
      <c r="GF836" s="285"/>
      <c r="GG836" s="285"/>
      <c r="GH836" s="285"/>
      <c r="GI836" s="285"/>
      <c r="GJ836" s="285"/>
      <c r="GK836" s="285"/>
      <c r="GL836" s="285"/>
      <c r="GM836" s="285"/>
      <c r="GN836" s="285"/>
      <c r="GO836" s="285"/>
      <c r="GP836" s="285"/>
      <c r="GQ836" s="285"/>
      <c r="GR836" s="285"/>
      <c r="GS836" s="285"/>
      <c r="GT836" s="285"/>
      <c r="GU836" s="285"/>
      <c r="GV836" s="285"/>
      <c r="GW836" s="285"/>
      <c r="GX836" s="285"/>
      <c r="GY836" s="285"/>
      <c r="GZ836" s="285"/>
      <c r="HA836" s="285"/>
      <c r="HB836" s="285"/>
      <c r="HC836" s="285"/>
      <c r="HD836" s="285"/>
      <c r="HE836" s="285"/>
      <c r="HF836" s="285"/>
      <c r="HG836" s="285"/>
      <c r="HH836" s="285"/>
      <c r="HI836" s="285"/>
      <c r="HJ836" s="61"/>
    </row>
    <row r="837" spans="1:218" ht="12" customHeight="1" x14ac:dyDescent="0.25">
      <c r="A837" s="62" t="s">
        <v>163</v>
      </c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  <c r="CS837" s="63"/>
      <c r="CT837" s="63"/>
      <c r="CU837" s="63"/>
      <c r="CV837" s="63"/>
      <c r="CW837" s="63"/>
      <c r="CX837" s="63"/>
      <c r="CY837" s="63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  <c r="GU837" s="64"/>
      <c r="GV837" s="64"/>
      <c r="GW837" s="64"/>
      <c r="GX837" s="64"/>
      <c r="GY837" s="64"/>
      <c r="GZ837" s="64"/>
      <c r="HA837" s="64"/>
      <c r="HB837" s="64"/>
      <c r="HC837" s="64"/>
      <c r="HD837" s="64"/>
      <c r="HE837" s="64"/>
      <c r="HF837" s="64"/>
      <c r="HG837" s="64"/>
      <c r="HH837" s="64"/>
      <c r="HI837" s="64"/>
      <c r="HJ837" s="61"/>
    </row>
    <row r="838" spans="1:218" ht="12" customHeight="1" x14ac:dyDescent="0.25">
      <c r="A838" s="62" t="s">
        <v>176</v>
      </c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  <c r="CS838" s="63"/>
      <c r="CT838" s="63"/>
      <c r="CU838" s="63"/>
      <c r="CV838" s="63"/>
      <c r="CW838" s="63"/>
      <c r="CX838" s="63"/>
      <c r="CY838" s="63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  <c r="GU838" s="64"/>
      <c r="GV838" s="64"/>
      <c r="GW838" s="64"/>
      <c r="GX838" s="64"/>
      <c r="GY838" s="64"/>
      <c r="GZ838" s="64"/>
      <c r="HA838" s="64"/>
      <c r="HB838" s="64"/>
      <c r="HC838" s="64"/>
      <c r="HD838" s="64"/>
      <c r="HE838" s="64"/>
      <c r="HF838" s="64"/>
      <c r="HG838" s="64"/>
      <c r="HH838" s="64"/>
      <c r="HI838" s="64"/>
      <c r="HJ838" s="61"/>
    </row>
    <row r="839" spans="1:218" ht="12" customHeight="1" x14ac:dyDescent="0.25">
      <c r="A839" s="355" t="s">
        <v>101</v>
      </c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  <c r="AM839" s="355"/>
      <c r="AN839" s="355"/>
      <c r="AO839" s="355"/>
      <c r="AP839" s="355"/>
      <c r="AQ839" s="355"/>
      <c r="AR839" s="355"/>
      <c r="AS839" s="355"/>
      <c r="AT839" s="355"/>
      <c r="AU839" s="355"/>
      <c r="AV839" s="355"/>
      <c r="AW839" s="355"/>
      <c r="AX839" s="355"/>
      <c r="AY839" s="355"/>
      <c r="AZ839" s="355"/>
      <c r="BA839" s="355"/>
      <c r="BB839" s="355"/>
      <c r="BC839" s="355"/>
      <c r="BD839" s="355"/>
      <c r="BE839" s="355"/>
      <c r="BF839" s="355"/>
      <c r="BG839" s="355"/>
      <c r="BH839" s="355"/>
      <c r="BI839" s="355"/>
      <c r="BJ839" s="355"/>
      <c r="BK839" s="355"/>
      <c r="BL839" s="355"/>
      <c r="BM839" s="355"/>
      <c r="BN839" s="355"/>
      <c r="BO839" s="355"/>
      <c r="BP839" s="355"/>
      <c r="BQ839" s="355"/>
      <c r="BR839" s="355"/>
      <c r="BS839" s="355"/>
      <c r="BT839" s="355"/>
      <c r="BU839" s="355"/>
      <c r="BV839" s="355"/>
      <c r="BW839" s="355"/>
      <c r="BX839" s="355"/>
      <c r="BY839" s="355"/>
      <c r="BZ839" s="355"/>
      <c r="CA839" s="355"/>
      <c r="CB839" s="355"/>
      <c r="CC839" s="355"/>
      <c r="CD839" s="355"/>
      <c r="CE839" s="355"/>
      <c r="CF839" s="355"/>
      <c r="CG839" s="355"/>
      <c r="CH839" s="355"/>
      <c r="CI839" s="355"/>
      <c r="CJ839" s="355"/>
      <c r="CK839" s="355"/>
      <c r="CL839" s="355"/>
      <c r="CM839" s="355"/>
      <c r="CN839" s="355"/>
      <c r="CO839" s="355"/>
      <c r="CP839" s="355"/>
      <c r="CQ839" s="355"/>
      <c r="CR839" s="355"/>
      <c r="CS839" s="355"/>
      <c r="CT839" s="355"/>
      <c r="CU839" s="355"/>
      <c r="CV839" s="355"/>
      <c r="CW839" s="355"/>
      <c r="CX839" s="355"/>
      <c r="CY839" s="355"/>
      <c r="CZ839" s="245"/>
      <c r="DA839" s="245"/>
      <c r="DB839" s="245"/>
      <c r="DC839" s="245"/>
      <c r="DD839" s="245"/>
      <c r="DE839" s="245"/>
      <c r="DF839" s="245"/>
      <c r="DG839" s="245"/>
      <c r="DH839" s="245"/>
      <c r="DI839" s="245"/>
      <c r="DJ839" s="245"/>
      <c r="DK839" s="245"/>
      <c r="DL839" s="245"/>
      <c r="DM839" s="245"/>
      <c r="DN839" s="245"/>
      <c r="DO839" s="245"/>
      <c r="DP839" s="245"/>
      <c r="DQ839" s="245"/>
      <c r="DR839" s="245"/>
      <c r="DS839" s="245"/>
      <c r="DT839" s="245"/>
      <c r="DU839" s="245"/>
      <c r="DV839" s="245"/>
      <c r="DW839" s="245"/>
      <c r="DX839" s="245"/>
      <c r="DY839" s="245"/>
      <c r="DZ839" s="245"/>
      <c r="EA839" s="245"/>
      <c r="EB839" s="245"/>
      <c r="EC839" s="245"/>
      <c r="ED839" s="245"/>
      <c r="EE839" s="245"/>
      <c r="EF839" s="245"/>
      <c r="EG839" s="245"/>
      <c r="EH839" s="245"/>
      <c r="EI839" s="245"/>
      <c r="EJ839" s="245"/>
      <c r="EK839" s="245"/>
      <c r="EL839" s="245"/>
      <c r="EM839" s="245"/>
      <c r="EN839" s="245"/>
      <c r="EO839" s="245"/>
      <c r="EP839" s="245"/>
      <c r="EQ839" s="245"/>
      <c r="ER839" s="245"/>
      <c r="ES839" s="245"/>
      <c r="ET839" s="245"/>
      <c r="EU839" s="245"/>
      <c r="EV839" s="245"/>
      <c r="EW839" s="245"/>
      <c r="EX839" s="245"/>
      <c r="EY839" s="245"/>
      <c r="EZ839" s="245"/>
      <c r="FA839" s="245"/>
      <c r="FB839" s="245"/>
      <c r="FC839" s="245"/>
      <c r="FD839" s="245"/>
      <c r="FE839" s="245"/>
      <c r="FF839" s="245"/>
      <c r="FG839" s="245"/>
      <c r="FH839" s="245"/>
      <c r="FI839" s="245"/>
      <c r="FJ839" s="245"/>
      <c r="FK839" s="245"/>
      <c r="FL839" s="245"/>
      <c r="FM839" s="245"/>
      <c r="FN839" s="245"/>
      <c r="FO839" s="245"/>
      <c r="FP839" s="245"/>
      <c r="FQ839" s="245"/>
      <c r="FR839" s="245"/>
      <c r="FS839" s="245"/>
      <c r="FT839" s="245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45"/>
      <c r="HF839" s="245"/>
      <c r="HG839" s="245"/>
      <c r="HH839" s="245"/>
      <c r="HI839" s="245"/>
    </row>
    <row r="840" spans="1:218" ht="12" customHeight="1" x14ac:dyDescent="0.25">
      <c r="A840" s="46" t="s">
        <v>102</v>
      </c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306" t="s">
        <v>103</v>
      </c>
      <c r="B842" s="307"/>
      <c r="C842" s="307"/>
      <c r="D842" s="307"/>
      <c r="E842" s="307"/>
      <c r="F842" s="307"/>
      <c r="G842" s="307"/>
      <c r="H842" s="307"/>
      <c r="I842" s="307"/>
      <c r="J842" s="307"/>
      <c r="K842" s="307"/>
      <c r="L842" s="307"/>
      <c r="M842" s="307"/>
      <c r="N842" s="307"/>
      <c r="O842" s="307"/>
      <c r="P842" s="307"/>
      <c r="Q842" s="307"/>
      <c r="R842" s="307"/>
      <c r="S842" s="307"/>
      <c r="T842" s="307"/>
      <c r="U842" s="307"/>
      <c r="V842" s="307"/>
      <c r="W842" s="307"/>
      <c r="X842" s="307"/>
      <c r="Y842" s="307"/>
      <c r="Z842" s="307"/>
      <c r="AA842" s="307"/>
      <c r="AB842" s="307"/>
      <c r="AC842" s="307"/>
      <c r="AD842" s="307"/>
      <c r="AE842" s="307"/>
      <c r="AF842" s="307"/>
      <c r="AG842" s="307"/>
      <c r="AH842" s="307"/>
      <c r="AI842" s="307"/>
      <c r="AJ842" s="307"/>
      <c r="AK842" s="307"/>
      <c r="AL842" s="307"/>
      <c r="AM842" s="307"/>
      <c r="AN842" s="307"/>
      <c r="AO842" s="307"/>
      <c r="AP842" s="307"/>
      <c r="AQ842" s="307"/>
      <c r="AR842" s="307"/>
      <c r="AS842" s="307"/>
      <c r="AT842" s="307"/>
      <c r="AU842" s="307"/>
      <c r="AV842" s="307"/>
      <c r="AW842" s="307"/>
      <c r="AX842" s="307"/>
      <c r="AY842" s="307"/>
      <c r="AZ842" s="307"/>
      <c r="BA842" s="307"/>
      <c r="BB842" s="307"/>
      <c r="BC842" s="307"/>
      <c r="BD842" s="307"/>
      <c r="BE842" s="307"/>
      <c r="BF842" s="307"/>
      <c r="BG842" s="307"/>
      <c r="BH842" s="307"/>
      <c r="BI842" s="307"/>
      <c r="BJ842" s="307"/>
      <c r="BK842" s="307"/>
      <c r="BL842" s="307"/>
      <c r="BM842" s="307"/>
      <c r="BN842" s="307"/>
      <c r="BO842" s="307"/>
      <c r="BP842" s="307"/>
      <c r="BQ842" s="307"/>
      <c r="BR842" s="307"/>
      <c r="BS842" s="307"/>
      <c r="BT842" s="307"/>
      <c r="BU842" s="307"/>
      <c r="BV842" s="307"/>
      <c r="BW842" s="307"/>
      <c r="BX842" s="307"/>
      <c r="BY842" s="307"/>
      <c r="BZ842" s="307"/>
      <c r="CA842" s="307"/>
      <c r="CB842" s="307"/>
      <c r="CC842" s="307"/>
      <c r="CD842" s="307"/>
      <c r="CE842" s="307"/>
      <c r="CF842" s="307"/>
      <c r="CG842" s="307"/>
      <c r="CH842" s="307"/>
      <c r="CI842" s="307"/>
      <c r="CJ842" s="307"/>
      <c r="CK842" s="307"/>
      <c r="CL842" s="307"/>
      <c r="CM842" s="307"/>
      <c r="CN842" s="307"/>
      <c r="CO842" s="307"/>
      <c r="CP842" s="307"/>
      <c r="CQ842" s="307"/>
      <c r="CR842" s="307"/>
      <c r="CS842" s="307"/>
      <c r="CT842" s="307"/>
      <c r="CU842" s="307"/>
      <c r="CV842" s="307"/>
      <c r="CW842" s="307"/>
      <c r="CX842" s="307"/>
      <c r="CY842" s="307"/>
      <c r="CZ842" s="307"/>
      <c r="DA842" s="307"/>
      <c r="DB842" s="307"/>
      <c r="DC842" s="307"/>
      <c r="DD842" s="307"/>
      <c r="DE842" s="307"/>
      <c r="DF842" s="307"/>
      <c r="DG842" s="307"/>
      <c r="DH842" s="307"/>
      <c r="DI842" s="307"/>
      <c r="DJ842" s="307"/>
      <c r="DK842" s="307"/>
      <c r="DL842" s="307"/>
      <c r="DM842" s="307"/>
      <c r="DN842" s="307"/>
      <c r="DO842" s="307"/>
      <c r="DP842" s="307"/>
      <c r="DQ842" s="307"/>
      <c r="DR842" s="307"/>
      <c r="DS842" s="307"/>
      <c r="DT842" s="307"/>
      <c r="DU842" s="307"/>
      <c r="DV842" s="308"/>
      <c r="DW842" s="306" t="s">
        <v>104</v>
      </c>
      <c r="DX842" s="307"/>
      <c r="DY842" s="307"/>
      <c r="DZ842" s="307"/>
      <c r="EA842" s="307"/>
      <c r="EB842" s="307"/>
      <c r="EC842" s="307"/>
      <c r="ED842" s="307"/>
      <c r="EE842" s="307"/>
      <c r="EF842" s="307"/>
      <c r="EG842" s="307"/>
      <c r="EH842" s="307"/>
      <c r="EI842" s="307"/>
      <c r="EJ842" s="307"/>
      <c r="EK842" s="307"/>
      <c r="EL842" s="307"/>
      <c r="EM842" s="307"/>
      <c r="EN842" s="307"/>
      <c r="EO842" s="307"/>
      <c r="EP842" s="307"/>
      <c r="EQ842" s="307"/>
      <c r="ER842" s="307"/>
      <c r="ES842" s="307"/>
      <c r="ET842" s="307"/>
      <c r="EU842" s="307"/>
      <c r="EV842" s="307"/>
      <c r="EW842" s="307"/>
      <c r="EX842" s="307"/>
      <c r="EY842" s="307"/>
      <c r="EZ842" s="307"/>
      <c r="FA842" s="307"/>
      <c r="FB842" s="307"/>
      <c r="FC842" s="307"/>
      <c r="FD842" s="307"/>
      <c r="FE842" s="307"/>
      <c r="FF842" s="307"/>
      <c r="FG842" s="307"/>
      <c r="FH842" s="307"/>
      <c r="FI842" s="308"/>
      <c r="FJ842" s="306" t="s">
        <v>105</v>
      </c>
      <c r="FK842" s="307"/>
      <c r="FL842" s="307"/>
      <c r="FM842" s="307"/>
      <c r="FN842" s="307"/>
      <c r="FO842" s="307"/>
      <c r="FP842" s="307"/>
      <c r="FQ842" s="307"/>
      <c r="FR842" s="307"/>
      <c r="FS842" s="307"/>
      <c r="FT842" s="307"/>
      <c r="FU842" s="307"/>
      <c r="FV842" s="307"/>
      <c r="FW842" s="307"/>
      <c r="FX842" s="307"/>
      <c r="FY842" s="307"/>
      <c r="FZ842" s="307"/>
      <c r="GA842" s="307"/>
      <c r="GB842" s="307"/>
      <c r="GC842" s="307"/>
      <c r="GD842" s="307"/>
      <c r="GE842" s="307"/>
      <c r="GF842" s="307"/>
      <c r="GG842" s="307"/>
      <c r="GH842" s="307"/>
      <c r="GI842" s="307"/>
      <c r="GJ842" s="307"/>
      <c r="GK842" s="307"/>
      <c r="GL842" s="307"/>
      <c r="GM842" s="307"/>
      <c r="GN842" s="307"/>
      <c r="GO842" s="307"/>
      <c r="GP842" s="307"/>
      <c r="GQ842" s="307"/>
      <c r="GR842" s="307"/>
      <c r="GS842" s="307"/>
      <c r="GT842" s="307"/>
      <c r="GU842" s="307"/>
      <c r="GV842" s="307"/>
      <c r="GW842" s="307"/>
      <c r="GX842" s="307"/>
      <c r="GY842" s="307"/>
      <c r="GZ842" s="307"/>
      <c r="HA842" s="307"/>
      <c r="HB842" s="307"/>
      <c r="HC842" s="307"/>
      <c r="HD842" s="307"/>
      <c r="HE842" s="307"/>
      <c r="HF842" s="307"/>
      <c r="HG842" s="307"/>
      <c r="HH842" s="307"/>
      <c r="HI842" s="308"/>
    </row>
    <row r="843" spans="1:218" ht="12" customHeight="1" x14ac:dyDescent="0.25">
      <c r="A843" s="472" t="s">
        <v>168</v>
      </c>
      <c r="B843" s="473"/>
      <c r="C843" s="473"/>
      <c r="D843" s="473"/>
      <c r="E843" s="473"/>
      <c r="F843" s="473"/>
      <c r="G843" s="473"/>
      <c r="H843" s="473"/>
      <c r="I843" s="473"/>
      <c r="J843" s="473"/>
      <c r="K843" s="473"/>
      <c r="L843" s="473"/>
      <c r="M843" s="473"/>
      <c r="N843" s="473"/>
      <c r="O843" s="473"/>
      <c r="P843" s="473"/>
      <c r="Q843" s="473"/>
      <c r="R843" s="473"/>
      <c r="S843" s="473"/>
      <c r="T843" s="473"/>
      <c r="U843" s="473"/>
      <c r="V843" s="473"/>
      <c r="W843" s="473"/>
      <c r="X843" s="473"/>
      <c r="Y843" s="473"/>
      <c r="Z843" s="473"/>
      <c r="AA843" s="473"/>
      <c r="AB843" s="473"/>
      <c r="AC843" s="473"/>
      <c r="AD843" s="473"/>
      <c r="AE843" s="473"/>
      <c r="AF843" s="473"/>
      <c r="AG843" s="473"/>
      <c r="AH843" s="473"/>
      <c r="AI843" s="473"/>
      <c r="AJ843" s="473"/>
      <c r="AK843" s="473"/>
      <c r="AL843" s="473"/>
      <c r="AM843" s="473"/>
      <c r="AN843" s="473"/>
      <c r="AO843" s="473"/>
      <c r="AP843" s="473"/>
      <c r="AQ843" s="473"/>
      <c r="AR843" s="473"/>
      <c r="AS843" s="473"/>
      <c r="AT843" s="473"/>
      <c r="AU843" s="473"/>
      <c r="AV843" s="473"/>
      <c r="AW843" s="473"/>
      <c r="AX843" s="473"/>
      <c r="AY843" s="473"/>
      <c r="AZ843" s="473"/>
      <c r="BA843" s="473"/>
      <c r="BB843" s="473"/>
      <c r="BC843" s="473"/>
      <c r="BD843" s="473"/>
      <c r="BE843" s="473"/>
      <c r="BF843" s="473"/>
      <c r="BG843" s="473"/>
      <c r="BH843" s="473"/>
      <c r="BI843" s="473"/>
      <c r="BJ843" s="473"/>
      <c r="BK843" s="473"/>
      <c r="BL843" s="473"/>
      <c r="BM843" s="473"/>
      <c r="BN843" s="473"/>
      <c r="BO843" s="473"/>
      <c r="BP843" s="473"/>
      <c r="BQ843" s="473"/>
      <c r="BR843" s="473"/>
      <c r="BS843" s="473"/>
      <c r="BT843" s="473"/>
      <c r="BU843" s="473"/>
      <c r="BV843" s="473"/>
      <c r="BW843" s="473"/>
      <c r="BX843" s="473"/>
      <c r="BY843" s="473"/>
      <c r="BZ843" s="473"/>
      <c r="CA843" s="473"/>
      <c r="CB843" s="473"/>
      <c r="CC843" s="473"/>
      <c r="CD843" s="473"/>
      <c r="CE843" s="473"/>
      <c r="CF843" s="473"/>
      <c r="CG843" s="473"/>
      <c r="CH843" s="473"/>
      <c r="CI843" s="473"/>
      <c r="CJ843" s="473"/>
      <c r="CK843" s="473"/>
      <c r="CL843" s="473"/>
      <c r="CM843" s="473"/>
      <c r="CN843" s="473"/>
      <c r="CO843" s="473"/>
      <c r="CP843" s="473"/>
      <c r="CQ843" s="473"/>
      <c r="CR843" s="473"/>
      <c r="CS843" s="473"/>
      <c r="CT843" s="473"/>
      <c r="CU843" s="473"/>
      <c r="CV843" s="473"/>
      <c r="CW843" s="473"/>
      <c r="CX843" s="473"/>
      <c r="CY843" s="473"/>
      <c r="CZ843" s="473"/>
      <c r="DA843" s="473"/>
      <c r="DB843" s="473"/>
      <c r="DC843" s="473"/>
      <c r="DD843" s="473"/>
      <c r="DE843" s="473"/>
      <c r="DF843" s="473"/>
      <c r="DG843" s="473"/>
      <c r="DH843" s="473"/>
      <c r="DI843" s="473"/>
      <c r="DJ843" s="473"/>
      <c r="DK843" s="473"/>
      <c r="DL843" s="473"/>
      <c r="DM843" s="473"/>
      <c r="DN843" s="473"/>
      <c r="DO843" s="473"/>
      <c r="DP843" s="473"/>
      <c r="DQ843" s="473"/>
      <c r="DR843" s="473"/>
      <c r="DS843" s="473"/>
      <c r="DT843" s="473"/>
      <c r="DU843" s="473"/>
      <c r="DV843" s="474"/>
      <c r="DW843" s="306" t="s">
        <v>165</v>
      </c>
      <c r="DX843" s="307"/>
      <c r="DY843" s="307"/>
      <c r="DZ843" s="307"/>
      <c r="EA843" s="307"/>
      <c r="EB843" s="307"/>
      <c r="EC843" s="307"/>
      <c r="ED843" s="307"/>
      <c r="EE843" s="307"/>
      <c r="EF843" s="307"/>
      <c r="EG843" s="307"/>
      <c r="EH843" s="307"/>
      <c r="EI843" s="307"/>
      <c r="EJ843" s="307"/>
      <c r="EK843" s="307"/>
      <c r="EL843" s="307"/>
      <c r="EM843" s="307"/>
      <c r="EN843" s="307"/>
      <c r="EO843" s="307"/>
      <c r="EP843" s="307"/>
      <c r="EQ843" s="307"/>
      <c r="ER843" s="307"/>
      <c r="ES843" s="307"/>
      <c r="ET843" s="307"/>
      <c r="EU843" s="307"/>
      <c r="EV843" s="307"/>
      <c r="EW843" s="307"/>
      <c r="EX843" s="307"/>
      <c r="EY843" s="307"/>
      <c r="EZ843" s="307"/>
      <c r="FA843" s="307"/>
      <c r="FB843" s="307"/>
      <c r="FC843" s="307"/>
      <c r="FD843" s="307"/>
      <c r="FE843" s="307"/>
      <c r="FF843" s="307"/>
      <c r="FG843" s="307"/>
      <c r="FH843" s="307"/>
      <c r="FI843" s="308"/>
      <c r="FJ843" s="389" t="s">
        <v>164</v>
      </c>
      <c r="FK843" s="390"/>
      <c r="FL843" s="390"/>
      <c r="FM843" s="390"/>
      <c r="FN843" s="390"/>
      <c r="FO843" s="390"/>
      <c r="FP843" s="390"/>
      <c r="FQ843" s="390"/>
      <c r="FR843" s="390"/>
      <c r="FS843" s="390"/>
      <c r="FT843" s="390"/>
      <c r="FU843" s="390"/>
      <c r="FV843" s="390"/>
      <c r="FW843" s="390"/>
      <c r="FX843" s="390"/>
      <c r="FY843" s="390"/>
      <c r="FZ843" s="390"/>
      <c r="GA843" s="390"/>
      <c r="GB843" s="390"/>
      <c r="GC843" s="390"/>
      <c r="GD843" s="390"/>
      <c r="GE843" s="390"/>
      <c r="GF843" s="390"/>
      <c r="GG843" s="390"/>
      <c r="GH843" s="390"/>
      <c r="GI843" s="390"/>
      <c r="GJ843" s="390"/>
      <c r="GK843" s="390"/>
      <c r="GL843" s="390"/>
      <c r="GM843" s="390"/>
      <c r="GN843" s="390"/>
      <c r="GO843" s="390"/>
      <c r="GP843" s="390"/>
      <c r="GQ843" s="390"/>
      <c r="GR843" s="390"/>
      <c r="GS843" s="390"/>
      <c r="GT843" s="390"/>
      <c r="GU843" s="390"/>
      <c r="GV843" s="390"/>
      <c r="GW843" s="390"/>
      <c r="GX843" s="390"/>
      <c r="GY843" s="390"/>
      <c r="GZ843" s="390"/>
      <c r="HA843" s="390"/>
      <c r="HB843" s="390"/>
      <c r="HC843" s="390"/>
      <c r="HD843" s="390"/>
      <c r="HE843" s="390"/>
      <c r="HF843" s="390"/>
      <c r="HG843" s="390"/>
      <c r="HH843" s="390"/>
      <c r="HI843" s="390"/>
    </row>
    <row r="844" spans="1:218" ht="12" customHeight="1" x14ac:dyDescent="0.25">
      <c r="A844" s="472" t="s">
        <v>169</v>
      </c>
      <c r="B844" s="473"/>
      <c r="C844" s="473"/>
      <c r="D844" s="473"/>
      <c r="E844" s="473"/>
      <c r="F844" s="473"/>
      <c r="G844" s="473"/>
      <c r="H844" s="473"/>
      <c r="I844" s="473"/>
      <c r="J844" s="473"/>
      <c r="K844" s="473"/>
      <c r="L844" s="473"/>
      <c r="M844" s="473"/>
      <c r="N844" s="473"/>
      <c r="O844" s="473"/>
      <c r="P844" s="473"/>
      <c r="Q844" s="473"/>
      <c r="R844" s="473"/>
      <c r="S844" s="473"/>
      <c r="T844" s="473"/>
      <c r="U844" s="473"/>
      <c r="V844" s="473"/>
      <c r="W844" s="473"/>
      <c r="X844" s="473"/>
      <c r="Y844" s="473"/>
      <c r="Z844" s="473"/>
      <c r="AA844" s="473"/>
      <c r="AB844" s="473"/>
      <c r="AC844" s="473"/>
      <c r="AD844" s="473"/>
      <c r="AE844" s="473"/>
      <c r="AF844" s="473"/>
      <c r="AG844" s="473"/>
      <c r="AH844" s="473"/>
      <c r="AI844" s="473"/>
      <c r="AJ844" s="473"/>
      <c r="AK844" s="473"/>
      <c r="AL844" s="473"/>
      <c r="AM844" s="473"/>
      <c r="AN844" s="473"/>
      <c r="AO844" s="473"/>
      <c r="AP844" s="473"/>
      <c r="AQ844" s="473"/>
      <c r="AR844" s="473"/>
      <c r="AS844" s="473"/>
      <c r="AT844" s="473"/>
      <c r="AU844" s="473"/>
      <c r="AV844" s="473"/>
      <c r="AW844" s="473"/>
      <c r="AX844" s="473"/>
      <c r="AY844" s="473"/>
      <c r="AZ844" s="473"/>
      <c r="BA844" s="473"/>
      <c r="BB844" s="473"/>
      <c r="BC844" s="473"/>
      <c r="BD844" s="473"/>
      <c r="BE844" s="473"/>
      <c r="BF844" s="473"/>
      <c r="BG844" s="473"/>
      <c r="BH844" s="473"/>
      <c r="BI844" s="473"/>
      <c r="BJ844" s="473"/>
      <c r="BK844" s="473"/>
      <c r="BL844" s="473"/>
      <c r="BM844" s="473"/>
      <c r="BN844" s="473"/>
      <c r="BO844" s="473"/>
      <c r="BP844" s="473"/>
      <c r="BQ844" s="473"/>
      <c r="BR844" s="473"/>
      <c r="BS844" s="473"/>
      <c r="BT844" s="473"/>
      <c r="BU844" s="473"/>
      <c r="BV844" s="473"/>
      <c r="BW844" s="473"/>
      <c r="BX844" s="473"/>
      <c r="BY844" s="473"/>
      <c r="BZ844" s="473"/>
      <c r="CA844" s="473"/>
      <c r="CB844" s="473"/>
      <c r="CC844" s="473"/>
      <c r="CD844" s="473"/>
      <c r="CE844" s="473"/>
      <c r="CF844" s="473"/>
      <c r="CG844" s="473"/>
      <c r="CH844" s="473"/>
      <c r="CI844" s="473"/>
      <c r="CJ844" s="473"/>
      <c r="CK844" s="473"/>
      <c r="CL844" s="473"/>
      <c r="CM844" s="473"/>
      <c r="CN844" s="473"/>
      <c r="CO844" s="473"/>
      <c r="CP844" s="473"/>
      <c r="CQ844" s="473"/>
      <c r="CR844" s="473"/>
      <c r="CS844" s="473"/>
      <c r="CT844" s="473"/>
      <c r="CU844" s="473"/>
      <c r="CV844" s="473"/>
      <c r="CW844" s="473"/>
      <c r="CX844" s="473"/>
      <c r="CY844" s="473"/>
      <c r="CZ844" s="473"/>
      <c r="DA844" s="473"/>
      <c r="DB844" s="473"/>
      <c r="DC844" s="473"/>
      <c r="DD844" s="473"/>
      <c r="DE844" s="473"/>
      <c r="DF844" s="473"/>
      <c r="DG844" s="473"/>
      <c r="DH844" s="473"/>
      <c r="DI844" s="473"/>
      <c r="DJ844" s="473"/>
      <c r="DK844" s="473"/>
      <c r="DL844" s="473"/>
      <c r="DM844" s="473"/>
      <c r="DN844" s="473"/>
      <c r="DO844" s="473"/>
      <c r="DP844" s="473"/>
      <c r="DQ844" s="473"/>
      <c r="DR844" s="473"/>
      <c r="DS844" s="473"/>
      <c r="DT844" s="473"/>
      <c r="DU844" s="473"/>
      <c r="DV844" s="474"/>
      <c r="DW844" s="306" t="s">
        <v>166</v>
      </c>
      <c r="DX844" s="307"/>
      <c r="DY844" s="307"/>
      <c r="DZ844" s="307"/>
      <c r="EA844" s="307"/>
      <c r="EB844" s="307"/>
      <c r="EC844" s="307"/>
      <c r="ED844" s="307"/>
      <c r="EE844" s="307"/>
      <c r="EF844" s="307"/>
      <c r="EG844" s="307"/>
      <c r="EH844" s="307"/>
      <c r="EI844" s="307"/>
      <c r="EJ844" s="307"/>
      <c r="EK844" s="307"/>
      <c r="EL844" s="307"/>
      <c r="EM844" s="307"/>
      <c r="EN844" s="307"/>
      <c r="EO844" s="307"/>
      <c r="EP844" s="307"/>
      <c r="EQ844" s="307"/>
      <c r="ER844" s="307"/>
      <c r="ES844" s="307"/>
      <c r="ET844" s="307"/>
      <c r="EU844" s="307"/>
      <c r="EV844" s="307"/>
      <c r="EW844" s="307"/>
      <c r="EX844" s="307"/>
      <c r="EY844" s="307"/>
      <c r="EZ844" s="307"/>
      <c r="FA844" s="307"/>
      <c r="FB844" s="307"/>
      <c r="FC844" s="307"/>
      <c r="FD844" s="307"/>
      <c r="FE844" s="307"/>
      <c r="FF844" s="307"/>
      <c r="FG844" s="307"/>
      <c r="FH844" s="307"/>
      <c r="FI844" s="308"/>
      <c r="FJ844" s="315"/>
      <c r="FK844" s="316"/>
      <c r="FL844" s="316"/>
      <c r="FM844" s="316"/>
      <c r="FN844" s="316"/>
      <c r="FO844" s="316"/>
      <c r="FP844" s="316"/>
      <c r="FQ844" s="316"/>
      <c r="FR844" s="316"/>
      <c r="FS844" s="316"/>
      <c r="FT844" s="316"/>
      <c r="FU844" s="316"/>
      <c r="FV844" s="316"/>
      <c r="FW844" s="316"/>
      <c r="FX844" s="316"/>
      <c r="FY844" s="316"/>
      <c r="FZ844" s="316"/>
      <c r="GA844" s="316"/>
      <c r="GB844" s="316"/>
      <c r="GC844" s="316"/>
      <c r="GD844" s="316"/>
      <c r="GE844" s="316"/>
      <c r="GF844" s="316"/>
      <c r="GG844" s="316"/>
      <c r="GH844" s="316"/>
      <c r="GI844" s="316"/>
      <c r="GJ844" s="316"/>
      <c r="GK844" s="316"/>
      <c r="GL844" s="316"/>
      <c r="GM844" s="316"/>
      <c r="GN844" s="316"/>
      <c r="GO844" s="316"/>
      <c r="GP844" s="316"/>
      <c r="GQ844" s="316"/>
      <c r="GR844" s="316"/>
      <c r="GS844" s="316"/>
      <c r="GT844" s="316"/>
      <c r="GU844" s="316"/>
      <c r="GV844" s="316"/>
      <c r="GW844" s="316"/>
      <c r="GX844" s="316"/>
      <c r="GY844" s="316"/>
      <c r="GZ844" s="316"/>
      <c r="HA844" s="316"/>
      <c r="HB844" s="316"/>
      <c r="HC844" s="316"/>
      <c r="HD844" s="316"/>
      <c r="HE844" s="316"/>
      <c r="HF844" s="316"/>
      <c r="HG844" s="316"/>
      <c r="HH844" s="316"/>
      <c r="HI844" s="316"/>
    </row>
    <row r="845" spans="1:218" ht="12" customHeight="1" x14ac:dyDescent="0.25">
      <c r="A845" s="472" t="s">
        <v>170</v>
      </c>
      <c r="B845" s="473"/>
      <c r="C845" s="473"/>
      <c r="D845" s="473"/>
      <c r="E845" s="473"/>
      <c r="F845" s="473"/>
      <c r="G845" s="473"/>
      <c r="H845" s="473"/>
      <c r="I845" s="473"/>
      <c r="J845" s="473"/>
      <c r="K845" s="473"/>
      <c r="L845" s="473"/>
      <c r="M845" s="473"/>
      <c r="N845" s="473"/>
      <c r="O845" s="473"/>
      <c r="P845" s="473"/>
      <c r="Q845" s="473"/>
      <c r="R845" s="473"/>
      <c r="S845" s="473"/>
      <c r="T845" s="473"/>
      <c r="U845" s="473"/>
      <c r="V845" s="473"/>
      <c r="W845" s="473"/>
      <c r="X845" s="473"/>
      <c r="Y845" s="473"/>
      <c r="Z845" s="473"/>
      <c r="AA845" s="473"/>
      <c r="AB845" s="473"/>
      <c r="AC845" s="473"/>
      <c r="AD845" s="473"/>
      <c r="AE845" s="473"/>
      <c r="AF845" s="473"/>
      <c r="AG845" s="473"/>
      <c r="AH845" s="473"/>
      <c r="AI845" s="473"/>
      <c r="AJ845" s="473"/>
      <c r="AK845" s="473"/>
      <c r="AL845" s="473"/>
      <c r="AM845" s="473"/>
      <c r="AN845" s="473"/>
      <c r="AO845" s="473"/>
      <c r="AP845" s="473"/>
      <c r="AQ845" s="473"/>
      <c r="AR845" s="473"/>
      <c r="AS845" s="473"/>
      <c r="AT845" s="473"/>
      <c r="AU845" s="473"/>
      <c r="AV845" s="473"/>
      <c r="AW845" s="473"/>
      <c r="AX845" s="473"/>
      <c r="AY845" s="473"/>
      <c r="AZ845" s="473"/>
      <c r="BA845" s="473"/>
      <c r="BB845" s="473"/>
      <c r="BC845" s="473"/>
      <c r="BD845" s="473"/>
      <c r="BE845" s="473"/>
      <c r="BF845" s="473"/>
      <c r="BG845" s="473"/>
      <c r="BH845" s="473"/>
      <c r="BI845" s="473"/>
      <c r="BJ845" s="473"/>
      <c r="BK845" s="473"/>
      <c r="BL845" s="473"/>
      <c r="BM845" s="473"/>
      <c r="BN845" s="473"/>
      <c r="BO845" s="473"/>
      <c r="BP845" s="473"/>
      <c r="BQ845" s="473"/>
      <c r="BR845" s="473"/>
      <c r="BS845" s="473"/>
      <c r="BT845" s="473"/>
      <c r="BU845" s="473"/>
      <c r="BV845" s="473"/>
      <c r="BW845" s="473"/>
      <c r="BX845" s="473"/>
      <c r="BY845" s="473"/>
      <c r="BZ845" s="473"/>
      <c r="CA845" s="473"/>
      <c r="CB845" s="473"/>
      <c r="CC845" s="473"/>
      <c r="CD845" s="473"/>
      <c r="CE845" s="473"/>
      <c r="CF845" s="473"/>
      <c r="CG845" s="473"/>
      <c r="CH845" s="473"/>
      <c r="CI845" s="473"/>
      <c r="CJ845" s="473"/>
      <c r="CK845" s="473"/>
      <c r="CL845" s="473"/>
      <c r="CM845" s="473"/>
      <c r="CN845" s="473"/>
      <c r="CO845" s="473"/>
      <c r="CP845" s="473"/>
      <c r="CQ845" s="473"/>
      <c r="CR845" s="473"/>
      <c r="CS845" s="473"/>
      <c r="CT845" s="473"/>
      <c r="CU845" s="473"/>
      <c r="CV845" s="473"/>
      <c r="CW845" s="473"/>
      <c r="CX845" s="473"/>
      <c r="CY845" s="473"/>
      <c r="CZ845" s="473"/>
      <c r="DA845" s="473"/>
      <c r="DB845" s="473"/>
      <c r="DC845" s="473"/>
      <c r="DD845" s="473"/>
      <c r="DE845" s="473"/>
      <c r="DF845" s="473"/>
      <c r="DG845" s="473"/>
      <c r="DH845" s="473"/>
      <c r="DI845" s="473"/>
      <c r="DJ845" s="473"/>
      <c r="DK845" s="473"/>
      <c r="DL845" s="473"/>
      <c r="DM845" s="473"/>
      <c r="DN845" s="473"/>
      <c r="DO845" s="473"/>
      <c r="DP845" s="473"/>
      <c r="DQ845" s="473"/>
      <c r="DR845" s="473"/>
      <c r="DS845" s="473"/>
      <c r="DT845" s="473"/>
      <c r="DU845" s="473"/>
      <c r="DV845" s="474"/>
      <c r="DW845" s="306" t="s">
        <v>167</v>
      </c>
      <c r="DX845" s="307"/>
      <c r="DY845" s="307"/>
      <c r="DZ845" s="307"/>
      <c r="EA845" s="307"/>
      <c r="EB845" s="307"/>
      <c r="EC845" s="307"/>
      <c r="ED845" s="307"/>
      <c r="EE845" s="307"/>
      <c r="EF845" s="307"/>
      <c r="EG845" s="307"/>
      <c r="EH845" s="307"/>
      <c r="EI845" s="307"/>
      <c r="EJ845" s="307"/>
      <c r="EK845" s="307"/>
      <c r="EL845" s="307"/>
      <c r="EM845" s="307"/>
      <c r="EN845" s="307"/>
      <c r="EO845" s="307"/>
      <c r="EP845" s="307"/>
      <c r="EQ845" s="307"/>
      <c r="ER845" s="307"/>
      <c r="ES845" s="307"/>
      <c r="ET845" s="307"/>
      <c r="EU845" s="307"/>
      <c r="EV845" s="307"/>
      <c r="EW845" s="307"/>
      <c r="EX845" s="307"/>
      <c r="EY845" s="307"/>
      <c r="EZ845" s="307"/>
      <c r="FA845" s="307"/>
      <c r="FB845" s="307"/>
      <c r="FC845" s="307"/>
      <c r="FD845" s="307"/>
      <c r="FE845" s="307"/>
      <c r="FF845" s="307"/>
      <c r="FG845" s="307"/>
      <c r="FH845" s="307"/>
      <c r="FI845" s="308"/>
      <c r="FJ845" s="318"/>
      <c r="FK845" s="319"/>
      <c r="FL845" s="319"/>
      <c r="FM845" s="319"/>
      <c r="FN845" s="319"/>
      <c r="FO845" s="319"/>
      <c r="FP845" s="319"/>
      <c r="FQ845" s="319"/>
      <c r="FR845" s="319"/>
      <c r="FS845" s="319"/>
      <c r="FT845" s="319"/>
      <c r="FU845" s="319"/>
      <c r="FV845" s="319"/>
      <c r="FW845" s="319"/>
      <c r="FX845" s="319"/>
      <c r="FY845" s="319"/>
      <c r="FZ845" s="319"/>
      <c r="GA845" s="319"/>
      <c r="GB845" s="319"/>
      <c r="GC845" s="319"/>
      <c r="GD845" s="319"/>
      <c r="GE845" s="319"/>
      <c r="GF845" s="319"/>
      <c r="GG845" s="319"/>
      <c r="GH845" s="319"/>
      <c r="GI845" s="319"/>
      <c r="GJ845" s="319"/>
      <c r="GK845" s="319"/>
      <c r="GL845" s="319"/>
      <c r="GM845" s="319"/>
      <c r="GN845" s="319"/>
      <c r="GO845" s="319"/>
      <c r="GP845" s="319"/>
      <c r="GQ845" s="319"/>
      <c r="GR845" s="319"/>
      <c r="GS845" s="319"/>
      <c r="GT845" s="319"/>
      <c r="GU845" s="319"/>
      <c r="GV845" s="319"/>
      <c r="GW845" s="319"/>
      <c r="GX845" s="319"/>
      <c r="GY845" s="319"/>
      <c r="GZ845" s="319"/>
      <c r="HA845" s="319"/>
      <c r="HB845" s="319"/>
      <c r="HC845" s="319"/>
      <c r="HD845" s="319"/>
      <c r="HE845" s="319"/>
      <c r="HF845" s="319"/>
      <c r="HG845" s="319"/>
      <c r="HH845" s="319"/>
      <c r="HI845" s="319"/>
    </row>
    <row r="846" spans="1:218" ht="12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355" t="s">
        <v>106</v>
      </c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  <c r="AM847" s="355"/>
      <c r="AN847" s="355"/>
      <c r="AO847" s="355"/>
      <c r="AP847" s="355"/>
      <c r="AQ847" s="355"/>
      <c r="AR847" s="355"/>
      <c r="AS847" s="355"/>
      <c r="AT847" s="355"/>
      <c r="AU847" s="355"/>
      <c r="AV847" s="355"/>
      <c r="AW847" s="355"/>
      <c r="AX847" s="355"/>
      <c r="AY847" s="355"/>
      <c r="AZ847" s="355"/>
      <c r="BA847" s="355"/>
      <c r="BB847" s="355"/>
      <c r="BC847" s="355"/>
      <c r="BD847" s="355"/>
      <c r="BE847" s="355"/>
      <c r="BF847" s="355"/>
      <c r="BG847" s="355"/>
      <c r="BH847" s="355"/>
      <c r="BI847" s="355"/>
      <c r="BJ847" s="355"/>
      <c r="BK847" s="355"/>
      <c r="BL847" s="355"/>
      <c r="BM847" s="355"/>
      <c r="BN847" s="355"/>
      <c r="BO847" s="355"/>
      <c r="BP847" s="355"/>
      <c r="BQ847" s="355"/>
      <c r="BR847" s="355"/>
      <c r="BS847" s="355"/>
      <c r="BT847" s="355"/>
      <c r="BU847" s="355"/>
      <c r="BV847" s="355"/>
      <c r="BW847" s="355"/>
      <c r="BX847" s="355"/>
      <c r="BY847" s="355"/>
      <c r="BZ847" s="355"/>
      <c r="CA847" s="355"/>
      <c r="CB847" s="355"/>
      <c r="CC847" s="355"/>
      <c r="CD847" s="355"/>
      <c r="CE847" s="376"/>
      <c r="CF847" s="376"/>
      <c r="CG847" s="376"/>
      <c r="CH847" s="376"/>
      <c r="CI847" s="376"/>
      <c r="CJ847" s="376"/>
      <c r="CK847" s="376"/>
      <c r="CL847" s="376"/>
      <c r="CM847" s="376"/>
      <c r="CN847" s="376"/>
      <c r="CO847" s="376"/>
      <c r="CP847" s="376"/>
      <c r="CQ847" s="376"/>
      <c r="CR847" s="376"/>
      <c r="CS847" s="376"/>
      <c r="CT847" s="376"/>
      <c r="CU847" s="376"/>
      <c r="CV847" s="376"/>
      <c r="CW847" s="376"/>
      <c r="CX847" s="376"/>
      <c r="CY847" s="376"/>
      <c r="CZ847" s="376"/>
      <c r="DA847" s="376"/>
      <c r="DB847" s="376"/>
      <c r="DC847" s="376"/>
      <c r="DD847" s="376"/>
      <c r="DE847" s="376"/>
      <c r="DF847" s="376"/>
      <c r="DG847" s="376"/>
      <c r="DH847" s="376"/>
      <c r="DI847" s="376"/>
      <c r="DJ847" s="376"/>
      <c r="DK847" s="376"/>
      <c r="DL847" s="376"/>
      <c r="DM847" s="376"/>
      <c r="DN847" s="376"/>
      <c r="DO847" s="376"/>
      <c r="DP847" s="376"/>
      <c r="DQ847" s="376"/>
      <c r="DR847" s="376"/>
      <c r="DS847" s="376"/>
      <c r="DT847" s="376"/>
      <c r="DU847" s="376"/>
      <c r="DV847" s="376"/>
      <c r="DW847" s="376"/>
      <c r="DX847" s="376"/>
      <c r="DY847" s="376"/>
      <c r="DZ847" s="376"/>
      <c r="EA847" s="376"/>
      <c r="EB847" s="376"/>
      <c r="EC847" s="376"/>
      <c r="ED847" s="376"/>
      <c r="EE847" s="376"/>
      <c r="EF847" s="376"/>
      <c r="EG847" s="376"/>
      <c r="EH847" s="376"/>
      <c r="EI847" s="376"/>
      <c r="EJ847" s="376"/>
      <c r="EK847" s="376"/>
      <c r="EL847" s="376"/>
      <c r="EM847" s="376"/>
      <c r="EN847" s="376"/>
      <c r="EO847" s="376"/>
      <c r="EP847" s="376"/>
      <c r="EQ847" s="376"/>
      <c r="ER847" s="376"/>
      <c r="ES847" s="376"/>
      <c r="ET847" s="376"/>
      <c r="EU847" s="376"/>
      <c r="EV847" s="376"/>
      <c r="EW847" s="376"/>
      <c r="EX847" s="376"/>
      <c r="EY847" s="376"/>
      <c r="EZ847" s="376"/>
      <c r="FA847" s="376"/>
      <c r="FB847" s="376"/>
      <c r="FC847" s="376"/>
      <c r="FD847" s="376"/>
      <c r="FE847" s="376"/>
      <c r="FF847" s="376"/>
      <c r="FG847" s="376"/>
      <c r="FH847" s="376"/>
      <c r="FI847" s="376"/>
      <c r="FJ847" s="376"/>
      <c r="FK847" s="376"/>
      <c r="FL847" s="376"/>
      <c r="FM847" s="376"/>
      <c r="FN847" s="376"/>
      <c r="FO847" s="376"/>
      <c r="FP847" s="376"/>
      <c r="FQ847" s="376"/>
      <c r="FR847" s="376"/>
      <c r="FS847" s="376"/>
      <c r="FT847" s="376"/>
      <c r="FU847" s="376"/>
      <c r="FV847" s="376"/>
      <c r="FW847" s="376"/>
      <c r="FX847" s="376"/>
      <c r="FY847" s="376"/>
      <c r="FZ847" s="376"/>
      <c r="GA847" s="376"/>
      <c r="GB847" s="376"/>
      <c r="GC847" s="376"/>
      <c r="GD847" s="376"/>
      <c r="GE847" s="376"/>
      <c r="GF847" s="376"/>
      <c r="GG847" s="376"/>
      <c r="GH847" s="376"/>
      <c r="GI847" s="376"/>
      <c r="GJ847" s="376"/>
      <c r="GK847" s="376"/>
      <c r="GL847" s="376"/>
      <c r="GM847" s="376"/>
      <c r="GN847" s="376"/>
      <c r="GO847" s="376"/>
      <c r="GP847" s="376"/>
      <c r="GQ847" s="376"/>
      <c r="GR847" s="376"/>
      <c r="GS847" s="376"/>
      <c r="GT847" s="376"/>
      <c r="GU847" s="376"/>
      <c r="GV847" s="376"/>
      <c r="GW847" s="376"/>
      <c r="GX847" s="376"/>
      <c r="GY847" s="376"/>
      <c r="GZ847" s="376"/>
      <c r="HA847" s="376"/>
      <c r="HB847" s="376"/>
      <c r="HC847" s="376"/>
      <c r="HD847" s="376"/>
      <c r="HE847" s="376"/>
      <c r="HF847" s="376"/>
      <c r="HG847" s="376"/>
      <c r="HH847" s="376"/>
      <c r="HI847" s="376"/>
    </row>
    <row r="848" spans="1:218" ht="12" customHeight="1" x14ac:dyDescent="0.25">
      <c r="A848" s="355" t="s">
        <v>107</v>
      </c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  <c r="AM848" s="355"/>
      <c r="AN848" s="355"/>
      <c r="AO848" s="355"/>
      <c r="AP848" s="355"/>
      <c r="AQ848" s="355"/>
      <c r="AR848" s="355"/>
      <c r="AS848" s="355"/>
      <c r="AT848" s="355"/>
      <c r="AU848" s="355"/>
      <c r="AV848" s="355"/>
      <c r="AW848" s="355"/>
      <c r="AX848" s="355"/>
      <c r="AY848" s="355"/>
      <c r="AZ848" s="355"/>
      <c r="BA848" s="355"/>
      <c r="BB848" s="355"/>
      <c r="BC848" s="355"/>
      <c r="BD848" s="355"/>
      <c r="BE848" s="355"/>
      <c r="BF848" s="355"/>
      <c r="BG848" s="355"/>
      <c r="BH848" s="355"/>
      <c r="BI848" s="355"/>
      <c r="BJ848" s="355"/>
      <c r="BK848" s="355"/>
      <c r="BL848" s="355"/>
      <c r="BM848" s="355"/>
      <c r="BN848" s="355"/>
      <c r="BO848" s="355"/>
      <c r="BP848" s="355"/>
      <c r="BQ848" s="355"/>
      <c r="BR848" s="355"/>
      <c r="BS848" s="355"/>
      <c r="BT848" s="355"/>
      <c r="BU848" s="355"/>
      <c r="BV848" s="355"/>
      <c r="BW848" s="355"/>
      <c r="BX848" s="355"/>
      <c r="BY848" s="355"/>
      <c r="BZ848" s="355"/>
      <c r="CA848" s="6"/>
      <c r="CB848" s="373" t="s">
        <v>172</v>
      </c>
      <c r="CC848" s="373"/>
      <c r="CD848" s="373"/>
      <c r="CE848" s="373"/>
      <c r="CF848" s="373"/>
      <c r="CG848" s="373"/>
      <c r="CH848" s="373"/>
      <c r="CI848" s="373"/>
      <c r="CJ848" s="373"/>
      <c r="CK848" s="373"/>
      <c r="CL848" s="373"/>
      <c r="CM848" s="373"/>
      <c r="CN848" s="373"/>
      <c r="CO848" s="373"/>
      <c r="CP848" s="373"/>
      <c r="CQ848" s="373"/>
      <c r="CR848" s="373"/>
      <c r="CS848" s="373"/>
      <c r="CT848" s="373"/>
      <c r="CU848" s="373"/>
      <c r="CV848" s="373"/>
      <c r="CW848" s="373"/>
      <c r="CX848" s="373"/>
      <c r="CY848" s="373"/>
      <c r="CZ848" s="373"/>
      <c r="DA848" s="373"/>
      <c r="DB848" s="373"/>
      <c r="DC848" s="373"/>
      <c r="DD848" s="373"/>
      <c r="DE848" s="373"/>
      <c r="DF848" s="373"/>
      <c r="DG848" s="373"/>
      <c r="DH848" s="373"/>
      <c r="DI848" s="373"/>
      <c r="DJ848" s="373"/>
      <c r="DK848" s="373"/>
      <c r="DL848" s="373"/>
      <c r="DM848" s="373"/>
      <c r="DN848" s="373"/>
      <c r="DO848" s="373"/>
      <c r="DP848" s="373"/>
      <c r="DQ848" s="373"/>
      <c r="DR848" s="373"/>
      <c r="DS848" s="373"/>
      <c r="DT848" s="373"/>
      <c r="DU848" s="373"/>
      <c r="DV848" s="373"/>
      <c r="DW848" s="373"/>
      <c r="DX848" s="373"/>
      <c r="DY848" s="373"/>
      <c r="DZ848" s="373"/>
      <c r="EA848" s="373"/>
      <c r="EB848" s="373"/>
      <c r="EC848" s="373"/>
      <c r="ED848" s="373"/>
      <c r="EE848" s="373"/>
      <c r="EF848" s="373"/>
      <c r="EG848" s="373"/>
      <c r="EH848" s="373"/>
      <c r="EI848" s="373"/>
      <c r="EJ848" s="373"/>
      <c r="EK848" s="373"/>
      <c r="EL848" s="373"/>
      <c r="EM848" s="373"/>
      <c r="EN848" s="373"/>
      <c r="EO848" s="373"/>
      <c r="EP848" s="373"/>
      <c r="EQ848" s="373"/>
      <c r="ER848" s="373"/>
      <c r="ES848" s="373"/>
      <c r="ET848" s="373"/>
      <c r="EU848" s="373"/>
      <c r="EV848" s="373"/>
      <c r="EW848" s="373"/>
      <c r="EX848" s="373"/>
      <c r="EY848" s="373"/>
      <c r="EZ848" s="373"/>
      <c r="FA848" s="373"/>
      <c r="FB848" s="373"/>
      <c r="FC848" s="373"/>
      <c r="FD848" s="373"/>
      <c r="FE848" s="373"/>
      <c r="FF848" s="373"/>
      <c r="FG848" s="373"/>
      <c r="FH848" s="373"/>
      <c r="FI848" s="373"/>
      <c r="FJ848" s="373"/>
      <c r="FK848" s="373"/>
      <c r="FL848" s="373"/>
      <c r="FM848" s="373"/>
      <c r="FN848" s="373"/>
      <c r="FO848" s="373"/>
      <c r="FP848" s="373"/>
      <c r="FQ848" s="373"/>
      <c r="FR848" s="373"/>
      <c r="FS848" s="373"/>
      <c r="FT848" s="373"/>
      <c r="FU848" s="373"/>
      <c r="FV848" s="373"/>
      <c r="FW848" s="373"/>
      <c r="FX848" s="373"/>
      <c r="FY848" s="373"/>
      <c r="FZ848" s="373"/>
      <c r="GA848" s="373"/>
      <c r="GB848" s="373"/>
      <c r="GC848" s="373"/>
      <c r="GD848" s="373"/>
      <c r="GE848" s="373"/>
      <c r="GF848" s="373"/>
      <c r="GG848" s="373"/>
      <c r="GH848" s="373"/>
      <c r="GI848" s="373"/>
      <c r="GJ848" s="373"/>
      <c r="GK848" s="373"/>
      <c r="GL848" s="373"/>
      <c r="GM848" s="373"/>
      <c r="GN848" s="373"/>
      <c r="GO848" s="373"/>
      <c r="GP848" s="373"/>
      <c r="GQ848" s="373"/>
      <c r="GR848" s="373"/>
      <c r="GS848" s="373"/>
      <c r="GT848" s="373"/>
      <c r="GU848" s="373"/>
      <c r="GV848" s="373"/>
      <c r="GW848" s="373"/>
      <c r="GX848" s="373"/>
      <c r="GY848" s="373"/>
      <c r="GZ848" s="373"/>
      <c r="HA848" s="373"/>
      <c r="HB848" s="373"/>
      <c r="HC848" s="373"/>
      <c r="HD848" s="373"/>
      <c r="HE848" s="373"/>
      <c r="HF848" s="373"/>
      <c r="HG848" s="373"/>
      <c r="HH848" s="373"/>
      <c r="HI848" s="373"/>
    </row>
    <row r="849" spans="1:220" ht="12" customHeight="1" x14ac:dyDescent="0.25">
      <c r="A849" s="355" t="s">
        <v>108</v>
      </c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  <c r="AM849" s="355"/>
      <c r="AN849" s="355"/>
      <c r="AO849" s="355"/>
      <c r="AP849" s="355"/>
      <c r="AQ849" s="355"/>
      <c r="AR849" s="355"/>
      <c r="AS849" s="355"/>
      <c r="AT849" s="355"/>
      <c r="AU849" s="355"/>
      <c r="AV849" s="355"/>
      <c r="AW849" s="355"/>
      <c r="AX849" s="355"/>
      <c r="AY849" s="355"/>
      <c r="AZ849" s="355"/>
      <c r="BA849" s="355"/>
      <c r="BB849" s="355"/>
      <c r="BC849" s="355"/>
      <c r="BD849" s="355"/>
      <c r="BE849" s="355"/>
      <c r="BF849" s="355"/>
      <c r="BG849" s="355"/>
      <c r="BH849" s="355"/>
      <c r="BI849" s="355"/>
      <c r="BJ849" s="355"/>
      <c r="BK849" s="355"/>
      <c r="BL849" s="355"/>
      <c r="BM849" s="355"/>
      <c r="BN849" s="355"/>
      <c r="BO849" s="355"/>
      <c r="BP849" s="355"/>
      <c r="BQ849" s="355"/>
      <c r="BR849" s="355"/>
      <c r="BS849" s="46"/>
      <c r="BT849" s="46"/>
      <c r="BU849" s="374" t="s">
        <v>177</v>
      </c>
      <c r="BV849" s="374"/>
      <c r="BW849" s="374"/>
      <c r="BX849" s="374"/>
      <c r="BY849" s="374"/>
      <c r="BZ849" s="374"/>
      <c r="CA849" s="374"/>
      <c r="CB849" s="374"/>
      <c r="CC849" s="374"/>
      <c r="CD849" s="374"/>
      <c r="CE849" s="374"/>
      <c r="CF849" s="374"/>
      <c r="CG849" s="374"/>
      <c r="CH849" s="374"/>
      <c r="CI849" s="374"/>
      <c r="CJ849" s="374"/>
      <c r="CK849" s="374"/>
      <c r="CL849" s="374"/>
      <c r="CM849" s="374"/>
      <c r="CN849" s="374"/>
      <c r="CO849" s="374"/>
      <c r="CP849" s="374"/>
      <c r="CQ849" s="374"/>
      <c r="CR849" s="374"/>
      <c r="CS849" s="374"/>
      <c r="CT849" s="374"/>
      <c r="CU849" s="374"/>
      <c r="CV849" s="374"/>
      <c r="CW849" s="374"/>
      <c r="CX849" s="374"/>
      <c r="CY849" s="374"/>
      <c r="CZ849" s="374"/>
      <c r="DA849" s="374"/>
      <c r="DB849" s="374"/>
      <c r="DC849" s="374"/>
      <c r="DD849" s="374"/>
      <c r="DE849" s="374"/>
      <c r="DF849" s="374"/>
      <c r="DG849" s="374"/>
      <c r="DH849" s="374"/>
      <c r="DI849" s="374"/>
      <c r="DJ849" s="374"/>
      <c r="DK849" s="374"/>
      <c r="DL849" s="374"/>
      <c r="DM849" s="374"/>
      <c r="DN849" s="374"/>
      <c r="DO849" s="374"/>
      <c r="DP849" s="374"/>
      <c r="DQ849" s="374"/>
      <c r="DR849" s="374"/>
      <c r="DS849" s="374"/>
      <c r="DT849" s="374"/>
      <c r="DU849" s="374"/>
      <c r="DV849" s="374"/>
      <c r="DW849" s="374"/>
      <c r="DX849" s="374"/>
      <c r="DY849" s="374"/>
      <c r="DZ849" s="374"/>
      <c r="EA849" s="374"/>
      <c r="EB849" s="374"/>
      <c r="EC849" s="374"/>
      <c r="ED849" s="374"/>
      <c r="EE849" s="374"/>
      <c r="EF849" s="374"/>
      <c r="EG849" s="374"/>
      <c r="EH849" s="374"/>
      <c r="EI849" s="374"/>
      <c r="EJ849" s="374"/>
      <c r="EK849" s="374"/>
      <c r="EL849" s="374"/>
      <c r="EM849" s="374"/>
      <c r="EN849" s="374"/>
      <c r="EO849" s="374"/>
      <c r="EP849" s="374"/>
      <c r="EQ849" s="374"/>
      <c r="ER849" s="374"/>
      <c r="ES849" s="374"/>
      <c r="ET849" s="374"/>
      <c r="EU849" s="374"/>
      <c r="EV849" s="374"/>
      <c r="EW849" s="374"/>
      <c r="EX849" s="374"/>
      <c r="EY849" s="374"/>
      <c r="EZ849" s="374"/>
      <c r="FA849" s="374"/>
      <c r="FB849" s="374"/>
      <c r="FC849" s="374"/>
      <c r="FD849" s="374"/>
      <c r="FE849" s="374"/>
      <c r="FF849" s="374"/>
      <c r="FG849" s="374"/>
      <c r="FH849" s="374"/>
      <c r="FI849" s="374"/>
      <c r="FJ849" s="374"/>
      <c r="FK849" s="374"/>
      <c r="FL849" s="374"/>
      <c r="FM849" s="374"/>
      <c r="FN849" s="374"/>
      <c r="FO849" s="374"/>
      <c r="FP849" s="374"/>
      <c r="FQ849" s="374"/>
      <c r="FR849" s="374"/>
      <c r="FS849" s="374"/>
      <c r="FT849" s="374"/>
      <c r="FU849" s="374"/>
      <c r="FV849" s="374"/>
      <c r="FW849" s="374"/>
      <c r="FX849" s="374"/>
      <c r="FY849" s="374"/>
      <c r="FZ849" s="374"/>
      <c r="GA849" s="374"/>
      <c r="GB849" s="374"/>
      <c r="GC849" s="374"/>
      <c r="GD849" s="374"/>
      <c r="GE849" s="374"/>
      <c r="GF849" s="374"/>
      <c r="GG849" s="374"/>
      <c r="GH849" s="374"/>
      <c r="GI849" s="374"/>
      <c r="GJ849" s="374"/>
      <c r="GK849" s="374"/>
      <c r="GL849" s="374"/>
      <c r="GM849" s="374"/>
      <c r="GN849" s="374"/>
      <c r="GO849" s="374"/>
      <c r="GP849" s="374"/>
      <c r="GQ849" s="374"/>
      <c r="GR849" s="374"/>
      <c r="GS849" s="374"/>
      <c r="GT849" s="374"/>
      <c r="GU849" s="374"/>
      <c r="GV849" s="374"/>
      <c r="GW849" s="374"/>
      <c r="GX849" s="374"/>
      <c r="GY849" s="374"/>
      <c r="GZ849" s="374"/>
      <c r="HA849" s="374"/>
      <c r="HB849" s="374"/>
      <c r="HC849" s="374"/>
      <c r="HD849" s="374"/>
      <c r="HE849" s="374"/>
      <c r="HF849" s="374"/>
      <c r="HG849" s="374"/>
      <c r="HH849" s="374"/>
      <c r="HI849" s="374"/>
    </row>
    <row r="850" spans="1:220" ht="12" customHeight="1" x14ac:dyDescent="0.25">
      <c r="A850" s="355" t="s">
        <v>109</v>
      </c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  <c r="AM850" s="355"/>
      <c r="AN850" s="355"/>
      <c r="AO850" s="355"/>
      <c r="AP850" s="355"/>
      <c r="AQ850" s="355"/>
      <c r="AR850" s="355"/>
      <c r="AS850" s="355"/>
      <c r="AT850" s="355"/>
      <c r="AU850" s="355"/>
      <c r="AV850" s="355"/>
      <c r="AW850" s="355"/>
      <c r="AX850" s="355"/>
      <c r="AY850" s="355"/>
      <c r="AZ850" s="355"/>
      <c r="BA850" s="355"/>
      <c r="BB850" s="355"/>
      <c r="BC850" s="355"/>
      <c r="BD850" s="355"/>
      <c r="BE850" s="355"/>
      <c r="BF850" s="355"/>
      <c r="BG850" s="355"/>
      <c r="BH850" s="355"/>
      <c r="BI850" s="355"/>
      <c r="BJ850" s="355"/>
      <c r="BK850" s="355"/>
      <c r="BL850" s="355"/>
      <c r="BM850" s="355"/>
      <c r="BN850" s="355"/>
      <c r="BO850" s="355"/>
      <c r="BP850" s="355"/>
      <c r="BQ850" s="355"/>
      <c r="BR850" s="355"/>
      <c r="BS850" s="355"/>
      <c r="BT850" s="6"/>
      <c r="BU850" s="512" t="s">
        <v>171</v>
      </c>
      <c r="BV850" s="512"/>
      <c r="BW850" s="512"/>
      <c r="BX850" s="512"/>
      <c r="BY850" s="512"/>
      <c r="BZ850" s="512"/>
      <c r="CA850" s="512"/>
      <c r="CB850" s="512"/>
      <c r="CC850" s="512"/>
      <c r="CD850" s="512"/>
      <c r="CE850" s="512"/>
      <c r="CF850" s="512"/>
      <c r="CG850" s="512"/>
      <c r="CH850" s="512"/>
      <c r="CI850" s="512"/>
      <c r="CJ850" s="512"/>
      <c r="CK850" s="512"/>
      <c r="CL850" s="512"/>
      <c r="CM850" s="512"/>
      <c r="CN850" s="512"/>
      <c r="CO850" s="512"/>
      <c r="CP850" s="512"/>
      <c r="CQ850" s="512"/>
      <c r="CR850" s="512"/>
      <c r="CS850" s="512"/>
      <c r="CT850" s="512"/>
      <c r="CU850" s="512"/>
      <c r="CV850" s="512"/>
      <c r="CW850" s="512"/>
      <c r="CX850" s="512"/>
      <c r="CY850" s="512"/>
      <c r="CZ850" s="512"/>
      <c r="DA850" s="512"/>
      <c r="DB850" s="512"/>
      <c r="DC850" s="512"/>
      <c r="DD850" s="512"/>
      <c r="DE850" s="512"/>
      <c r="DF850" s="512"/>
      <c r="DG850" s="512"/>
      <c r="DH850" s="512"/>
      <c r="DI850" s="512"/>
      <c r="DJ850" s="512"/>
      <c r="DK850" s="512"/>
      <c r="DL850" s="512"/>
      <c r="DM850" s="512"/>
      <c r="DN850" s="512"/>
      <c r="DO850" s="512"/>
      <c r="DP850" s="512"/>
      <c r="DQ850" s="512"/>
      <c r="DR850" s="512"/>
      <c r="DS850" s="512"/>
      <c r="DT850" s="512"/>
      <c r="DU850" s="512"/>
      <c r="DV850" s="512"/>
      <c r="DW850" s="512"/>
      <c r="DX850" s="512"/>
      <c r="DY850" s="512"/>
      <c r="DZ850" s="512"/>
      <c r="EA850" s="512"/>
      <c r="EB850" s="512"/>
      <c r="EC850" s="512"/>
      <c r="ED850" s="512"/>
      <c r="EE850" s="512"/>
      <c r="EF850" s="512"/>
      <c r="EG850" s="512"/>
      <c r="EH850" s="512"/>
      <c r="EI850" s="512"/>
      <c r="EJ850" s="512"/>
      <c r="EK850" s="512"/>
      <c r="EL850" s="512"/>
      <c r="EM850" s="512"/>
      <c r="EN850" s="512"/>
      <c r="EO850" s="512"/>
      <c r="EP850" s="512"/>
      <c r="EQ850" s="512"/>
      <c r="ER850" s="512"/>
      <c r="ES850" s="512"/>
      <c r="ET850" s="512"/>
      <c r="EU850" s="512"/>
      <c r="EV850" s="512"/>
      <c r="EW850" s="512"/>
      <c r="EX850" s="512"/>
      <c r="EY850" s="512"/>
      <c r="EZ850" s="512"/>
      <c r="FA850" s="512"/>
      <c r="FB850" s="512"/>
      <c r="FC850" s="512"/>
      <c r="FD850" s="512"/>
      <c r="FE850" s="512"/>
      <c r="FF850" s="512"/>
      <c r="FG850" s="512"/>
      <c r="FH850" s="512"/>
      <c r="FI850" s="512"/>
      <c r="FJ850" s="512"/>
      <c r="FK850" s="512"/>
      <c r="FL850" s="512"/>
      <c r="FM850" s="512"/>
      <c r="FN850" s="512"/>
      <c r="FO850" s="512"/>
      <c r="FP850" s="512"/>
      <c r="FQ850" s="512"/>
      <c r="FR850" s="512"/>
      <c r="FS850" s="512"/>
      <c r="FT850" s="512"/>
      <c r="FU850" s="512"/>
      <c r="FV850" s="512"/>
      <c r="FW850" s="512"/>
      <c r="FX850" s="512"/>
      <c r="FY850" s="512"/>
      <c r="FZ850" s="512"/>
      <c r="GA850" s="512"/>
      <c r="GB850" s="512"/>
      <c r="GC850" s="512"/>
      <c r="GD850" s="512"/>
      <c r="GE850" s="512"/>
      <c r="GF850" s="512"/>
      <c r="GG850" s="512"/>
      <c r="GH850" s="512"/>
      <c r="GI850" s="512"/>
      <c r="GJ850" s="512"/>
      <c r="GK850" s="512"/>
      <c r="GL850" s="512"/>
      <c r="GM850" s="512"/>
      <c r="GN850" s="512"/>
      <c r="GO850" s="512"/>
      <c r="GP850" s="512"/>
      <c r="GQ850" s="512"/>
      <c r="GR850" s="512"/>
      <c r="GS850" s="512"/>
      <c r="GT850" s="512"/>
      <c r="GU850" s="512"/>
      <c r="GV850" s="512"/>
      <c r="GW850" s="512"/>
      <c r="GX850" s="512"/>
      <c r="GY850" s="512"/>
      <c r="GZ850" s="512"/>
      <c r="HA850" s="512"/>
      <c r="HB850" s="512"/>
      <c r="HC850" s="512"/>
      <c r="HD850" s="512"/>
      <c r="HE850" s="512"/>
      <c r="HF850" s="512"/>
      <c r="HG850" s="512"/>
      <c r="HH850" s="512"/>
      <c r="HI850" s="512"/>
    </row>
    <row r="851" spans="1:220" ht="12" customHeight="1" x14ac:dyDescent="0.25">
      <c r="A851" s="355" t="s">
        <v>110</v>
      </c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  <c r="AM851" s="355"/>
      <c r="AN851" s="355"/>
      <c r="AO851" s="355"/>
      <c r="AP851" s="355"/>
      <c r="AQ851" s="355"/>
      <c r="AR851" s="355"/>
      <c r="AS851" s="355"/>
      <c r="AT851" s="355"/>
      <c r="AU851" s="355"/>
      <c r="AV851" s="355"/>
      <c r="AW851" s="355"/>
      <c r="AX851" s="355"/>
      <c r="AY851" s="355"/>
      <c r="AZ851" s="355"/>
      <c r="BA851" s="355"/>
      <c r="BB851" s="355"/>
      <c r="BC851" s="355"/>
      <c r="BD851" s="355"/>
      <c r="BE851" s="355"/>
      <c r="BF851" s="355"/>
      <c r="BG851" s="355"/>
      <c r="BH851" s="355"/>
      <c r="BI851" s="355"/>
      <c r="BJ851" s="355"/>
      <c r="BK851" s="355"/>
      <c r="BL851" s="355"/>
      <c r="BM851" s="355"/>
      <c r="BN851" s="355"/>
      <c r="BO851" s="355"/>
      <c r="BP851" s="355"/>
      <c r="BQ851" s="355"/>
      <c r="BR851" s="355"/>
      <c r="BS851" s="355"/>
      <c r="BT851" s="355"/>
      <c r="BU851" s="355"/>
      <c r="BV851" s="355"/>
      <c r="BW851" s="355"/>
      <c r="BX851" s="355"/>
      <c r="BY851" s="355"/>
      <c r="BZ851" s="355"/>
      <c r="CA851" s="355"/>
      <c r="CB851" s="355"/>
      <c r="CC851" s="355"/>
      <c r="CD851" s="355"/>
      <c r="CE851" s="355"/>
      <c r="CF851" s="355"/>
      <c r="CG851" s="355"/>
      <c r="CH851" s="355"/>
      <c r="CI851" s="355"/>
      <c r="CJ851" s="355"/>
      <c r="CK851" s="355"/>
      <c r="CL851" s="355"/>
      <c r="CM851" s="245"/>
      <c r="CN851" s="245"/>
      <c r="CO851" s="245"/>
      <c r="CP851" s="245"/>
      <c r="CQ851" s="245"/>
      <c r="CR851" s="245"/>
      <c r="CS851" s="245"/>
      <c r="CT851" s="245"/>
      <c r="CU851" s="245"/>
      <c r="CV851" s="245"/>
      <c r="CW851" s="245"/>
      <c r="CX851" s="245"/>
      <c r="CY851" s="245"/>
      <c r="CZ851" s="245"/>
      <c r="DA851" s="245"/>
      <c r="DB851" s="245"/>
      <c r="DC851" s="245"/>
      <c r="DD851" s="245"/>
      <c r="DE851" s="245"/>
      <c r="DF851" s="245"/>
      <c r="DG851" s="245"/>
      <c r="DH851" s="245"/>
      <c r="DI851" s="245"/>
      <c r="DJ851" s="245"/>
      <c r="DK851" s="245"/>
      <c r="DL851" s="245"/>
      <c r="DM851" s="245"/>
      <c r="DN851" s="245"/>
      <c r="DO851" s="245"/>
      <c r="DP851" s="245"/>
      <c r="DQ851" s="245"/>
      <c r="DR851" s="245"/>
      <c r="DS851" s="245"/>
      <c r="DT851" s="245"/>
      <c r="DU851" s="245"/>
      <c r="DV851" s="245"/>
      <c r="DW851" s="245"/>
      <c r="DX851" s="245"/>
      <c r="DY851" s="245"/>
      <c r="DZ851" s="245"/>
      <c r="EA851" s="245"/>
      <c r="EB851" s="245"/>
      <c r="EC851" s="245"/>
      <c r="ED851" s="245"/>
      <c r="EE851" s="245"/>
      <c r="EF851" s="245"/>
      <c r="EG851" s="245"/>
      <c r="EH851" s="245"/>
      <c r="EI851" s="245"/>
      <c r="EJ851" s="245"/>
      <c r="EK851" s="245"/>
      <c r="EL851" s="245"/>
      <c r="EM851" s="245"/>
      <c r="EN851" s="245"/>
      <c r="EO851" s="245"/>
      <c r="EP851" s="245"/>
      <c r="EQ851" s="245"/>
      <c r="ER851" s="245"/>
      <c r="ES851" s="245"/>
      <c r="ET851" s="245"/>
      <c r="EU851" s="245"/>
      <c r="EV851" s="245"/>
      <c r="EW851" s="245"/>
      <c r="EX851" s="245"/>
      <c r="EY851" s="245"/>
      <c r="EZ851" s="245"/>
      <c r="FA851" s="245"/>
      <c r="FB851" s="245"/>
      <c r="FC851" s="245"/>
      <c r="FD851" s="245"/>
      <c r="FE851" s="245"/>
      <c r="FF851" s="245"/>
      <c r="FG851" s="245"/>
      <c r="FH851" s="245"/>
      <c r="FI851" s="245"/>
      <c r="FJ851" s="245"/>
      <c r="FK851" s="245"/>
      <c r="FL851" s="245"/>
      <c r="FM851" s="245"/>
      <c r="FN851" s="245"/>
      <c r="FO851" s="245"/>
      <c r="FP851" s="245"/>
      <c r="FQ851" s="245"/>
      <c r="FR851" s="245"/>
      <c r="FS851" s="245"/>
      <c r="FT851" s="245"/>
      <c r="FU851" s="245"/>
      <c r="FV851" s="245"/>
      <c r="FW851" s="245"/>
      <c r="FX851" s="245"/>
      <c r="FY851" s="245"/>
      <c r="FZ851" s="245"/>
      <c r="GA851" s="245"/>
      <c r="GB851" s="245"/>
      <c r="GC851" s="245"/>
      <c r="GD851" s="245"/>
      <c r="GE851" s="245"/>
      <c r="GF851" s="245"/>
      <c r="GG851" s="245"/>
      <c r="GH851" s="245"/>
      <c r="GI851" s="245"/>
      <c r="GJ851" s="245"/>
      <c r="GK851" s="245"/>
      <c r="GL851" s="245"/>
      <c r="GM851" s="245"/>
      <c r="GN851" s="245"/>
      <c r="GO851" s="245"/>
      <c r="GP851" s="245"/>
      <c r="GQ851" s="245"/>
      <c r="GR851" s="245"/>
      <c r="GS851" s="245"/>
      <c r="GT851" s="245"/>
      <c r="GU851" s="245"/>
      <c r="GV851" s="245"/>
      <c r="GW851" s="245"/>
      <c r="GX851" s="245"/>
      <c r="GY851" s="245"/>
      <c r="GZ851" s="245"/>
      <c r="HA851" s="245"/>
      <c r="HB851" s="245"/>
      <c r="HC851" s="245"/>
      <c r="HD851" s="245"/>
      <c r="HE851" s="245"/>
      <c r="HF851" s="245"/>
      <c r="HG851" s="245"/>
      <c r="HH851" s="245"/>
      <c r="HI851" s="245"/>
    </row>
    <row r="852" spans="1:220" ht="12" customHeight="1" thickBot="1" x14ac:dyDescent="0.3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29.25" customHeight="1" thickBot="1" x14ac:dyDescent="0.35">
      <c r="A853" s="410" t="s">
        <v>173</v>
      </c>
      <c r="B853" s="410"/>
      <c r="C853" s="410"/>
      <c r="D853" s="410"/>
      <c r="E853" s="410"/>
      <c r="F853" s="410"/>
      <c r="G853" s="410"/>
      <c r="H853" s="410"/>
      <c r="I853" s="410"/>
      <c r="J853" s="410"/>
      <c r="K853" s="410"/>
      <c r="L853" s="410"/>
      <c r="M853" s="410"/>
      <c r="N853" s="410"/>
      <c r="O853" s="410"/>
      <c r="P853" s="410"/>
      <c r="Q853" s="410"/>
      <c r="R853" s="410"/>
      <c r="S853" s="410"/>
      <c r="T853" s="410"/>
      <c r="U853" s="410"/>
      <c r="V853" s="410"/>
      <c r="W853" s="410"/>
      <c r="X853" s="410"/>
      <c r="Y853" s="410"/>
      <c r="Z853" s="410"/>
      <c r="AA853" s="410"/>
      <c r="AB853" s="410"/>
      <c r="AC853" s="410"/>
      <c r="AD853" s="410"/>
      <c r="AE853" s="410"/>
      <c r="AF853" s="410"/>
      <c r="AG853" s="410"/>
      <c r="AH853" s="410"/>
      <c r="AI853" s="410"/>
      <c r="AJ853" s="410"/>
      <c r="AK853" s="410"/>
      <c r="AL853" s="410"/>
      <c r="AM853" s="410"/>
      <c r="AN853" s="410"/>
      <c r="AO853" s="410"/>
      <c r="AP853" s="410"/>
      <c r="AQ853" s="410"/>
      <c r="AR853" s="410"/>
      <c r="AS853" s="410"/>
      <c r="AT853" s="410"/>
      <c r="AU853" s="410"/>
      <c r="AV853" s="410"/>
      <c r="AW853" s="410"/>
      <c r="AX853" s="410"/>
      <c r="AY853" s="410"/>
      <c r="AZ853" s="410"/>
      <c r="BA853" s="410"/>
      <c r="BB853" s="410"/>
      <c r="BC853" s="410"/>
      <c r="BD853" s="410"/>
      <c r="BE853" s="410"/>
      <c r="BF853" s="410"/>
      <c r="BG853" s="410"/>
      <c r="BH853" s="410"/>
      <c r="BI853" s="410"/>
      <c r="BJ853" s="410"/>
      <c r="BK853" s="410"/>
      <c r="BL853" s="410"/>
      <c r="BM853" s="410"/>
      <c r="BN853" s="410"/>
      <c r="BO853" s="410"/>
      <c r="BP853" s="410"/>
      <c r="BQ853" s="410"/>
      <c r="BR853" s="410"/>
      <c r="BS853" s="410"/>
      <c r="BT853" s="410"/>
      <c r="BU853" s="410"/>
      <c r="BV853" s="410"/>
      <c r="BW853" s="410"/>
      <c r="BX853" s="410"/>
      <c r="BY853" s="410"/>
      <c r="BZ853" s="410"/>
      <c r="CA853" s="410"/>
      <c r="CB853" s="410"/>
      <c r="CC853" s="410"/>
      <c r="CD853" s="410"/>
      <c r="CE853" s="410"/>
      <c r="CF853" s="410"/>
      <c r="CG853" s="410"/>
      <c r="CH853" s="410"/>
      <c r="CI853" s="410"/>
      <c r="CJ853" s="410"/>
      <c r="CK853" s="410"/>
      <c r="CL853" s="410"/>
      <c r="CM853" s="410"/>
      <c r="CN853" s="410"/>
      <c r="CO853" s="410"/>
      <c r="CP853" s="410"/>
      <c r="CQ853" s="410"/>
      <c r="CR853" s="410"/>
      <c r="CS853" s="410"/>
      <c r="CT853" s="410"/>
      <c r="CU853" s="410"/>
      <c r="CV853" s="410"/>
      <c r="CW853" s="410"/>
      <c r="CX853" s="410"/>
      <c r="CY853" s="410"/>
      <c r="CZ853" s="410"/>
      <c r="DA853" s="410"/>
      <c r="DB853" s="410"/>
      <c r="DC853" s="410"/>
      <c r="DD853" s="410"/>
      <c r="DE853" s="410"/>
      <c r="DF853" s="410"/>
      <c r="DG853" s="410"/>
      <c r="DH853" s="410"/>
      <c r="DI853" s="410"/>
      <c r="DJ853" s="410"/>
      <c r="DK853" s="410"/>
      <c r="DL853" s="410"/>
      <c r="DM853" s="410"/>
      <c r="DN853" s="410"/>
      <c r="DO853" s="410"/>
      <c r="DP853" s="410"/>
      <c r="DQ853" s="410"/>
      <c r="DR853" s="410"/>
      <c r="DS853" s="410"/>
      <c r="DT853" s="410"/>
      <c r="DU853" s="410"/>
      <c r="DV853" s="410"/>
      <c r="DW853" s="410"/>
      <c r="DX853" s="410"/>
      <c r="DY853" s="410"/>
      <c r="DZ853" s="410"/>
      <c r="EA853" s="410"/>
      <c r="EB853" s="410"/>
      <c r="EC853" s="410"/>
      <c r="ED853" s="410"/>
      <c r="EE853" s="410"/>
      <c r="EF853" s="410"/>
      <c r="EG853" s="410"/>
      <c r="EH853" s="410"/>
      <c r="EI853" s="410"/>
      <c r="EJ853" s="410"/>
      <c r="EK853" s="410"/>
      <c r="EL853" s="410"/>
      <c r="EM853" s="410"/>
      <c r="EN853" s="410"/>
      <c r="EO853" s="410"/>
      <c r="EP853" s="410"/>
      <c r="EQ853" s="410"/>
      <c r="ER853" s="410"/>
      <c r="ES853" s="410"/>
      <c r="ET853" s="410"/>
      <c r="EU853" s="410"/>
      <c r="EV853" s="410"/>
      <c r="EW853" s="410"/>
      <c r="EX853" s="410"/>
      <c r="EY853" s="410"/>
      <c r="EZ853" s="410"/>
      <c r="FA853" s="410"/>
      <c r="FB853" s="410"/>
      <c r="FC853" s="410"/>
      <c r="FD853" s="410"/>
      <c r="FE853" s="410"/>
      <c r="FF853" s="410"/>
      <c r="FG853" s="410"/>
      <c r="FH853" s="410"/>
      <c r="FI853" s="410"/>
      <c r="FJ853" s="410"/>
      <c r="FK853" s="410"/>
      <c r="FL853" s="410"/>
      <c r="FM853" s="410"/>
      <c r="FN853" s="410"/>
      <c r="FO853" s="410"/>
      <c r="FP853" s="513"/>
      <c r="FQ853" s="514">
        <f>Приложение!O429</f>
        <v>143353307.5</v>
      </c>
      <c r="FR853" s="515"/>
      <c r="FS853" s="515"/>
      <c r="FT853" s="515"/>
      <c r="FU853" s="515"/>
      <c r="FV853" s="515"/>
      <c r="FW853" s="515"/>
      <c r="FX853" s="515"/>
      <c r="FY853" s="515"/>
      <c r="FZ853" s="515"/>
      <c r="GA853" s="515"/>
      <c r="GB853" s="515"/>
      <c r="GC853" s="515"/>
      <c r="GD853" s="515"/>
      <c r="GE853" s="515"/>
      <c r="GF853" s="515"/>
      <c r="GG853" s="515"/>
      <c r="GH853" s="515"/>
      <c r="GI853" s="515"/>
      <c r="GJ853" s="515"/>
      <c r="GK853" s="515"/>
      <c r="GL853" s="516"/>
      <c r="GM853" s="8"/>
      <c r="GN853" s="373" t="s">
        <v>174</v>
      </c>
      <c r="GO853" s="373"/>
      <c r="GP853" s="373"/>
      <c r="GQ853" s="373"/>
      <c r="GR853" s="373"/>
      <c r="GS853" s="373"/>
      <c r="GT853" s="373"/>
      <c r="GU853" s="373"/>
      <c r="GV853" s="373"/>
      <c r="GW853" s="373"/>
      <c r="GX853" s="373"/>
      <c r="GY853" s="373"/>
      <c r="GZ853" s="373"/>
      <c r="HA853" s="373"/>
      <c r="HB853" s="373"/>
      <c r="HC853" s="373"/>
      <c r="HD853" s="373"/>
      <c r="HE853" s="373"/>
      <c r="HF853" s="373"/>
      <c r="HG853" s="373"/>
      <c r="HH853" s="373"/>
      <c r="HI853" s="373"/>
      <c r="HK853" s="149">
        <f>DV114+DV115+DV116+DV117+DV118+DV119+DV120+DV121+DV122+DV123+DV124+DV125+DV126+DV127+DV128+DV235+DV236+DV237+DV238+DV239+DV240+DV241+DV242+DV243+DV244+DV245+DV246+DV247+DV248+DV249+DV374+DV375+DV376+DV377+DV378+DV379+DV380+DV381+DV382+DV384+DV383+DV385+DV386+DV387+DV388+DV389+DV390+DV470+DV471+DV472+DV473+DV474+DV475+DV476+DV477+DV478+DV479+DV480+DV481+DV482+DV483+EH589+EH590+EH591+EH592+EH593+EH594+EH595+EH596+EH597+EH598+EH599+EH600+EH601+EH602+EH603+EH604+EH605+EH606+EH607+EH608+DX702+DX703+DX704+DX705+DX706+DX707+DX708+DX709+DX710+DX711+DX712+DX713+DX714+DX715+DX716+DX717+DX764+DX765+DX811+DX766</f>
        <v>143353307.5</v>
      </c>
      <c r="HL853" s="150">
        <f>FQ853-HK853</f>
        <v>0</v>
      </c>
    </row>
    <row r="854" spans="1:220" ht="12" customHeight="1" x14ac:dyDescent="0.25">
      <c r="A854" s="376"/>
      <c r="B854" s="376"/>
      <c r="C854" s="376"/>
      <c r="D854" s="376"/>
      <c r="E854" s="376"/>
      <c r="F854" s="376"/>
      <c r="G854" s="376"/>
      <c r="H854" s="376"/>
      <c r="I854" s="376"/>
      <c r="J854" s="376"/>
      <c r="K854" s="376"/>
      <c r="L854" s="376"/>
      <c r="M854" s="376"/>
      <c r="N854" s="376"/>
      <c r="O854" s="376"/>
      <c r="P854" s="376"/>
      <c r="Q854" s="376"/>
      <c r="R854" s="376"/>
      <c r="S854" s="376"/>
      <c r="T854" s="376"/>
      <c r="U854" s="376"/>
      <c r="V854" s="376"/>
      <c r="W854" s="376"/>
      <c r="X854" s="376"/>
      <c r="Y854" s="376"/>
      <c r="Z854" s="376"/>
      <c r="AA854" s="376"/>
      <c r="AB854" s="376"/>
      <c r="AC854" s="376"/>
      <c r="AD854" s="376"/>
      <c r="AE854" s="376"/>
      <c r="AF854" s="376"/>
      <c r="AG854" s="376"/>
      <c r="AH854" s="376"/>
      <c r="AI854" s="376"/>
      <c r="AJ854" s="376"/>
      <c r="AK854" s="376"/>
      <c r="AL854" s="376"/>
      <c r="AM854" s="376"/>
      <c r="AN854" s="376"/>
      <c r="AO854" s="376"/>
      <c r="AP854" s="376"/>
      <c r="AQ854" s="376"/>
      <c r="AR854" s="376"/>
      <c r="AS854" s="376"/>
      <c r="AT854" s="376"/>
      <c r="AU854" s="376"/>
      <c r="AV854" s="376"/>
      <c r="AW854" s="376"/>
      <c r="AX854" s="376"/>
      <c r="AY854" s="376"/>
      <c r="AZ854" s="376"/>
      <c r="BA854" s="376"/>
      <c r="BB854" s="376"/>
      <c r="BC854" s="376"/>
      <c r="BD854" s="376"/>
      <c r="BE854" s="376"/>
      <c r="BF854" s="376"/>
      <c r="BG854" s="376"/>
      <c r="BH854" s="376"/>
      <c r="BI854" s="376"/>
      <c r="BJ854" s="376"/>
      <c r="BK854" s="376"/>
      <c r="BL854" s="376"/>
      <c r="BM854" s="376"/>
      <c r="BN854" s="376"/>
      <c r="BO854" s="376"/>
      <c r="BP854" s="376"/>
      <c r="BQ854" s="376"/>
      <c r="BR854" s="376"/>
      <c r="BS854" s="376"/>
      <c r="BT854" s="376"/>
      <c r="BU854" s="376"/>
      <c r="BV854" s="376"/>
      <c r="BW854" s="376"/>
      <c r="BX854" s="376"/>
      <c r="BY854" s="376"/>
      <c r="BZ854" s="376"/>
      <c r="CA854" s="376"/>
      <c r="CB854" s="376"/>
      <c r="CC854" s="376"/>
      <c r="CD854" s="376"/>
      <c r="CE854" s="376"/>
      <c r="CF854" s="376"/>
      <c r="CG854" s="376"/>
      <c r="CH854" s="376"/>
      <c r="CI854" s="376"/>
      <c r="CJ854" s="376"/>
      <c r="CK854" s="376"/>
      <c r="CL854" s="376"/>
      <c r="CM854" s="376"/>
      <c r="CN854" s="376"/>
      <c r="CO854" s="376"/>
      <c r="CP854" s="376"/>
      <c r="CQ854" s="376"/>
      <c r="CR854" s="376"/>
      <c r="CS854" s="376"/>
      <c r="CT854" s="376"/>
      <c r="CU854" s="376"/>
      <c r="CV854" s="376"/>
      <c r="CW854" s="376"/>
      <c r="CX854" s="376"/>
      <c r="CY854" s="376"/>
      <c r="CZ854" s="376"/>
      <c r="DA854" s="376"/>
      <c r="DB854" s="376"/>
      <c r="DC854" s="376"/>
      <c r="DD854" s="376"/>
      <c r="DE854" s="376"/>
      <c r="DF854" s="376"/>
      <c r="DG854" s="376"/>
      <c r="DH854" s="376"/>
      <c r="DI854" s="376"/>
      <c r="DJ854" s="376"/>
      <c r="DK854" s="376"/>
      <c r="DL854" s="376"/>
      <c r="DM854" s="376"/>
      <c r="DN854" s="376"/>
      <c r="DO854" s="376"/>
      <c r="DP854" s="376"/>
      <c r="DQ854" s="376"/>
      <c r="DR854" s="376"/>
      <c r="DS854" s="376"/>
      <c r="DT854" s="376"/>
      <c r="DU854" s="376"/>
      <c r="DV854" s="376"/>
      <c r="DW854" s="376"/>
      <c r="DX854" s="376"/>
      <c r="DY854" s="376"/>
      <c r="DZ854" s="376"/>
      <c r="EA854" s="376"/>
      <c r="EB854" s="376"/>
      <c r="EC854" s="376"/>
      <c r="ED854" s="376"/>
      <c r="EE854" s="376"/>
      <c r="EF854" s="376"/>
      <c r="EG854" s="376"/>
      <c r="EH854" s="376"/>
      <c r="EI854" s="376"/>
      <c r="EJ854" s="376"/>
      <c r="EK854" s="376"/>
      <c r="EL854" s="376"/>
      <c r="EM854" s="376"/>
      <c r="EN854" s="376"/>
      <c r="EO854" s="376"/>
      <c r="EP854" s="376"/>
      <c r="EQ854" s="376"/>
      <c r="ER854" s="376"/>
      <c r="ES854" s="376"/>
      <c r="ET854" s="376"/>
      <c r="EU854" s="376"/>
      <c r="EV854" s="376"/>
      <c r="EW854" s="376"/>
      <c r="EX854" s="376"/>
      <c r="EY854" s="376"/>
      <c r="EZ854" s="376"/>
      <c r="FA854" s="376"/>
      <c r="FB854" s="376"/>
      <c r="FC854" s="376"/>
      <c r="FD854" s="376"/>
      <c r="FE854" s="376"/>
      <c r="FF854" s="376"/>
      <c r="FG854" s="376"/>
      <c r="FH854" s="376"/>
      <c r="FI854" s="376"/>
      <c r="FJ854" s="376"/>
      <c r="FK854" s="376"/>
      <c r="FL854" s="376"/>
      <c r="FM854" s="376"/>
      <c r="FN854" s="376"/>
      <c r="FO854" s="376"/>
      <c r="FP854" s="376"/>
      <c r="FQ854" s="376"/>
      <c r="FR854" s="376"/>
      <c r="FS854" s="376"/>
      <c r="FT854" s="376"/>
      <c r="FU854" s="376"/>
      <c r="FV854" s="376"/>
      <c r="FW854" s="376"/>
      <c r="FX854" s="376"/>
      <c r="FY854" s="376"/>
      <c r="FZ854" s="376"/>
      <c r="GA854" s="376"/>
      <c r="GB854" s="376"/>
      <c r="GC854" s="376"/>
      <c r="GD854" s="376"/>
      <c r="GE854" s="376"/>
      <c r="GF854" s="376"/>
      <c r="GG854" s="376"/>
      <c r="GH854" s="376"/>
      <c r="GI854" s="376"/>
      <c r="GJ854" s="376"/>
      <c r="GK854" s="376"/>
      <c r="GL854" s="376"/>
      <c r="GM854" s="376"/>
      <c r="GN854" s="376"/>
      <c r="GO854" s="376"/>
      <c r="GP854" s="376"/>
      <c r="GQ854" s="376"/>
      <c r="GR854" s="376"/>
      <c r="GS854" s="376"/>
      <c r="GT854" s="376"/>
      <c r="GU854" s="376"/>
      <c r="GV854" s="376"/>
      <c r="GW854" s="376"/>
      <c r="GX854" s="376"/>
      <c r="GY854" s="376"/>
      <c r="GZ854" s="376"/>
      <c r="HA854" s="376"/>
      <c r="HB854" s="376"/>
      <c r="HC854" s="376"/>
      <c r="HD854" s="376"/>
      <c r="HE854" s="376"/>
      <c r="HF854" s="376"/>
      <c r="HG854" s="376"/>
      <c r="HH854" s="376"/>
      <c r="HI854" s="376"/>
    </row>
    <row r="855" spans="1:220" ht="12" customHeight="1" x14ac:dyDescent="0.25">
      <c r="A855" s="407" t="s">
        <v>175</v>
      </c>
      <c r="B855" s="407"/>
      <c r="C855" s="407"/>
      <c r="D855" s="407"/>
      <c r="E855" s="407"/>
      <c r="F855" s="407"/>
      <c r="G855" s="407"/>
      <c r="H855" s="407"/>
      <c r="I855" s="407"/>
      <c r="J855" s="407"/>
      <c r="K855" s="407"/>
      <c r="L855" s="407"/>
      <c r="M855" s="407"/>
      <c r="N855" s="407"/>
      <c r="O855" s="407"/>
      <c r="P855" s="407"/>
      <c r="Q855" s="407"/>
      <c r="R855" s="407"/>
      <c r="S855" s="407"/>
      <c r="T855" s="407"/>
      <c r="U855" s="407"/>
      <c r="V855" s="407"/>
      <c r="W855" s="407"/>
      <c r="X855" s="407"/>
      <c r="Y855" s="407"/>
      <c r="Z855" s="407"/>
      <c r="AA855" s="407"/>
      <c r="AB855" s="407"/>
      <c r="AC855" s="407"/>
      <c r="AD855" s="407"/>
      <c r="AE855" s="407"/>
      <c r="AF855" s="407"/>
      <c r="AG855" s="407"/>
      <c r="AH855" s="407"/>
      <c r="AI855" s="407"/>
      <c r="AJ855" s="407"/>
      <c r="AK855" s="407"/>
      <c r="AL855" s="407"/>
      <c r="AM855" s="407"/>
      <c r="AN855" s="407"/>
      <c r="AO855" s="407"/>
      <c r="AP855" s="407"/>
      <c r="AQ855" s="407"/>
      <c r="AR855" s="407"/>
      <c r="AS855" s="407"/>
      <c r="AT855" s="407"/>
      <c r="AU855" s="407"/>
      <c r="AV855" s="407"/>
      <c r="AW855" s="407"/>
      <c r="AX855" s="407"/>
      <c r="AY855" s="407"/>
      <c r="AZ855" s="407"/>
      <c r="BA855" s="407"/>
      <c r="BB855" s="407"/>
      <c r="BC855" s="407"/>
      <c r="BD855" s="407"/>
      <c r="BE855" s="407"/>
      <c r="BF855" s="407"/>
      <c r="BG855" s="407"/>
      <c r="BH855" s="407"/>
      <c r="BI855" s="407"/>
      <c r="BJ855" s="407"/>
      <c r="BK855" s="407"/>
      <c r="BL855" s="407"/>
      <c r="BM855" s="407"/>
      <c r="BN855" s="407"/>
      <c r="BO855" s="407"/>
      <c r="BP855" s="407"/>
      <c r="BQ855" s="407"/>
      <c r="BR855" s="407"/>
      <c r="BS855" s="407"/>
      <c r="BT855" s="407"/>
      <c r="BU855" s="407"/>
      <c r="BV855" s="407"/>
      <c r="BW855" s="407"/>
      <c r="BX855" s="407"/>
      <c r="BY855" s="407"/>
      <c r="BZ855" s="407"/>
      <c r="CA855" s="407"/>
      <c r="CB855" s="407"/>
      <c r="CC855" s="407"/>
      <c r="CD855" s="407"/>
      <c r="CE855" s="407"/>
      <c r="CF855" s="407"/>
      <c r="CG855" s="407"/>
      <c r="CH855" s="407"/>
      <c r="CI855" s="407"/>
      <c r="CJ855" s="407"/>
      <c r="CK855" s="407"/>
      <c r="CL855" s="407"/>
      <c r="CM855" s="407"/>
      <c r="CN855" s="407"/>
      <c r="CO855" s="407"/>
      <c r="CP855" s="407"/>
      <c r="CQ855" s="407"/>
      <c r="CR855" s="407"/>
      <c r="CS855" s="407"/>
      <c r="CT855" s="407"/>
      <c r="CU855" s="407"/>
      <c r="CV855" s="407"/>
      <c r="CW855" s="407"/>
      <c r="CX855" s="407"/>
      <c r="CY855" s="407"/>
      <c r="CZ855" s="407"/>
      <c r="DA855" s="407"/>
      <c r="DB855" s="407"/>
      <c r="DC855" s="407"/>
      <c r="DD855" s="407"/>
      <c r="DE855" s="407"/>
      <c r="DF855" s="407"/>
      <c r="DG855" s="407"/>
      <c r="DH855" s="407"/>
      <c r="DI855" s="407"/>
      <c r="DJ855" s="407"/>
      <c r="DK855" s="407"/>
      <c r="DL855" s="407"/>
      <c r="DM855" s="407"/>
      <c r="DN855" s="407"/>
      <c r="DO855" s="407"/>
      <c r="DP855" s="407"/>
      <c r="DQ855" s="407"/>
      <c r="DR855" s="407"/>
      <c r="DS855" s="407"/>
      <c r="DT855" s="407"/>
      <c r="DU855" s="407"/>
      <c r="DV855" s="407"/>
      <c r="DW855" s="407"/>
      <c r="DX855" s="407"/>
      <c r="DY855" s="407"/>
      <c r="DZ855" s="407"/>
      <c r="EA855" s="407"/>
      <c r="EB855" s="407"/>
      <c r="EC855" s="407"/>
      <c r="ED855" s="407"/>
      <c r="EE855" s="407"/>
      <c r="EF855" s="407"/>
      <c r="EG855" s="407"/>
      <c r="EH855" s="407"/>
      <c r="EI855" s="407"/>
      <c r="EJ855" s="407"/>
      <c r="EK855" s="407"/>
      <c r="EL855" s="407"/>
      <c r="EM855" s="407"/>
      <c r="EN855" s="407"/>
      <c r="EO855" s="407"/>
      <c r="EP855" s="407"/>
      <c r="EQ855" s="407"/>
      <c r="ER855" s="407"/>
      <c r="ES855" s="407"/>
      <c r="ET855" s="407"/>
      <c r="EU855" s="407"/>
      <c r="EV855" s="407"/>
      <c r="EW855" s="407"/>
      <c r="EX855" s="407"/>
      <c r="EY855" s="407"/>
      <c r="EZ855" s="407"/>
      <c r="FA855" s="407"/>
      <c r="FB855" s="407"/>
      <c r="FC855" s="407"/>
      <c r="FD855" s="407"/>
      <c r="FE855" s="407"/>
      <c r="FF855" s="407"/>
      <c r="FG855" s="407"/>
      <c r="FH855" s="407"/>
      <c r="FI855" s="407"/>
      <c r="FJ855" s="407"/>
      <c r="FK855" s="407"/>
      <c r="FL855" s="407"/>
      <c r="FM855" s="407"/>
      <c r="FN855" s="407"/>
      <c r="FO855" s="407"/>
      <c r="FP855" s="407"/>
      <c r="FQ855" s="407"/>
      <c r="FR855" s="407"/>
      <c r="FS855" s="407"/>
      <c r="FT855" s="407"/>
      <c r="FU855" s="407"/>
      <c r="FV855" s="407"/>
      <c r="FW855" s="407"/>
      <c r="FX855" s="407"/>
      <c r="FY855" s="407"/>
      <c r="FZ855" s="407"/>
      <c r="GA855" s="407"/>
      <c r="GB855" s="407"/>
      <c r="GC855" s="407"/>
      <c r="GD855" s="407"/>
      <c r="GE855" s="407"/>
      <c r="GF855" s="407"/>
      <c r="GG855" s="407"/>
      <c r="GH855" s="407"/>
      <c r="GI855" s="407"/>
      <c r="GJ855" s="407"/>
      <c r="GK855" s="407"/>
      <c r="GL855" s="407"/>
      <c r="GM855" s="407"/>
      <c r="GN855" s="407"/>
      <c r="GO855" s="407"/>
      <c r="GP855" s="407"/>
      <c r="GQ855" s="407"/>
      <c r="GR855" s="407"/>
      <c r="GS855" s="407"/>
      <c r="GT855" s="407"/>
      <c r="GU855" s="407"/>
      <c r="GV855" s="407"/>
      <c r="GW855" s="407"/>
      <c r="GX855" s="407"/>
      <c r="GY855" s="407"/>
      <c r="GZ855" s="407"/>
      <c r="HA855" s="407"/>
      <c r="HB855" s="407"/>
      <c r="HC855" s="407"/>
      <c r="HD855" s="407"/>
      <c r="HE855" s="407"/>
      <c r="HF855" s="407"/>
      <c r="HG855" s="407"/>
      <c r="HH855" s="407"/>
      <c r="HI855" s="407"/>
    </row>
  </sheetData>
  <mergeCells count="5497">
    <mergeCell ref="GV452:HH452"/>
    <mergeCell ref="GV453:HH453"/>
    <mergeCell ref="GV455:HH455"/>
    <mergeCell ref="GV456:HH456"/>
    <mergeCell ref="GV458:HH458"/>
    <mergeCell ref="GV459:HH459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58:Y560"/>
    <mergeCell ref="Z558:AL560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CB561:CQ563"/>
    <mergeCell ref="CR561:FF561"/>
    <mergeCell ref="FG561:FQ56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CR522:FF522"/>
    <mergeCell ref="FG522:FQ522"/>
    <mergeCell ref="FR522:FX522"/>
    <mergeCell ref="FY522:GK522"/>
    <mergeCell ref="GL522:GX522"/>
    <mergeCell ref="GY522:HI522"/>
    <mergeCell ref="CR523:FF523"/>
    <mergeCell ref="FG523:FQ523"/>
    <mergeCell ref="FR523:FX523"/>
    <mergeCell ref="FY523:GK523"/>
    <mergeCell ref="GL523:GX523"/>
    <mergeCell ref="GY523:HI523"/>
    <mergeCell ref="CR524:FF524"/>
    <mergeCell ref="FG524:FQ524"/>
    <mergeCell ref="FR524:FX524"/>
    <mergeCell ref="FY524:GK524"/>
    <mergeCell ref="GL524:GX524"/>
    <mergeCell ref="GY524:HI524"/>
    <mergeCell ref="GL578:GX578"/>
    <mergeCell ref="GY578:HI578"/>
    <mergeCell ref="A519:Y521"/>
    <mergeCell ref="Z519:AL521"/>
    <mergeCell ref="AM519:AY521"/>
    <mergeCell ref="AZ519:BL521"/>
    <mergeCell ref="BM519:CA521"/>
    <mergeCell ref="CB519:CQ521"/>
    <mergeCell ref="CR519:FF519"/>
    <mergeCell ref="FG519:FQ519"/>
    <mergeCell ref="FR519:FX519"/>
    <mergeCell ref="FY519:GK519"/>
    <mergeCell ref="GL519:GX519"/>
    <mergeCell ref="GY519:HI519"/>
    <mergeCell ref="CR520:FF520"/>
    <mergeCell ref="FG520:FQ520"/>
    <mergeCell ref="FR520:FX520"/>
    <mergeCell ref="FY520:GK520"/>
    <mergeCell ref="GL520:GX520"/>
    <mergeCell ref="GY520:HI520"/>
    <mergeCell ref="CR521:FF521"/>
    <mergeCell ref="FG521:FQ521"/>
    <mergeCell ref="FR521:FX521"/>
    <mergeCell ref="FY521:GK521"/>
    <mergeCell ref="GL521:GX521"/>
    <mergeCell ref="GY521:HI521"/>
    <mergeCell ref="A522:Y524"/>
    <mergeCell ref="Z522:AL524"/>
    <mergeCell ref="AM522:AY524"/>
    <mergeCell ref="AZ522:BL524"/>
    <mergeCell ref="BM522:CA524"/>
    <mergeCell ref="CB522:CQ524"/>
    <mergeCell ref="A482:T482"/>
    <mergeCell ref="U482:AF482"/>
    <mergeCell ref="AG482:AR482"/>
    <mergeCell ref="AS482:BD482"/>
    <mergeCell ref="BE482:BP482"/>
    <mergeCell ref="DV482:EH482"/>
    <mergeCell ref="EI482:ET482"/>
    <mergeCell ref="EU482:FG482"/>
    <mergeCell ref="FH482:FT482"/>
    <mergeCell ref="BQ483:CA483"/>
    <mergeCell ref="A483:T483"/>
    <mergeCell ref="U483:AF483"/>
    <mergeCell ref="AG483:AR483"/>
    <mergeCell ref="AS483:BD483"/>
    <mergeCell ref="BE483:BP483"/>
    <mergeCell ref="A576:Y578"/>
    <mergeCell ref="Z576:AL578"/>
    <mergeCell ref="AM576:AY578"/>
    <mergeCell ref="AZ576:BL578"/>
    <mergeCell ref="BM576:CA578"/>
    <mergeCell ref="CB576:CQ578"/>
    <mergeCell ref="CR576:FF576"/>
    <mergeCell ref="FG576:FQ576"/>
    <mergeCell ref="FR576:FX576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H483:FT483"/>
    <mergeCell ref="FU483:GF483"/>
    <mergeCell ref="FU482:GF482"/>
    <mergeCell ref="GG482:GR482"/>
    <mergeCell ref="BQ482:CA482"/>
    <mergeCell ref="CB482:CK482"/>
    <mergeCell ref="CL482:CQ482"/>
    <mergeCell ref="CR482:DA482"/>
    <mergeCell ref="DB482:DK482"/>
    <mergeCell ref="DL482:DU482"/>
    <mergeCell ref="GG483:GR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CR478:DA478"/>
    <mergeCell ref="DB478:DK478"/>
    <mergeCell ref="DL478:DU478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480:T480"/>
    <mergeCell ref="U480:AF480"/>
    <mergeCell ref="AG480:AR480"/>
    <mergeCell ref="AS480:BD480"/>
    <mergeCell ref="BE480:BP480"/>
    <mergeCell ref="BQ480:CA480"/>
    <mergeCell ref="CB480:CK480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FV455:GH455"/>
    <mergeCell ref="GI455:GU455"/>
    <mergeCell ref="FO449:FU449"/>
    <mergeCell ref="FO454:FU454"/>
    <mergeCell ref="FV456:GH456"/>
    <mergeCell ref="GI456:GU456"/>
    <mergeCell ref="A452:Y453"/>
    <mergeCell ref="Z452:AK453"/>
    <mergeCell ref="AL452:AW453"/>
    <mergeCell ref="AX452:BI453"/>
    <mergeCell ref="BJ452:BX453"/>
    <mergeCell ref="BY452:FC452"/>
    <mergeCell ref="FD452:FN452"/>
    <mergeCell ref="FO452:FU452"/>
    <mergeCell ref="FV452:GH452"/>
    <mergeCell ref="GI452:GU452"/>
    <mergeCell ref="BY453:FC453"/>
    <mergeCell ref="FD453:FN453"/>
    <mergeCell ref="FO453:FU453"/>
    <mergeCell ref="FV453:GH453"/>
    <mergeCell ref="GI453:GU453"/>
    <mergeCell ref="FV448:GH448"/>
    <mergeCell ref="GI448:GU448"/>
    <mergeCell ref="BY450:FC450"/>
    <mergeCell ref="FD450:FN450"/>
    <mergeCell ref="FO450:FU450"/>
    <mergeCell ref="FV450:GH450"/>
    <mergeCell ref="GI450:GU450"/>
    <mergeCell ref="BY451:FC451"/>
    <mergeCell ref="FD451:FN451"/>
    <mergeCell ref="FO451:FU451"/>
    <mergeCell ref="FV451:GH451"/>
    <mergeCell ref="GI451:GU451"/>
    <mergeCell ref="GV445:HH445"/>
    <mergeCell ref="GV447:HH447"/>
    <mergeCell ref="GV448:HH448"/>
    <mergeCell ref="GV450:HH450"/>
    <mergeCell ref="GV451:HH451"/>
    <mergeCell ref="A396:U396"/>
    <mergeCell ref="GV444:HH444"/>
    <mergeCell ref="FU390:GF390"/>
    <mergeCell ref="GG390:GR390"/>
    <mergeCell ref="FZ422:GC422"/>
    <mergeCell ref="BY426:FC426"/>
    <mergeCell ref="FD426:FN426"/>
    <mergeCell ref="FO426:FU426"/>
    <mergeCell ref="FV426:GH426"/>
    <mergeCell ref="GI426:GU426"/>
    <mergeCell ref="GV426:HG426"/>
    <mergeCell ref="BJ425:BX425"/>
    <mergeCell ref="A426:Y426"/>
    <mergeCell ref="Z426:AK426"/>
    <mergeCell ref="CB389:CK389"/>
    <mergeCell ref="CL389:CQ389"/>
    <mergeCell ref="CR389:DA389"/>
    <mergeCell ref="DB389:DK389"/>
    <mergeCell ref="DL389:DU389"/>
    <mergeCell ref="A390:T390"/>
    <mergeCell ref="U390:AF390"/>
    <mergeCell ref="AG390:AR390"/>
    <mergeCell ref="AS390:BD390"/>
    <mergeCell ref="BE390:BP390"/>
    <mergeCell ref="BQ390:CA390"/>
    <mergeCell ref="CB390:CK390"/>
    <mergeCell ref="FU389:GF389"/>
    <mergeCell ref="GG389:GR389"/>
    <mergeCell ref="BQ389:CA389"/>
    <mergeCell ref="AL426:AW426"/>
    <mergeCell ref="AX426:BI426"/>
    <mergeCell ref="BJ426:BX426"/>
    <mergeCell ref="AS383:BD383"/>
    <mergeCell ref="BE383:BP383"/>
    <mergeCell ref="BQ383:CA383"/>
    <mergeCell ref="DV375:EH375"/>
    <mergeCell ref="EI375:ET375"/>
    <mergeCell ref="EU375:FG375"/>
    <mergeCell ref="FH375:FT375"/>
    <mergeCell ref="FU375:GF375"/>
    <mergeCell ref="GG375:GR375"/>
    <mergeCell ref="DV377:EH377"/>
    <mergeCell ref="EI377:ET377"/>
    <mergeCell ref="EU377:FG377"/>
    <mergeCell ref="FH377:FT377"/>
    <mergeCell ref="FU377:GF377"/>
    <mergeCell ref="GG377:GR377"/>
    <mergeCell ref="CR383:DA383"/>
    <mergeCell ref="DB383:DK383"/>
    <mergeCell ref="CB383:CK383"/>
    <mergeCell ref="CL383:CQ383"/>
    <mergeCell ref="FH386:FT386"/>
    <mergeCell ref="FU386:GF386"/>
    <mergeCell ref="GG386:GR386"/>
    <mergeCell ref="AS389:BD389"/>
    <mergeCell ref="BE389:BP389"/>
    <mergeCell ref="EI390:ET390"/>
    <mergeCell ref="EU390:FG390"/>
    <mergeCell ref="FH390:FT390"/>
    <mergeCell ref="A374:T374"/>
    <mergeCell ref="U374:AF374"/>
    <mergeCell ref="AG374:AR374"/>
    <mergeCell ref="AS374:BD374"/>
    <mergeCell ref="BE374:BP374"/>
    <mergeCell ref="BQ374:CA374"/>
    <mergeCell ref="A376:T376"/>
    <mergeCell ref="U376:AF376"/>
    <mergeCell ref="AG376:AR376"/>
    <mergeCell ref="AS376:BD376"/>
    <mergeCell ref="BE376:BP376"/>
    <mergeCell ref="BQ376:CA376"/>
    <mergeCell ref="CB376:CK376"/>
    <mergeCell ref="CL376:CQ376"/>
    <mergeCell ref="CR376:DA376"/>
    <mergeCell ref="DB376:DK376"/>
    <mergeCell ref="DL376:DU376"/>
    <mergeCell ref="A375:T375"/>
    <mergeCell ref="EI389:ET389"/>
    <mergeCell ref="EU389:FG389"/>
    <mergeCell ref="FH389:FT389"/>
    <mergeCell ref="A389:T389"/>
    <mergeCell ref="U389:AF389"/>
    <mergeCell ref="AG389:AR389"/>
    <mergeCell ref="U375:AF375"/>
    <mergeCell ref="AG375:AR375"/>
    <mergeCell ref="AS375:BD375"/>
    <mergeCell ref="BE375:BP375"/>
    <mergeCell ref="BQ375:CA375"/>
    <mergeCell ref="CB375:CK375"/>
    <mergeCell ref="CL375:CQ375"/>
    <mergeCell ref="CR375:DA375"/>
    <mergeCell ref="DB375:DK375"/>
    <mergeCell ref="DL375:DU375"/>
    <mergeCell ref="A377:T377"/>
    <mergeCell ref="U377:AF377"/>
    <mergeCell ref="AG377:AR377"/>
    <mergeCell ref="AS377:BD377"/>
    <mergeCell ref="BE377:BP377"/>
    <mergeCell ref="BQ377:CA377"/>
    <mergeCell ref="CB377:CK377"/>
    <mergeCell ref="CL377:CQ377"/>
    <mergeCell ref="CR377:DA377"/>
    <mergeCell ref="DB377:DK377"/>
    <mergeCell ref="DL377:DU377"/>
    <mergeCell ref="A378:T378"/>
    <mergeCell ref="U378:AF378"/>
    <mergeCell ref="AG378:AR378"/>
    <mergeCell ref="AS378:BD378"/>
    <mergeCell ref="BE378:BP378"/>
    <mergeCell ref="BQ378:CA378"/>
    <mergeCell ref="CB378:CK378"/>
    <mergeCell ref="CL378:CQ378"/>
    <mergeCell ref="CR378:DA378"/>
    <mergeCell ref="DB378:DK378"/>
    <mergeCell ref="DL378:DU378"/>
    <mergeCell ref="DV378:EH378"/>
    <mergeCell ref="EI378:ET378"/>
    <mergeCell ref="EU378:FG378"/>
    <mergeCell ref="FH378:FT378"/>
    <mergeCell ref="FU378:GF378"/>
    <mergeCell ref="GG378:GR378"/>
    <mergeCell ref="A380:T380"/>
    <mergeCell ref="U380:AF380"/>
    <mergeCell ref="AG380:AR380"/>
    <mergeCell ref="AS380:BD380"/>
    <mergeCell ref="BE380:BP380"/>
    <mergeCell ref="BQ380:CA380"/>
    <mergeCell ref="CB380:CK380"/>
    <mergeCell ref="CL380:CQ380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DV382:EH382"/>
    <mergeCell ref="EI382:ET382"/>
    <mergeCell ref="EU382:FG382"/>
    <mergeCell ref="FH382:FT382"/>
    <mergeCell ref="FU382:GF382"/>
    <mergeCell ref="GG382:GR382"/>
    <mergeCell ref="A379:T379"/>
    <mergeCell ref="U379:AF379"/>
    <mergeCell ref="AG379:AR379"/>
    <mergeCell ref="AS379:BD379"/>
    <mergeCell ref="BE379:BP379"/>
    <mergeCell ref="BQ379:CA379"/>
    <mergeCell ref="BQ385:CA385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CB379:CK379"/>
    <mergeCell ref="CL379:CQ379"/>
    <mergeCell ref="CR379:DA379"/>
    <mergeCell ref="DB379:DK379"/>
    <mergeCell ref="DL379:DU379"/>
    <mergeCell ref="DV379:EH379"/>
    <mergeCell ref="EI379:ET379"/>
    <mergeCell ref="EU379:FG379"/>
    <mergeCell ref="FH379:FT379"/>
    <mergeCell ref="FU379:GF379"/>
    <mergeCell ref="DV384:EH384"/>
    <mergeCell ref="EI384:ET384"/>
    <mergeCell ref="A383:T383"/>
    <mergeCell ref="U383:AF383"/>
    <mergeCell ref="AG383:AR383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A385:T385"/>
    <mergeCell ref="U385:AF385"/>
    <mergeCell ref="AG385:AR385"/>
    <mergeCell ref="AS385:BD385"/>
    <mergeCell ref="A386:T386"/>
    <mergeCell ref="CB386:CK386"/>
    <mergeCell ref="CL386:CQ386"/>
    <mergeCell ref="CR386:DA386"/>
    <mergeCell ref="DB386:DK386"/>
    <mergeCell ref="DL386:DU386"/>
    <mergeCell ref="BQ373:CA373"/>
    <mergeCell ref="CR369:CT369"/>
    <mergeCell ref="CU369:CW369"/>
    <mergeCell ref="CX369:DA369"/>
    <mergeCell ref="DB369:DD369"/>
    <mergeCell ref="DE369:DG369"/>
    <mergeCell ref="EI373:ET373"/>
    <mergeCell ref="DB368:DK368"/>
    <mergeCell ref="DL368:DU368"/>
    <mergeCell ref="DV368:ET368"/>
    <mergeCell ref="EU368:FT368"/>
    <mergeCell ref="FU368:GR368"/>
    <mergeCell ref="CR374:DA374"/>
    <mergeCell ref="DB374:DK374"/>
    <mergeCell ref="DL374:DU374"/>
    <mergeCell ref="DV374:EH374"/>
    <mergeCell ref="EI374:ET374"/>
    <mergeCell ref="EU374:FG374"/>
    <mergeCell ref="FH374:FT374"/>
    <mergeCell ref="FU374:GF374"/>
    <mergeCell ref="GG374:GR374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74:CK374"/>
    <mergeCell ref="CL374:CQ374"/>
    <mergeCell ref="DL383:DU383"/>
    <mergeCell ref="DV383:EH383"/>
    <mergeCell ref="EI383:ET383"/>
    <mergeCell ref="EU383:FG383"/>
    <mergeCell ref="FH383:FT383"/>
    <mergeCell ref="FU383:GF383"/>
    <mergeCell ref="GG383:GR383"/>
    <mergeCell ref="DB370:DK372"/>
    <mergeCell ref="DL370:DU372"/>
    <mergeCell ref="DH369:DK369"/>
    <mergeCell ref="DV376:EH376"/>
    <mergeCell ref="EI376:ET376"/>
    <mergeCell ref="EU376:FG376"/>
    <mergeCell ref="FH376:FT376"/>
    <mergeCell ref="FU376:GF376"/>
    <mergeCell ref="GG376:GR376"/>
    <mergeCell ref="CB361:FF361"/>
    <mergeCell ref="FG361:FQ361"/>
    <mergeCell ref="FR361:FX361"/>
    <mergeCell ref="FY361:GK361"/>
    <mergeCell ref="GL361:GX361"/>
    <mergeCell ref="GY361:HJ361"/>
    <mergeCell ref="BQ388:CA388"/>
    <mergeCell ref="CB388:CK388"/>
    <mergeCell ref="CL388:CQ388"/>
    <mergeCell ref="CR388:DA388"/>
    <mergeCell ref="DB388:DK388"/>
    <mergeCell ref="DL388:DU388"/>
    <mergeCell ref="DV388:EH388"/>
    <mergeCell ref="EI388:ET388"/>
    <mergeCell ref="EU388:FG388"/>
    <mergeCell ref="FH388:FT388"/>
    <mergeCell ref="FU388:GF388"/>
    <mergeCell ref="GG388:GR388"/>
    <mergeCell ref="GG387:GR387"/>
    <mergeCell ref="GG379:GR379"/>
    <mergeCell ref="EU384:FG384"/>
    <mergeCell ref="FH384:FT384"/>
    <mergeCell ref="FU384:GF384"/>
    <mergeCell ref="GG384:GR384"/>
    <mergeCell ref="GG385:GR385"/>
    <mergeCell ref="DV387:EH387"/>
    <mergeCell ref="EI387:ET387"/>
    <mergeCell ref="EU387:FG387"/>
    <mergeCell ref="FH387:FT387"/>
    <mergeCell ref="FU387:GF387"/>
    <mergeCell ref="EI386:ET386"/>
    <mergeCell ref="EU386:FG386"/>
    <mergeCell ref="FY356:GK356"/>
    <mergeCell ref="GL356:GX356"/>
    <mergeCell ref="GY356:HJ356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A359:Y363"/>
    <mergeCell ref="Z359:AL363"/>
    <mergeCell ref="AM359:AY363"/>
    <mergeCell ref="AZ359:BL363"/>
    <mergeCell ref="BM359:CA363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A354:Y358"/>
    <mergeCell ref="Z354:AL358"/>
    <mergeCell ref="AM354:AY358"/>
    <mergeCell ref="AZ354:BL358"/>
    <mergeCell ref="BM354:CA358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A349:Y353"/>
    <mergeCell ref="Z349:AL353"/>
    <mergeCell ref="AM349:AY353"/>
    <mergeCell ref="AZ349:BL353"/>
    <mergeCell ref="BM349:CA353"/>
    <mergeCell ref="CB349:FF349"/>
    <mergeCell ref="FG349:FQ349"/>
    <mergeCell ref="FR349:FX349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43:FF343"/>
    <mergeCell ref="FG343:FQ343"/>
    <mergeCell ref="FR343:FX343"/>
    <mergeCell ref="FY343:GK343"/>
    <mergeCell ref="GL343:GX343"/>
    <mergeCell ref="GY343:HJ343"/>
    <mergeCell ref="A344:Y348"/>
    <mergeCell ref="Z344:AL348"/>
    <mergeCell ref="AM344:AY348"/>
    <mergeCell ref="AZ344:BL348"/>
    <mergeCell ref="BM344:CA348"/>
    <mergeCell ref="CB344:FF344"/>
    <mergeCell ref="FG344:FQ344"/>
    <mergeCell ref="FR344:FX344"/>
    <mergeCell ref="FY344:GK344"/>
    <mergeCell ref="GL344:GX344"/>
    <mergeCell ref="GY344:HJ344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38:GK338"/>
    <mergeCell ref="GL338:GX338"/>
    <mergeCell ref="GY338:HJ338"/>
    <mergeCell ref="A339:Y343"/>
    <mergeCell ref="Z339:AL343"/>
    <mergeCell ref="AM339:AY343"/>
    <mergeCell ref="AZ339:BL343"/>
    <mergeCell ref="BM339:CA343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A334:Y338"/>
    <mergeCell ref="Z334:AL338"/>
    <mergeCell ref="AM334:AY338"/>
    <mergeCell ref="AZ334:BL338"/>
    <mergeCell ref="BM334:CA338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CB330:FF330"/>
    <mergeCell ref="FG330:FQ330"/>
    <mergeCell ref="FR330:FX330"/>
    <mergeCell ref="FY330:GK330"/>
    <mergeCell ref="GL330:GX330"/>
    <mergeCell ref="GY330:HJ330"/>
    <mergeCell ref="FY331:GK331"/>
    <mergeCell ref="GL331:GX331"/>
    <mergeCell ref="GY331:HJ331"/>
    <mergeCell ref="A332:Y333"/>
    <mergeCell ref="Z332:AL333"/>
    <mergeCell ref="AM332:AY333"/>
    <mergeCell ref="AZ332:BL333"/>
    <mergeCell ref="BM332:CA333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A327:Y331"/>
    <mergeCell ref="Z327:AL331"/>
    <mergeCell ref="AM327:AY331"/>
    <mergeCell ref="AZ327:BL331"/>
    <mergeCell ref="BM327:CA331"/>
    <mergeCell ref="CB327:FF327"/>
    <mergeCell ref="AZ320:BL324"/>
    <mergeCell ref="BM320:CA324"/>
    <mergeCell ref="CB320:FF320"/>
    <mergeCell ref="FG320:FQ320"/>
    <mergeCell ref="FR320:FX320"/>
    <mergeCell ref="FY320:GK320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FG327:FQ327"/>
    <mergeCell ref="FR327:FX327"/>
    <mergeCell ref="FY327:GK327"/>
    <mergeCell ref="GL327:GX327"/>
    <mergeCell ref="GY327:HJ327"/>
    <mergeCell ref="CB328:FF328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31:FF331"/>
    <mergeCell ref="FG331:FQ331"/>
    <mergeCell ref="FR331:FX331"/>
    <mergeCell ref="FY324:GK324"/>
    <mergeCell ref="GL324:GX324"/>
    <mergeCell ref="GY324:HJ324"/>
    <mergeCell ref="A325:Y326"/>
    <mergeCell ref="Z325:AL326"/>
    <mergeCell ref="AM325:AY326"/>
    <mergeCell ref="AZ325:BL326"/>
    <mergeCell ref="BM325:CA326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4:FF324"/>
    <mergeCell ref="FG324:FQ324"/>
    <mergeCell ref="FR324:FX324"/>
    <mergeCell ref="A320:Y324"/>
    <mergeCell ref="Z320:AL324"/>
    <mergeCell ref="AM320:AY324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7:FF317"/>
    <mergeCell ref="FG317:FQ317"/>
    <mergeCell ref="FR317:FX317"/>
    <mergeCell ref="FY317:GK317"/>
    <mergeCell ref="GL317:GX317"/>
    <mergeCell ref="GY317:HJ317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FR309:FX309"/>
    <mergeCell ref="FY309:GK309"/>
    <mergeCell ref="GL309:GX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03:GK303"/>
    <mergeCell ref="GL303:GX303"/>
    <mergeCell ref="GY303:HJ303"/>
    <mergeCell ref="CB304:FF304"/>
    <mergeCell ref="FG304:FQ304"/>
    <mergeCell ref="FR304:FX304"/>
    <mergeCell ref="FY304:GK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299:FF299"/>
    <mergeCell ref="FG299:FQ299"/>
    <mergeCell ref="FR299:FX299"/>
    <mergeCell ref="FY299:GK299"/>
    <mergeCell ref="GL299:GX299"/>
    <mergeCell ref="GY299:HJ299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294:GK294"/>
    <mergeCell ref="GL294:GX294"/>
    <mergeCell ref="GY294:HJ294"/>
    <mergeCell ref="A295:Y299"/>
    <mergeCell ref="Z295:AL299"/>
    <mergeCell ref="AM295:AY299"/>
    <mergeCell ref="AZ295:BL299"/>
    <mergeCell ref="BM295:CA299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FY297:GK297"/>
    <mergeCell ref="GL297:GX297"/>
    <mergeCell ref="GY297:HJ297"/>
    <mergeCell ref="CB298:FF298"/>
    <mergeCell ref="FG298:FQ298"/>
    <mergeCell ref="FR298:FX298"/>
    <mergeCell ref="FY298:GK298"/>
    <mergeCell ref="GL298:GX298"/>
    <mergeCell ref="GY298:HJ298"/>
    <mergeCell ref="A290:Y294"/>
    <mergeCell ref="Z290:AL294"/>
    <mergeCell ref="AM290:AY294"/>
    <mergeCell ref="AZ290:BL294"/>
    <mergeCell ref="BM290:CA294"/>
    <mergeCell ref="CB290:FF290"/>
    <mergeCell ref="FG290:FQ290"/>
    <mergeCell ref="FR290:FX290"/>
    <mergeCell ref="FY290:GK290"/>
    <mergeCell ref="GL290:GX290"/>
    <mergeCell ref="GY290:HJ290"/>
    <mergeCell ref="CB291:FF291"/>
    <mergeCell ref="FG291:FQ291"/>
    <mergeCell ref="FR291:FX291"/>
    <mergeCell ref="FY291:GK291"/>
    <mergeCell ref="GL291:GX291"/>
    <mergeCell ref="GY291:HJ291"/>
    <mergeCell ref="CB292:FF292"/>
    <mergeCell ref="FG292:FQ292"/>
    <mergeCell ref="FR292:FX292"/>
    <mergeCell ref="FY292:GK292"/>
    <mergeCell ref="GL292:GX292"/>
    <mergeCell ref="GY292:HJ292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A239:T239"/>
    <mergeCell ref="U239:AF239"/>
    <mergeCell ref="EU246:FG246"/>
    <mergeCell ref="FH246:FT246"/>
    <mergeCell ref="FU246:GF246"/>
    <mergeCell ref="GG246:GR246"/>
    <mergeCell ref="BQ246:CA246"/>
    <mergeCell ref="CB246:CK246"/>
    <mergeCell ref="CL246:CQ246"/>
    <mergeCell ref="CR246:DA246"/>
    <mergeCell ref="DB246:DK246"/>
    <mergeCell ref="DL246:DU246"/>
    <mergeCell ref="EI246:ET246"/>
    <mergeCell ref="EI237:ET237"/>
    <mergeCell ref="EU237:FG237"/>
    <mergeCell ref="FH237:FT237"/>
    <mergeCell ref="CB247:CK247"/>
    <mergeCell ref="CL247:CQ247"/>
    <mergeCell ref="CR247:DA247"/>
    <mergeCell ref="DB247:DK247"/>
    <mergeCell ref="DL247:DU247"/>
    <mergeCell ref="DV247:EH247"/>
    <mergeCell ref="A247:T247"/>
    <mergeCell ref="U247:AF247"/>
    <mergeCell ref="AG247:AR247"/>
    <mergeCell ref="AS247:BD247"/>
    <mergeCell ref="BE247:BP247"/>
    <mergeCell ref="BQ247:CA247"/>
    <mergeCell ref="EI247:ET247"/>
    <mergeCell ref="EU247:FG247"/>
    <mergeCell ref="FH247:FT247"/>
    <mergeCell ref="FU247:GF247"/>
    <mergeCell ref="A236:T236"/>
    <mergeCell ref="U236:AF236"/>
    <mergeCell ref="AG236:AR236"/>
    <mergeCell ref="AS236:BD236"/>
    <mergeCell ref="BE236:BP236"/>
    <mergeCell ref="BQ236:CA236"/>
    <mergeCell ref="CB236:CK236"/>
    <mergeCell ref="CL236:CQ236"/>
    <mergeCell ref="CR236:DA236"/>
    <mergeCell ref="DB236:DK236"/>
    <mergeCell ref="DL236:DU236"/>
    <mergeCell ref="DV236:EH236"/>
    <mergeCell ref="EI236:ET236"/>
    <mergeCell ref="EU236:FG236"/>
    <mergeCell ref="FH236:FT236"/>
    <mergeCell ref="FU236:GF236"/>
    <mergeCell ref="GG236:GR236"/>
    <mergeCell ref="A235:T235"/>
    <mergeCell ref="U235:AF235"/>
    <mergeCell ref="AG235:AR235"/>
    <mergeCell ref="AS235:BD235"/>
    <mergeCell ref="BE235:BP235"/>
    <mergeCell ref="BQ235:CA235"/>
    <mergeCell ref="CB235:CK235"/>
    <mergeCell ref="CL235:CQ235"/>
    <mergeCell ref="CR235:DA235"/>
    <mergeCell ref="DB235:DK235"/>
    <mergeCell ref="DL235:DU235"/>
    <mergeCell ref="DV235:EH235"/>
    <mergeCell ref="EI235:ET235"/>
    <mergeCell ref="EU235:FG235"/>
    <mergeCell ref="FH235:FT235"/>
    <mergeCell ref="FU235:GF235"/>
    <mergeCell ref="GG235:GR235"/>
    <mergeCell ref="FU237:GF237"/>
    <mergeCell ref="GG237:GR237"/>
    <mergeCell ref="A238:T238"/>
    <mergeCell ref="U238:AF238"/>
    <mergeCell ref="AG238:AR238"/>
    <mergeCell ref="AS238:BD238"/>
    <mergeCell ref="BE238:BP238"/>
    <mergeCell ref="BQ238:CA238"/>
    <mergeCell ref="CB238:CK238"/>
    <mergeCell ref="CL238:CQ238"/>
    <mergeCell ref="CR238:DA238"/>
    <mergeCell ref="DB238:DK238"/>
    <mergeCell ref="DL238:DU238"/>
    <mergeCell ref="DV238:EH238"/>
    <mergeCell ref="EI238:ET238"/>
    <mergeCell ref="EU238:FG238"/>
    <mergeCell ref="FH238:FT238"/>
    <mergeCell ref="FU238:GF238"/>
    <mergeCell ref="GG238:GR238"/>
    <mergeCell ref="A237:T237"/>
    <mergeCell ref="U237:AF237"/>
    <mergeCell ref="AG237:AR237"/>
    <mergeCell ref="AS237:BD237"/>
    <mergeCell ref="BE237:BP237"/>
    <mergeCell ref="BQ237:CA237"/>
    <mergeCell ref="CB237:CK237"/>
    <mergeCell ref="CL237:CQ237"/>
    <mergeCell ref="CR237:DA237"/>
    <mergeCell ref="DB237:DK237"/>
    <mergeCell ref="DL237:DU237"/>
    <mergeCell ref="DV237:EH237"/>
    <mergeCell ref="DV242:EH242"/>
    <mergeCell ref="EI242:ET242"/>
    <mergeCell ref="EU242:FG242"/>
    <mergeCell ref="FH242:FT242"/>
    <mergeCell ref="FU242:GF242"/>
    <mergeCell ref="GG242:GR242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EI243:ET243"/>
    <mergeCell ref="EU243:FG243"/>
    <mergeCell ref="FH243:FT243"/>
    <mergeCell ref="FU243:GF243"/>
    <mergeCell ref="GG243:GR243"/>
    <mergeCell ref="EI248:ET248"/>
    <mergeCell ref="EU248:FG248"/>
    <mergeCell ref="FH248:FT248"/>
    <mergeCell ref="FU248:GF248"/>
    <mergeCell ref="GG248:GR248"/>
    <mergeCell ref="A245:T245"/>
    <mergeCell ref="U245:AF245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DV245:EH245"/>
    <mergeCell ref="EI245:ET245"/>
    <mergeCell ref="EU245:FG245"/>
    <mergeCell ref="FH245:FT245"/>
    <mergeCell ref="FU245:GF245"/>
    <mergeCell ref="GG245:GR245"/>
    <mergeCell ref="A246:T246"/>
    <mergeCell ref="U246:AF246"/>
    <mergeCell ref="AG246:AR246"/>
    <mergeCell ref="AS246:BD246"/>
    <mergeCell ref="BE246:BP246"/>
    <mergeCell ref="DV246:EH246"/>
    <mergeCell ref="GG247:GR247"/>
    <mergeCell ref="CR239:DA239"/>
    <mergeCell ref="DB239:DK239"/>
    <mergeCell ref="DL239:DU239"/>
    <mergeCell ref="FU239:GF239"/>
    <mergeCell ref="GG239:GR239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A248:T248"/>
    <mergeCell ref="U248:AF248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A240:T240"/>
    <mergeCell ref="U240:AF240"/>
    <mergeCell ref="AG240:AR240"/>
    <mergeCell ref="AS240:BD240"/>
    <mergeCell ref="BE240:BP240"/>
    <mergeCell ref="BQ240:CA240"/>
    <mergeCell ref="CB240:CK240"/>
    <mergeCell ref="CL240:CQ240"/>
    <mergeCell ref="CR240:DA240"/>
    <mergeCell ref="DB240:DK240"/>
    <mergeCell ref="DL240:DU240"/>
    <mergeCell ref="DV240:EH240"/>
    <mergeCell ref="EI240:ET240"/>
    <mergeCell ref="EU240:FG240"/>
    <mergeCell ref="FH240:FT240"/>
    <mergeCell ref="FU240:GF240"/>
    <mergeCell ref="GG240:GR240"/>
    <mergeCell ref="AG239:AR239"/>
    <mergeCell ref="AS239:BD239"/>
    <mergeCell ref="BE239:BP239"/>
    <mergeCell ref="BQ239:CA239"/>
    <mergeCell ref="CB239:CK239"/>
    <mergeCell ref="CL239:CQ239"/>
    <mergeCell ref="CB219:FF219"/>
    <mergeCell ref="FG219:FQ219"/>
    <mergeCell ref="FR219:FX219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14:GK214"/>
    <mergeCell ref="GL214:GX214"/>
    <mergeCell ref="GY214:HJ214"/>
    <mergeCell ref="A215:Y219"/>
    <mergeCell ref="Z215:AL219"/>
    <mergeCell ref="AM215:AY219"/>
    <mergeCell ref="AZ215:BL219"/>
    <mergeCell ref="BM215:CA219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A210:Y214"/>
    <mergeCell ref="Z210:AL214"/>
    <mergeCell ref="AM210:AY214"/>
    <mergeCell ref="AZ210:BL214"/>
    <mergeCell ref="BM210:CA214"/>
    <mergeCell ref="CB210:FF210"/>
    <mergeCell ref="FG210:FQ210"/>
    <mergeCell ref="FR210:FX210"/>
    <mergeCell ref="FY210:GK210"/>
    <mergeCell ref="GL210:GX210"/>
    <mergeCell ref="GY210:HJ210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A208:Y209"/>
    <mergeCell ref="Z208:AL209"/>
    <mergeCell ref="AM208:AY209"/>
    <mergeCell ref="AZ208:BL209"/>
    <mergeCell ref="BM208:CA209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FY205:GK205"/>
    <mergeCell ref="GL205:GX205"/>
    <mergeCell ref="GY205:HJ205"/>
    <mergeCell ref="A206:Y207"/>
    <mergeCell ref="Z206:AL207"/>
    <mergeCell ref="AM206:AY207"/>
    <mergeCell ref="AZ206:BL207"/>
    <mergeCell ref="BM206:CA207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202:FF202"/>
    <mergeCell ref="FG202:FQ202"/>
    <mergeCell ref="FR202:FX202"/>
    <mergeCell ref="FY202:GK202"/>
    <mergeCell ref="GL202:GX202"/>
    <mergeCell ref="GY202:HJ202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A199:Y200"/>
    <mergeCell ref="Z199:AL200"/>
    <mergeCell ref="AM199:AY200"/>
    <mergeCell ref="AZ199:BL200"/>
    <mergeCell ref="BM199:CA200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193:FF193"/>
    <mergeCell ref="FG193:FQ193"/>
    <mergeCell ref="FR193:FX193"/>
    <mergeCell ref="FY193:GK193"/>
    <mergeCell ref="GL193:GX193"/>
    <mergeCell ref="GY193:HJ193"/>
    <mergeCell ref="A194:Y198"/>
    <mergeCell ref="Z194:AL198"/>
    <mergeCell ref="AM194:AY198"/>
    <mergeCell ref="AZ194:BL198"/>
    <mergeCell ref="BM194:CA198"/>
    <mergeCell ref="CB194:FF194"/>
    <mergeCell ref="FG194:FQ194"/>
    <mergeCell ref="FR194:FX194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88:GK188"/>
    <mergeCell ref="GL188:GX188"/>
    <mergeCell ref="GY188:HJ188"/>
    <mergeCell ref="A189:Y193"/>
    <mergeCell ref="Z189:AL193"/>
    <mergeCell ref="AM189:AY193"/>
    <mergeCell ref="AZ189:BL193"/>
    <mergeCell ref="BM189:CA193"/>
    <mergeCell ref="CB189:FF189"/>
    <mergeCell ref="FG189:FQ189"/>
    <mergeCell ref="FR189:FX189"/>
    <mergeCell ref="FY189:GK189"/>
    <mergeCell ref="GL189:GX189"/>
    <mergeCell ref="GY189:HJ189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A184:Y188"/>
    <mergeCell ref="Z184:AL188"/>
    <mergeCell ref="AM184:AY188"/>
    <mergeCell ref="AZ184:BL188"/>
    <mergeCell ref="BM184:CA188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A182:Y183"/>
    <mergeCell ref="Z182:AL183"/>
    <mergeCell ref="AM182:AY183"/>
    <mergeCell ref="AZ182:BL183"/>
    <mergeCell ref="BM182:CA183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79:FF179"/>
    <mergeCell ref="FG179:FQ179"/>
    <mergeCell ref="FR179:FX179"/>
    <mergeCell ref="FY179:GK179"/>
    <mergeCell ref="GL179:GX179"/>
    <mergeCell ref="GY179:HJ179"/>
    <mergeCell ref="A180:Y181"/>
    <mergeCell ref="Z180:AL181"/>
    <mergeCell ref="AM180:AY181"/>
    <mergeCell ref="AZ180:BL181"/>
    <mergeCell ref="BM180:CA181"/>
    <mergeCell ref="CB180:FF180"/>
    <mergeCell ref="FG180:FQ180"/>
    <mergeCell ref="FR180:FX180"/>
    <mergeCell ref="FY180:GK180"/>
    <mergeCell ref="GL180:GX180"/>
    <mergeCell ref="GY180:HJ180"/>
    <mergeCell ref="CB181:FF181"/>
    <mergeCell ref="FG181:FQ181"/>
    <mergeCell ref="FR181:FX181"/>
    <mergeCell ref="FY181:GK181"/>
    <mergeCell ref="GL181:GX181"/>
    <mergeCell ref="GY181:HJ181"/>
    <mergeCell ref="FY174:GK174"/>
    <mergeCell ref="GL174:GX174"/>
    <mergeCell ref="GY174:HJ174"/>
    <mergeCell ref="A175:Y179"/>
    <mergeCell ref="Z175:AL179"/>
    <mergeCell ref="AM175:AY179"/>
    <mergeCell ref="AZ175:BL179"/>
    <mergeCell ref="BM175:CA179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FY176:GK176"/>
    <mergeCell ref="GL176:GX176"/>
    <mergeCell ref="GY176:HJ176"/>
    <mergeCell ref="CB177:FF177"/>
    <mergeCell ref="FG177:FQ177"/>
    <mergeCell ref="FR177:FX177"/>
    <mergeCell ref="FY177:GK177"/>
    <mergeCell ref="GL177:GX177"/>
    <mergeCell ref="GY177:HJ177"/>
    <mergeCell ref="CB178:FF178"/>
    <mergeCell ref="FG178:FQ178"/>
    <mergeCell ref="FR178:FX178"/>
    <mergeCell ref="FY178:GK178"/>
    <mergeCell ref="GL178:GX178"/>
    <mergeCell ref="GY178:HJ178"/>
    <mergeCell ref="A170:Y174"/>
    <mergeCell ref="Z170:AL174"/>
    <mergeCell ref="AM170:AY174"/>
    <mergeCell ref="AZ170:BL174"/>
    <mergeCell ref="BM170:CA174"/>
    <mergeCell ref="CB170:FF170"/>
    <mergeCell ref="FG170:FQ170"/>
    <mergeCell ref="FR170:FX170"/>
    <mergeCell ref="FY170:GK170"/>
    <mergeCell ref="GL170:GX170"/>
    <mergeCell ref="GY170:HJ170"/>
    <mergeCell ref="CB171:FF171"/>
    <mergeCell ref="FG171:FQ171"/>
    <mergeCell ref="FR171:FX171"/>
    <mergeCell ref="FY171:GK171"/>
    <mergeCell ref="GL171:GX171"/>
    <mergeCell ref="GY171:HJ171"/>
    <mergeCell ref="CB172:FF172"/>
    <mergeCell ref="FG172:FQ172"/>
    <mergeCell ref="FR172:FX172"/>
    <mergeCell ref="FY172:GK172"/>
    <mergeCell ref="GL172:GX172"/>
    <mergeCell ref="GY172:HJ172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DL126:DU126"/>
    <mergeCell ref="DV126:EH126"/>
    <mergeCell ref="A126:T126"/>
    <mergeCell ref="U126:AF126"/>
    <mergeCell ref="AG126:AR126"/>
    <mergeCell ref="AS126:BD126"/>
    <mergeCell ref="BE126:BP126"/>
    <mergeCell ref="BQ126:CA126"/>
    <mergeCell ref="EI126:ET126"/>
    <mergeCell ref="EU126:FG126"/>
    <mergeCell ref="FH126:FT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CL126:CQ126"/>
    <mergeCell ref="CR126:DA126"/>
    <mergeCell ref="DB126:DK126"/>
    <mergeCell ref="A114:T114"/>
    <mergeCell ref="U114:AF114"/>
    <mergeCell ref="AG114:AR114"/>
    <mergeCell ref="AS114:BD114"/>
    <mergeCell ref="BE114:BP114"/>
    <mergeCell ref="BQ114:CA114"/>
    <mergeCell ref="CB114:CK114"/>
    <mergeCell ref="CL114:CQ114"/>
    <mergeCell ref="CR114:DA114"/>
    <mergeCell ref="DB114:DK114"/>
    <mergeCell ref="DL114:DU114"/>
    <mergeCell ref="DV114:EH114"/>
    <mergeCell ref="EI114:ET114"/>
    <mergeCell ref="EU125:FG125"/>
    <mergeCell ref="FH125:FT125"/>
    <mergeCell ref="FU125:GF125"/>
    <mergeCell ref="GG125:GR125"/>
    <mergeCell ref="BQ125:CA125"/>
    <mergeCell ref="CB125:CK125"/>
    <mergeCell ref="CL125:CQ125"/>
    <mergeCell ref="CR125:DA125"/>
    <mergeCell ref="DB125:DK125"/>
    <mergeCell ref="DL125:DU125"/>
    <mergeCell ref="A125:T125"/>
    <mergeCell ref="U125:AF125"/>
    <mergeCell ref="AG125:AR125"/>
    <mergeCell ref="AS125:BD125"/>
    <mergeCell ref="BE125:BP125"/>
    <mergeCell ref="DV125:EH125"/>
    <mergeCell ref="EI125:ET125"/>
    <mergeCell ref="AS116:BD116"/>
    <mergeCell ref="BE116:BP116"/>
    <mergeCell ref="BQ116:CA116"/>
    <mergeCell ref="CB116:CK116"/>
    <mergeCell ref="CL116:CQ116"/>
    <mergeCell ref="CR116:DA116"/>
    <mergeCell ref="DB116:DK116"/>
    <mergeCell ref="DL116:DU116"/>
    <mergeCell ref="DV116:EH116"/>
    <mergeCell ref="EI116:ET116"/>
    <mergeCell ref="EU116:FG116"/>
    <mergeCell ref="FH116:FT116"/>
    <mergeCell ref="FU116:GF116"/>
    <mergeCell ref="GG116:GR116"/>
    <mergeCell ref="A115:T115"/>
    <mergeCell ref="U115:AF115"/>
    <mergeCell ref="AG115:AR115"/>
    <mergeCell ref="AS115:BD115"/>
    <mergeCell ref="BE115:BP115"/>
    <mergeCell ref="BQ115:CA115"/>
    <mergeCell ref="CB115:CK115"/>
    <mergeCell ref="CL115:CQ115"/>
    <mergeCell ref="CR115:DA115"/>
    <mergeCell ref="DB115:DK115"/>
    <mergeCell ref="DL115:DU115"/>
    <mergeCell ref="FH115:FT115"/>
    <mergeCell ref="FU115:GF115"/>
    <mergeCell ref="GG115:GR115"/>
    <mergeCell ref="A116:T116"/>
    <mergeCell ref="U116:AF116"/>
    <mergeCell ref="AG116:AR116"/>
    <mergeCell ref="DV115:EH115"/>
    <mergeCell ref="DV119:EH119"/>
    <mergeCell ref="EI119:ET119"/>
    <mergeCell ref="EU119:FG119"/>
    <mergeCell ref="FH119:FT119"/>
    <mergeCell ref="FU119:GF119"/>
    <mergeCell ref="GG119:GR119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17:FG117"/>
    <mergeCell ref="FH117:FT117"/>
    <mergeCell ref="FU117:GF117"/>
    <mergeCell ref="GG117:GR117"/>
    <mergeCell ref="DV118:EH118"/>
    <mergeCell ref="EI118:ET118"/>
    <mergeCell ref="EU118:FG118"/>
    <mergeCell ref="FH118:FT118"/>
    <mergeCell ref="FU118:GF118"/>
    <mergeCell ref="GG118:GR118"/>
    <mergeCell ref="A118:T118"/>
    <mergeCell ref="U118:AF118"/>
    <mergeCell ref="AG118:AR118"/>
    <mergeCell ref="DV121:EH121"/>
    <mergeCell ref="EI121:ET121"/>
    <mergeCell ref="EU121:FG121"/>
    <mergeCell ref="FH121:FT121"/>
    <mergeCell ref="FU121:GF121"/>
    <mergeCell ref="GG121:GR121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DB121:DK121"/>
    <mergeCell ref="DL121:DU121"/>
    <mergeCell ref="A119:T119"/>
    <mergeCell ref="U119:AF119"/>
    <mergeCell ref="AG119:AR119"/>
    <mergeCell ref="AS119:BD119"/>
    <mergeCell ref="BE119:BP119"/>
    <mergeCell ref="BQ119:CA119"/>
    <mergeCell ref="CB119:CK119"/>
    <mergeCell ref="CL119:CQ119"/>
    <mergeCell ref="CR119:DA119"/>
    <mergeCell ref="DB119:DK119"/>
    <mergeCell ref="DL119:DU119"/>
    <mergeCell ref="EU128:FG128"/>
    <mergeCell ref="FH128:FT128"/>
    <mergeCell ref="FU128:GF128"/>
    <mergeCell ref="GG128:GR128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EU114:FG114"/>
    <mergeCell ref="FH114:FT114"/>
    <mergeCell ref="FU114:GF114"/>
    <mergeCell ref="GG114:GR114"/>
    <mergeCell ref="EI115:ET115"/>
    <mergeCell ref="EU115:FG115"/>
    <mergeCell ref="FU126:GF126"/>
    <mergeCell ref="GG126:GR126"/>
    <mergeCell ref="CB126:CK126"/>
    <mergeCell ref="DV124:EH124"/>
    <mergeCell ref="EI124:ET124"/>
    <mergeCell ref="EU124:FG124"/>
    <mergeCell ref="FH124:FT124"/>
    <mergeCell ref="FU124:GF124"/>
    <mergeCell ref="GG124:GR124"/>
    <mergeCell ref="CB98:FF98"/>
    <mergeCell ref="FG98:FQ98"/>
    <mergeCell ref="FR98:FX98"/>
    <mergeCell ref="FY98:GK98"/>
    <mergeCell ref="GL98:GX98"/>
    <mergeCell ref="GY98:HJ98"/>
    <mergeCell ref="A99:Y103"/>
    <mergeCell ref="Z99:AL103"/>
    <mergeCell ref="AM99:AY103"/>
    <mergeCell ref="AZ99:BL103"/>
    <mergeCell ref="BM99:CA103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93:GK93"/>
    <mergeCell ref="GL93:GX93"/>
    <mergeCell ref="GY93:HJ93"/>
    <mergeCell ref="A94:Y98"/>
    <mergeCell ref="Z94:AL98"/>
    <mergeCell ref="AM94:AY98"/>
    <mergeCell ref="AZ94:BL98"/>
    <mergeCell ref="BM94:CA98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A89:Y93"/>
    <mergeCell ref="Z89:AL93"/>
    <mergeCell ref="AM89:AY93"/>
    <mergeCell ref="AZ89:BL93"/>
    <mergeCell ref="BM89:CA93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A87:Y88"/>
    <mergeCell ref="Z87:AL88"/>
    <mergeCell ref="AM87:AY88"/>
    <mergeCell ref="AZ87:BL88"/>
    <mergeCell ref="BM87:CA88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FY79:GK79"/>
    <mergeCell ref="GL79:GX79"/>
    <mergeCell ref="GY79:HJ79"/>
    <mergeCell ref="A80:Y84"/>
    <mergeCell ref="Z80:AL84"/>
    <mergeCell ref="AM80:AY84"/>
    <mergeCell ref="AZ80:BL84"/>
    <mergeCell ref="BM80:CA84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A75:Y79"/>
    <mergeCell ref="Z75:AL79"/>
    <mergeCell ref="AM75:AY79"/>
    <mergeCell ref="AZ75:BL79"/>
    <mergeCell ref="BM75:CA79"/>
    <mergeCell ref="CB75:FF75"/>
    <mergeCell ref="FG75:FQ75"/>
    <mergeCell ref="FR75:FX75"/>
    <mergeCell ref="FY75:GK75"/>
    <mergeCell ref="GL75:GX75"/>
    <mergeCell ref="GY75:HJ75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4"/>
    <mergeCell ref="Z73:AL74"/>
    <mergeCell ref="AM73:AY74"/>
    <mergeCell ref="AZ73:BL74"/>
    <mergeCell ref="BM73:CA74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Y62:GK62"/>
    <mergeCell ref="GL62:G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A56:Y57"/>
    <mergeCell ref="Z56:AL57"/>
    <mergeCell ref="AM56:AY57"/>
    <mergeCell ref="AZ56:BL57"/>
    <mergeCell ref="BM56:CA57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CB284:FF284"/>
    <mergeCell ref="FG284:FQ284"/>
    <mergeCell ref="FR284:FX284"/>
    <mergeCell ref="FY284:GK284"/>
    <mergeCell ref="GL284:GX284"/>
    <mergeCell ref="GY284:HJ284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L51:GX51"/>
    <mergeCell ref="GY51:HJ51"/>
    <mergeCell ref="A279:Y283"/>
    <mergeCell ref="AM282:AY282"/>
    <mergeCell ref="AZ282:BL282"/>
    <mergeCell ref="GQ806:HD809"/>
    <mergeCell ref="CT807:DC809"/>
    <mergeCell ref="DD807:DM809"/>
    <mergeCell ref="DN807:DW809"/>
    <mergeCell ref="W808:AH808"/>
    <mergeCell ref="AI808:AT808"/>
    <mergeCell ref="AU808:BF808"/>
    <mergeCell ref="BG808:BR808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6:FF166"/>
    <mergeCell ref="FG166:FQ166"/>
    <mergeCell ref="FR166:FX166"/>
    <mergeCell ref="FY166:GK166"/>
    <mergeCell ref="GL166:GX166"/>
    <mergeCell ref="GY166:HJ166"/>
    <mergeCell ref="FY52:GK52"/>
    <mergeCell ref="GL52:GX52"/>
    <mergeCell ref="GY52:HJ52"/>
    <mergeCell ref="CB53:FF53"/>
    <mergeCell ref="FG53:FQ53"/>
    <mergeCell ref="FR53:FX53"/>
    <mergeCell ref="GN18:GZ18"/>
    <mergeCell ref="BP830:GT830"/>
    <mergeCell ref="FJ843:HI845"/>
    <mergeCell ref="A842:DV842"/>
    <mergeCell ref="A843:DV843"/>
    <mergeCell ref="A844:DV844"/>
    <mergeCell ref="A845:DV845"/>
    <mergeCell ref="DW842:FI842"/>
    <mergeCell ref="DW843:FI843"/>
    <mergeCell ref="DW844:FI844"/>
    <mergeCell ref="DW845:FI845"/>
    <mergeCell ref="A855:HI855"/>
    <mergeCell ref="A854:HI854"/>
    <mergeCell ref="A850:BS850"/>
    <mergeCell ref="BU850:HI850"/>
    <mergeCell ref="A851:CL851"/>
    <mergeCell ref="CM851:HI851"/>
    <mergeCell ref="A853:FP853"/>
    <mergeCell ref="FQ853:GL853"/>
    <mergeCell ref="GN853:HI853"/>
    <mergeCell ref="A822:HI822"/>
    <mergeCell ref="A770:FE770"/>
    <mergeCell ref="BS798:CG799"/>
    <mergeCell ref="Z798:AN799"/>
    <mergeCell ref="AO798:BC799"/>
    <mergeCell ref="BD798:BR799"/>
    <mergeCell ref="CT804:DW804"/>
    <mergeCell ref="DX804:HD804"/>
    <mergeCell ref="BS805:CC809"/>
    <mergeCell ref="CD805:CS807"/>
    <mergeCell ref="CT805:DC805"/>
    <mergeCell ref="DD805:DM805"/>
    <mergeCell ref="A498:HJ498"/>
    <mergeCell ref="A499:HJ499"/>
    <mergeCell ref="A494:HJ494"/>
    <mergeCell ref="A495:HJ495"/>
    <mergeCell ref="A496:HJ496"/>
    <mergeCell ref="A497:HJ497"/>
    <mergeCell ref="A489:U489"/>
    <mergeCell ref="V489:AP489"/>
    <mergeCell ref="AQ489:BH489"/>
    <mergeCell ref="BI489:CB489"/>
    <mergeCell ref="CC489:FE489"/>
    <mergeCell ref="A490:U490"/>
    <mergeCell ref="V490:AP490"/>
    <mergeCell ref="AQ490:BH490"/>
    <mergeCell ref="BI490:CB490"/>
    <mergeCell ref="CC490:FE490"/>
    <mergeCell ref="GG514:GK514"/>
    <mergeCell ref="GL514:GO514"/>
    <mergeCell ref="GP514:GS514"/>
    <mergeCell ref="GT514:GX514"/>
    <mergeCell ref="GY514:HB514"/>
    <mergeCell ref="HC514:HF514"/>
    <mergeCell ref="A469:T469"/>
    <mergeCell ref="U469:AF469"/>
    <mergeCell ref="AG469:AR469"/>
    <mergeCell ref="AS469:BD469"/>
    <mergeCell ref="BE469:BP469"/>
    <mergeCell ref="BQ469:CA469"/>
    <mergeCell ref="A487:FE487"/>
    <mergeCell ref="A488:U488"/>
    <mergeCell ref="V488:AP488"/>
    <mergeCell ref="AQ488:BH488"/>
    <mergeCell ref="BI488:CB488"/>
    <mergeCell ref="CC488:FE488"/>
    <mergeCell ref="EU469:FG469"/>
    <mergeCell ref="DL465:DN465"/>
    <mergeCell ref="DO465:DQ465"/>
    <mergeCell ref="DR465:DU465"/>
    <mergeCell ref="DV465:EH468"/>
    <mergeCell ref="EI465:ET468"/>
    <mergeCell ref="CB469:CK469"/>
    <mergeCell ref="CL469:CQ469"/>
    <mergeCell ref="CR469:DA469"/>
    <mergeCell ref="DB469:DK469"/>
    <mergeCell ref="DL469:DU469"/>
    <mergeCell ref="DV469:EH469"/>
    <mergeCell ref="CR465:CT465"/>
    <mergeCell ref="CU465:CW465"/>
    <mergeCell ref="CX465:DA465"/>
    <mergeCell ref="DB465:DD465"/>
    <mergeCell ref="DE465:DG465"/>
    <mergeCell ref="EI469:ET469"/>
    <mergeCell ref="DB466:DK468"/>
    <mergeCell ref="DL466:DU468"/>
    <mergeCell ref="FH469:FT469"/>
    <mergeCell ref="FU469:GF469"/>
    <mergeCell ref="GG469:GR469"/>
    <mergeCell ref="DB464:DK464"/>
    <mergeCell ref="DL464:DU464"/>
    <mergeCell ref="DV464:ET464"/>
    <mergeCell ref="EU464:FT464"/>
    <mergeCell ref="FU464:GR464"/>
    <mergeCell ref="A463:T468"/>
    <mergeCell ref="U463:BD466"/>
    <mergeCell ref="BE463:BP466"/>
    <mergeCell ref="BQ463:CQ463"/>
    <mergeCell ref="CR463:DU463"/>
    <mergeCell ref="DV463:GR463"/>
    <mergeCell ref="BQ464:CA468"/>
    <mergeCell ref="CB464:CQ466"/>
    <mergeCell ref="CR464:DA464"/>
    <mergeCell ref="U467:AF467"/>
    <mergeCell ref="AG467:AR467"/>
    <mergeCell ref="AS467:BD467"/>
    <mergeCell ref="BE467:BP467"/>
    <mergeCell ref="CB467:CK468"/>
    <mergeCell ref="CL467:CQ468"/>
    <mergeCell ref="U468:AF468"/>
    <mergeCell ref="AG468:AR468"/>
    <mergeCell ref="AS468:BD468"/>
    <mergeCell ref="BE468:BP468"/>
    <mergeCell ref="EU465:FG468"/>
    <mergeCell ref="FH465:FT468"/>
    <mergeCell ref="FU465:GF468"/>
    <mergeCell ref="GG465:GR468"/>
    <mergeCell ref="CR466:DA468"/>
    <mergeCell ref="DH465:DK465"/>
    <mergeCell ref="BY442:FC442"/>
    <mergeCell ref="FD442:FN442"/>
    <mergeCell ref="FO442:FU442"/>
    <mergeCell ref="FV442:GH442"/>
    <mergeCell ref="GI442:GU442"/>
    <mergeCell ref="FD458:FN458"/>
    <mergeCell ref="FO458:FU458"/>
    <mergeCell ref="FV458:GH458"/>
    <mergeCell ref="GI458:GU458"/>
    <mergeCell ref="BY459:FC459"/>
    <mergeCell ref="FD459:FN459"/>
    <mergeCell ref="FO459:FU459"/>
    <mergeCell ref="FV459:GH459"/>
    <mergeCell ref="FO444:FU444"/>
    <mergeCell ref="FV444:GH444"/>
    <mergeCell ref="GI444:GU444"/>
    <mergeCell ref="FO445:FU445"/>
    <mergeCell ref="FV445:GH445"/>
    <mergeCell ref="GI445:GU445"/>
    <mergeCell ref="GI459:GU459"/>
    <mergeCell ref="BY458:FC458"/>
    <mergeCell ref="BY447:FC447"/>
    <mergeCell ref="FD447:FN447"/>
    <mergeCell ref="BY445:FC445"/>
    <mergeCell ref="FD445:FN445"/>
    <mergeCell ref="FO447:FU447"/>
    <mergeCell ref="FV447:GH447"/>
    <mergeCell ref="GI447:GU447"/>
    <mergeCell ref="BY448:FC448"/>
    <mergeCell ref="FD448:FN448"/>
    <mergeCell ref="FO448:FU448"/>
    <mergeCell ref="A421:Y425"/>
    <mergeCell ref="A441:Y442"/>
    <mergeCell ref="Z441:AK442"/>
    <mergeCell ref="AL441:AW442"/>
    <mergeCell ref="AX441:BI442"/>
    <mergeCell ref="BJ441:BX442"/>
    <mergeCell ref="BY441:FC441"/>
    <mergeCell ref="GV442:HG442"/>
    <mergeCell ref="FD441:FN441"/>
    <mergeCell ref="FO441:FU441"/>
    <mergeCell ref="FV441:GH441"/>
    <mergeCell ref="GI441:GU441"/>
    <mergeCell ref="FD422:FU423"/>
    <mergeCell ref="FV422:FY422"/>
    <mergeCell ref="A427:Y428"/>
    <mergeCell ref="Z427:AK428"/>
    <mergeCell ref="AL427:AW428"/>
    <mergeCell ref="AX427:BI428"/>
    <mergeCell ref="BJ427:BX428"/>
    <mergeCell ref="GV441:HG441"/>
    <mergeCell ref="BY427:FC427"/>
    <mergeCell ref="FD427:FN427"/>
    <mergeCell ref="FO427:FU427"/>
    <mergeCell ref="HD422:HG422"/>
    <mergeCell ref="FV423:GH425"/>
    <mergeCell ref="GI423:GU425"/>
    <mergeCell ref="GV423:HG425"/>
    <mergeCell ref="Z424:AK425"/>
    <mergeCell ref="AL424:AW425"/>
    <mergeCell ref="FV427:GH427"/>
    <mergeCell ref="GI427:GU427"/>
    <mergeCell ref="GV427:HG427"/>
    <mergeCell ref="DV386:EH386"/>
    <mergeCell ref="AX424:BI425"/>
    <mergeCell ref="BK424:BW424"/>
    <mergeCell ref="FD424:FN425"/>
    <mergeCell ref="FO424:FU425"/>
    <mergeCell ref="GD422:GH422"/>
    <mergeCell ref="GI422:GL422"/>
    <mergeCell ref="GM422:GP422"/>
    <mergeCell ref="GQ422:GU422"/>
    <mergeCell ref="GV422:GY422"/>
    <mergeCell ref="GZ422:HC422"/>
    <mergeCell ref="FP416:GZ416"/>
    <mergeCell ref="Z421:BI423"/>
    <mergeCell ref="BJ421:BX423"/>
    <mergeCell ref="BY421:FU421"/>
    <mergeCell ref="FV421:HG421"/>
    <mergeCell ref="BY422:FC425"/>
    <mergeCell ref="V396:AP396"/>
    <mergeCell ref="AQ396:BH396"/>
    <mergeCell ref="BI396:CB396"/>
    <mergeCell ref="CC396:FE396"/>
    <mergeCell ref="CL390:CQ390"/>
    <mergeCell ref="CR390:DA390"/>
    <mergeCell ref="DB390:DK390"/>
    <mergeCell ref="DL390:DU390"/>
    <mergeCell ref="DV390:EH390"/>
    <mergeCell ref="U386:AF386"/>
    <mergeCell ref="AG386:AR386"/>
    <mergeCell ref="AS386:BD386"/>
    <mergeCell ref="BE386:BP386"/>
    <mergeCell ref="BQ386:CA386"/>
    <mergeCell ref="DV389:EH389"/>
    <mergeCell ref="A397:U397"/>
    <mergeCell ref="V397:AP397"/>
    <mergeCell ref="AQ397:BH397"/>
    <mergeCell ref="BI397:CB397"/>
    <mergeCell ref="CC397:FE397"/>
    <mergeCell ref="A409:BO409"/>
    <mergeCell ref="BP409:GT409"/>
    <mergeCell ref="GU409:HJ409"/>
    <mergeCell ref="FP417:GZ417"/>
    <mergeCell ref="GU410:HJ410"/>
    <mergeCell ref="A411:BO411"/>
    <mergeCell ref="BP411:GT411"/>
    <mergeCell ref="GU411:HJ411"/>
    <mergeCell ref="BP410:GT410"/>
    <mergeCell ref="A405:HJ405"/>
    <mergeCell ref="A406:HJ406"/>
    <mergeCell ref="A410:BO410"/>
    <mergeCell ref="A413:HJ413"/>
    <mergeCell ref="A415:AV415"/>
    <mergeCell ref="AW415:FO415"/>
    <mergeCell ref="FP415:GZ415"/>
    <mergeCell ref="HA415:HJ416"/>
    <mergeCell ref="A416:BG416"/>
    <mergeCell ref="BH416:FO416"/>
    <mergeCell ref="A401:HJ401"/>
    <mergeCell ref="A402:HJ402"/>
    <mergeCell ref="A403:HJ403"/>
    <mergeCell ref="A404:HJ404"/>
    <mergeCell ref="A407:HJ407"/>
    <mergeCell ref="A394:FE394"/>
    <mergeCell ref="A395:U395"/>
    <mergeCell ref="V395:AP395"/>
    <mergeCell ref="AQ395:BH395"/>
    <mergeCell ref="BI395:CB395"/>
    <mergeCell ref="CC395:FE395"/>
    <mergeCell ref="GG373:GR373"/>
    <mergeCell ref="EU373:FG373"/>
    <mergeCell ref="FH373:FT373"/>
    <mergeCell ref="FU373:GF373"/>
    <mergeCell ref="A388:T388"/>
    <mergeCell ref="U388:AF388"/>
    <mergeCell ref="AG388:AR388"/>
    <mergeCell ref="AS388:BD388"/>
    <mergeCell ref="BE388:BP388"/>
    <mergeCell ref="BE385:BP385"/>
    <mergeCell ref="DL369:DN369"/>
    <mergeCell ref="DO369:DQ369"/>
    <mergeCell ref="DR369:DU369"/>
    <mergeCell ref="DV369:EH372"/>
    <mergeCell ref="EI369:ET372"/>
    <mergeCell ref="CB373:CK373"/>
    <mergeCell ref="CL373:CQ373"/>
    <mergeCell ref="CR373:DA373"/>
    <mergeCell ref="DB373:DK373"/>
    <mergeCell ref="DL373:DU373"/>
    <mergeCell ref="DV373:EH373"/>
    <mergeCell ref="A373:T373"/>
    <mergeCell ref="U373:AF373"/>
    <mergeCell ref="AG373:AR373"/>
    <mergeCell ref="AS373:BD373"/>
    <mergeCell ref="BE373:BP373"/>
    <mergeCell ref="GY287:HJ287"/>
    <mergeCell ref="GL285:GX285"/>
    <mergeCell ref="GY285:HJ285"/>
    <mergeCell ref="A284:Y284"/>
    <mergeCell ref="Z284:AL284"/>
    <mergeCell ref="AM284:AY284"/>
    <mergeCell ref="AZ284:BL284"/>
    <mergeCell ref="BM284:CA284"/>
    <mergeCell ref="A367:T372"/>
    <mergeCell ref="U367:BD370"/>
    <mergeCell ref="BE367:BP370"/>
    <mergeCell ref="BQ367:CQ367"/>
    <mergeCell ref="CR367:DU367"/>
    <mergeCell ref="DV367:GR367"/>
    <mergeCell ref="BQ368:CA372"/>
    <mergeCell ref="CB368:CQ370"/>
    <mergeCell ref="CR368:DA368"/>
    <mergeCell ref="U371:AF371"/>
    <mergeCell ref="AG371:AR371"/>
    <mergeCell ref="AS371:BD371"/>
    <mergeCell ref="BE371:BP371"/>
    <mergeCell ref="CB371:CK372"/>
    <mergeCell ref="CL371:CQ372"/>
    <mergeCell ref="U372:AF372"/>
    <mergeCell ref="AG372:AR372"/>
    <mergeCell ref="AS372:BD372"/>
    <mergeCell ref="BE372:BP372"/>
    <mergeCell ref="EU369:FG372"/>
    <mergeCell ref="FH369:FT372"/>
    <mergeCell ref="FU369:GF372"/>
    <mergeCell ref="GG369:GR372"/>
    <mergeCell ref="CR370:DA372"/>
    <mergeCell ref="GY288:HJ288"/>
    <mergeCell ref="CB289:FF289"/>
    <mergeCell ref="FG289:FQ289"/>
    <mergeCell ref="FR289:FX289"/>
    <mergeCell ref="FY289:GK289"/>
    <mergeCell ref="GL289:GX289"/>
    <mergeCell ref="GY289:HJ289"/>
    <mergeCell ref="FG285:FQ285"/>
    <mergeCell ref="FR285:FX285"/>
    <mergeCell ref="FY285:GK285"/>
    <mergeCell ref="CB288:FF288"/>
    <mergeCell ref="FG288:FQ288"/>
    <mergeCell ref="FR288:FX288"/>
    <mergeCell ref="FY288:GK288"/>
    <mergeCell ref="GL288:GX288"/>
    <mergeCell ref="A285:Y289"/>
    <mergeCell ref="Z285:AL289"/>
    <mergeCell ref="AM285:AY289"/>
    <mergeCell ref="AZ285:BL289"/>
    <mergeCell ref="BM285:CA289"/>
    <mergeCell ref="CB285:FF285"/>
    <mergeCell ref="CB286:FF286"/>
    <mergeCell ref="FG286:FQ286"/>
    <mergeCell ref="FR286:FX286"/>
    <mergeCell ref="FY286:GK286"/>
    <mergeCell ref="GL286:GX286"/>
    <mergeCell ref="GY286:HJ286"/>
    <mergeCell ref="CB287:FF287"/>
    <mergeCell ref="FG287:FQ287"/>
    <mergeCell ref="FR287:FX287"/>
    <mergeCell ref="FY287:GK287"/>
    <mergeCell ref="GL287:GX287"/>
    <mergeCell ref="BN282:BZ282"/>
    <mergeCell ref="FG282:FQ283"/>
    <mergeCell ref="FR282:FX283"/>
    <mergeCell ref="GG280:GK280"/>
    <mergeCell ref="GL280:GO280"/>
    <mergeCell ref="GP280:GS280"/>
    <mergeCell ref="GT280:GX280"/>
    <mergeCell ref="GY280:HB280"/>
    <mergeCell ref="HC280:HF280"/>
    <mergeCell ref="FP274:GZ274"/>
    <mergeCell ref="Z279:BL281"/>
    <mergeCell ref="BM279:CA281"/>
    <mergeCell ref="CB279:FX279"/>
    <mergeCell ref="FY279:HJ279"/>
    <mergeCell ref="CB280:FF283"/>
    <mergeCell ref="FG280:FX281"/>
    <mergeCell ref="FY280:GB280"/>
    <mergeCell ref="GC280:GF280"/>
    <mergeCell ref="Z283:AL283"/>
    <mergeCell ref="AM283:AY283"/>
    <mergeCell ref="AZ283:BL283"/>
    <mergeCell ref="BM283:CA283"/>
    <mergeCell ref="HG280:HJ280"/>
    <mergeCell ref="FY281:GK283"/>
    <mergeCell ref="GL281:GX283"/>
    <mergeCell ref="GY281:HJ283"/>
    <mergeCell ref="Z282:AL282"/>
    <mergeCell ref="A253:FE253"/>
    <mergeCell ref="A254:U254"/>
    <mergeCell ref="V254:AP254"/>
    <mergeCell ref="AQ254:BH254"/>
    <mergeCell ref="BI254:CB254"/>
    <mergeCell ref="CC254:FE254"/>
    <mergeCell ref="A266:HJ266"/>
    <mergeCell ref="A260:HJ260"/>
    <mergeCell ref="A261:HJ261"/>
    <mergeCell ref="A262:HJ262"/>
    <mergeCell ref="A263:HJ263"/>
    <mergeCell ref="A255:U255"/>
    <mergeCell ref="V255:AP255"/>
    <mergeCell ref="AQ255:BH255"/>
    <mergeCell ref="BI255:CB255"/>
    <mergeCell ref="CC255:FE255"/>
    <mergeCell ref="A256:U256"/>
    <mergeCell ref="V256:AP256"/>
    <mergeCell ref="AQ256:BH256"/>
    <mergeCell ref="BI256:CB256"/>
    <mergeCell ref="CC256:FE256"/>
    <mergeCell ref="EI234:ET234"/>
    <mergeCell ref="EU234:FG234"/>
    <mergeCell ref="FH234:FT234"/>
    <mergeCell ref="FU234:GF234"/>
    <mergeCell ref="GG234:GR234"/>
    <mergeCell ref="FU230:GF233"/>
    <mergeCell ref="GG230:GR233"/>
    <mergeCell ref="CR231:DA233"/>
    <mergeCell ref="DB231:DK233"/>
    <mergeCell ref="DL231:DU233"/>
    <mergeCell ref="DH230:DK230"/>
    <mergeCell ref="DL230:DN230"/>
    <mergeCell ref="DO230:DQ230"/>
    <mergeCell ref="DR230:DU230"/>
    <mergeCell ref="DV230:EH233"/>
    <mergeCell ref="EI230:ET233"/>
    <mergeCell ref="CR230:CT230"/>
    <mergeCell ref="CU230:CW230"/>
    <mergeCell ref="CB234:CK234"/>
    <mergeCell ref="CL234:CQ234"/>
    <mergeCell ref="CR234:DA234"/>
    <mergeCell ref="DB234:DK234"/>
    <mergeCell ref="DL234:DU234"/>
    <mergeCell ref="DV234:EH234"/>
    <mergeCell ref="EI239:ET239"/>
    <mergeCell ref="EU239:FG239"/>
    <mergeCell ref="FH239:FT239"/>
    <mergeCell ref="A234:T234"/>
    <mergeCell ref="U234:AF234"/>
    <mergeCell ref="AG234:AR234"/>
    <mergeCell ref="AS234:BD234"/>
    <mergeCell ref="BE234:BP234"/>
    <mergeCell ref="BQ234:CA234"/>
    <mergeCell ref="DV239:EH239"/>
    <mergeCell ref="DL248:DU248"/>
    <mergeCell ref="DV248:EH248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A242:T242"/>
    <mergeCell ref="U242:AF242"/>
    <mergeCell ref="DB229:DK229"/>
    <mergeCell ref="DL229:DU229"/>
    <mergeCell ref="DV229:ET229"/>
    <mergeCell ref="EU229:FT229"/>
    <mergeCell ref="FU229:GR229"/>
    <mergeCell ref="A228:T233"/>
    <mergeCell ref="U228:BD231"/>
    <mergeCell ref="BE228:BP231"/>
    <mergeCell ref="BQ228:CQ228"/>
    <mergeCell ref="CR228:DU228"/>
    <mergeCell ref="DV228:GR228"/>
    <mergeCell ref="BQ229:CA233"/>
    <mergeCell ref="CB229:CQ231"/>
    <mergeCell ref="CR229:DA229"/>
    <mergeCell ref="U232:AF232"/>
    <mergeCell ref="AG232:AR232"/>
    <mergeCell ref="AS232:BD232"/>
    <mergeCell ref="BE232:BP232"/>
    <mergeCell ref="CB232:CK233"/>
    <mergeCell ref="CL232:CQ233"/>
    <mergeCell ref="U233:AF233"/>
    <mergeCell ref="AG233:AR233"/>
    <mergeCell ref="AS233:BD233"/>
    <mergeCell ref="BE233:BP233"/>
    <mergeCell ref="EU230:FG233"/>
    <mergeCell ref="FH230:FT233"/>
    <mergeCell ref="CX230:DA230"/>
    <mergeCell ref="DB230:DD230"/>
    <mergeCell ref="DE230:DG230"/>
    <mergeCell ref="CB169:FF169"/>
    <mergeCell ref="FG169:FQ169"/>
    <mergeCell ref="FR169:FX169"/>
    <mergeCell ref="FY169:GK169"/>
    <mergeCell ref="GL169:GX169"/>
    <mergeCell ref="GY169:HJ169"/>
    <mergeCell ref="FG165:FQ165"/>
    <mergeCell ref="FR165:FX165"/>
    <mergeCell ref="FY165:GK165"/>
    <mergeCell ref="GL165:GX165"/>
    <mergeCell ref="GY165:HJ165"/>
    <mergeCell ref="CB168:FF168"/>
    <mergeCell ref="FG168:FQ168"/>
    <mergeCell ref="FR168:FX168"/>
    <mergeCell ref="FY168:GK168"/>
    <mergeCell ref="GL168:GX168"/>
    <mergeCell ref="BM159:CA161"/>
    <mergeCell ref="CB159:FX159"/>
    <mergeCell ref="FY159:HJ159"/>
    <mergeCell ref="FY160:GB160"/>
    <mergeCell ref="GC160:GF160"/>
    <mergeCell ref="GG160:GK160"/>
    <mergeCell ref="GL160:GO160"/>
    <mergeCell ref="GP160:GS160"/>
    <mergeCell ref="GT160:GX160"/>
    <mergeCell ref="GY160:HB160"/>
    <mergeCell ref="HC160:HF160"/>
    <mergeCell ref="HG160:HJ160"/>
    <mergeCell ref="CB167:FF167"/>
    <mergeCell ref="FG167:FQ167"/>
    <mergeCell ref="FR167:FX167"/>
    <mergeCell ref="FY167:GK167"/>
    <mergeCell ref="BM163:CA163"/>
    <mergeCell ref="A164:Y164"/>
    <mergeCell ref="Z164:AL164"/>
    <mergeCell ref="AM164:AY164"/>
    <mergeCell ref="AZ164:BL164"/>
    <mergeCell ref="BM164:CA164"/>
    <mergeCell ref="FY161:GK163"/>
    <mergeCell ref="GL161:GX163"/>
    <mergeCell ref="GY161:HJ163"/>
    <mergeCell ref="Z162:AL162"/>
    <mergeCell ref="AM162:AY162"/>
    <mergeCell ref="AZ162:BL162"/>
    <mergeCell ref="BN162:BZ162"/>
    <mergeCell ref="FG162:FQ163"/>
    <mergeCell ref="FR162:FX163"/>
    <mergeCell ref="Z163:AL163"/>
    <mergeCell ref="GY168:HJ168"/>
    <mergeCell ref="GL167:GX167"/>
    <mergeCell ref="GY167:HJ167"/>
    <mergeCell ref="A159:Y163"/>
    <mergeCell ref="Z159:BL161"/>
    <mergeCell ref="CB160:FF163"/>
    <mergeCell ref="FG160:FX161"/>
    <mergeCell ref="FG164:FQ164"/>
    <mergeCell ref="FR164:FX164"/>
    <mergeCell ref="FY164:GK164"/>
    <mergeCell ref="GL164:GX164"/>
    <mergeCell ref="GY164:HJ164"/>
    <mergeCell ref="AM163:AY163"/>
    <mergeCell ref="AZ163:BL163"/>
    <mergeCell ref="CB164:FF164"/>
    <mergeCell ref="A143:HJ143"/>
    <mergeCell ref="A144:HJ144"/>
    <mergeCell ref="A139:HJ139"/>
    <mergeCell ref="A140:HJ140"/>
    <mergeCell ref="A141:HJ141"/>
    <mergeCell ref="A142:HJ142"/>
    <mergeCell ref="A134:U134"/>
    <mergeCell ref="V134:AP134"/>
    <mergeCell ref="AQ134:BH134"/>
    <mergeCell ref="BI134:CB134"/>
    <mergeCell ref="CC134:FE134"/>
    <mergeCell ref="A135:U135"/>
    <mergeCell ref="V135:AP135"/>
    <mergeCell ref="AQ135:BH135"/>
    <mergeCell ref="BI135:CB135"/>
    <mergeCell ref="CC135:FE135"/>
    <mergeCell ref="A151:HJ151"/>
    <mergeCell ref="BP147:GT147"/>
    <mergeCell ref="GU147:HJ147"/>
    <mergeCell ref="A148:BO148"/>
    <mergeCell ref="BP148:GT148"/>
    <mergeCell ref="GU148:HJ148"/>
    <mergeCell ref="A149:BO149"/>
    <mergeCell ref="BP149:GT149"/>
    <mergeCell ref="GU149:HJ149"/>
    <mergeCell ref="A132:FE132"/>
    <mergeCell ref="A133:U133"/>
    <mergeCell ref="V133:AP133"/>
    <mergeCell ref="AQ133:BH133"/>
    <mergeCell ref="BI133:CB133"/>
    <mergeCell ref="CC133:FE133"/>
    <mergeCell ref="CB113:CK113"/>
    <mergeCell ref="CL113:CQ113"/>
    <mergeCell ref="CR113:DA113"/>
    <mergeCell ref="DB113:DK113"/>
    <mergeCell ref="DL113:DU113"/>
    <mergeCell ref="DV113:EH113"/>
    <mergeCell ref="A113:T113"/>
    <mergeCell ref="U113:AF113"/>
    <mergeCell ref="AG113:AR113"/>
    <mergeCell ref="AS113:BD113"/>
    <mergeCell ref="BE113:BP113"/>
    <mergeCell ref="BQ113:CA113"/>
    <mergeCell ref="EI113:ET113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CR109:CT109"/>
    <mergeCell ref="CU109:CW109"/>
    <mergeCell ref="CX109:DA109"/>
    <mergeCell ref="DB109:DD109"/>
    <mergeCell ref="DE109:DG109"/>
    <mergeCell ref="A107:T112"/>
    <mergeCell ref="U107:BD110"/>
    <mergeCell ref="BE107:BP110"/>
    <mergeCell ref="BQ107:CQ107"/>
    <mergeCell ref="CR107:DU107"/>
    <mergeCell ref="DV107:GR107"/>
    <mergeCell ref="BQ108:CA112"/>
    <mergeCell ref="CB108:CQ110"/>
    <mergeCell ref="CR108:DA108"/>
    <mergeCell ref="EU113:FG113"/>
    <mergeCell ref="FH113:FT113"/>
    <mergeCell ref="FU113:GF113"/>
    <mergeCell ref="GG113:GR113"/>
    <mergeCell ref="U111:AF111"/>
    <mergeCell ref="AG111:AR111"/>
    <mergeCell ref="AS111:BD111"/>
    <mergeCell ref="BE111:BP111"/>
    <mergeCell ref="CB111:CK112"/>
    <mergeCell ref="CL111:CQ112"/>
    <mergeCell ref="U112:AF112"/>
    <mergeCell ref="AG112:AR112"/>
    <mergeCell ref="AS112:BD112"/>
    <mergeCell ref="BE112:BP112"/>
    <mergeCell ref="EU109:FG112"/>
    <mergeCell ref="FH109:FT112"/>
    <mergeCell ref="FU109:GF112"/>
    <mergeCell ref="GG109:GR112"/>
    <mergeCell ref="CR110:DA112"/>
    <mergeCell ref="DB110:DK112"/>
    <mergeCell ref="DL110:DU112"/>
    <mergeCell ref="DH109:DK109"/>
    <mergeCell ref="DL109:DN109"/>
    <mergeCell ref="DO109:DQ109"/>
    <mergeCell ref="DR109:DU109"/>
    <mergeCell ref="DV109:EH112"/>
    <mergeCell ref="EI109:ET112"/>
    <mergeCell ref="DB108:DK108"/>
    <mergeCell ref="DL108:DU108"/>
    <mergeCell ref="DV108:ET108"/>
    <mergeCell ref="EU108:FT108"/>
    <mergeCell ref="FU108:GR108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05:HI505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0:BO270"/>
    <mergeCell ref="A271:HJ271"/>
    <mergeCell ref="A273:AV273"/>
    <mergeCell ref="AW273:FO273"/>
    <mergeCell ref="FP273:GZ273"/>
    <mergeCell ref="HA273:HJ274"/>
    <mergeCell ref="A274:BG274"/>
    <mergeCell ref="BH274:FO274"/>
    <mergeCell ref="GU268:HJ268"/>
    <mergeCell ref="A269:BO269"/>
    <mergeCell ref="BP269:GT269"/>
    <mergeCell ref="GU269:HJ269"/>
    <mergeCell ref="A153:AV153"/>
    <mergeCell ref="AW153:FO153"/>
    <mergeCell ref="FP153:GZ153"/>
    <mergeCell ref="HA153:HJ154"/>
    <mergeCell ref="A154:BG154"/>
    <mergeCell ref="BH154:FO154"/>
    <mergeCell ref="HA26:HJ26"/>
    <mergeCell ref="A272:HJ272"/>
    <mergeCell ref="A145:HJ145"/>
    <mergeCell ref="FY38:HJ38"/>
    <mergeCell ref="CB39:FF42"/>
    <mergeCell ref="FG39:FX40"/>
    <mergeCell ref="FY39:GB39"/>
    <mergeCell ref="FP155:GZ155"/>
    <mergeCell ref="FP275:GZ275"/>
    <mergeCell ref="GC39:GF39"/>
    <mergeCell ref="CB38:FX38"/>
    <mergeCell ref="AM41:AY41"/>
    <mergeCell ref="AZ41:BL41"/>
    <mergeCell ref="BN41:BZ41"/>
    <mergeCell ref="A147:BO147"/>
    <mergeCell ref="A264:HJ264"/>
    <mergeCell ref="A265:HJ265"/>
    <mergeCell ref="A165:Y169"/>
    <mergeCell ref="Z165:AL169"/>
    <mergeCell ref="AM165:AY169"/>
    <mergeCell ref="AZ165:BL169"/>
    <mergeCell ref="BM165:CA169"/>
    <mergeCell ref="CB165:FF165"/>
    <mergeCell ref="A268:BO268"/>
    <mergeCell ref="BP268:GT268"/>
    <mergeCell ref="FP154:GZ154"/>
    <mergeCell ref="BP270:GT270"/>
    <mergeCell ref="GU270:HJ270"/>
    <mergeCell ref="BM44:CA48"/>
    <mergeCell ref="CB44:FF44"/>
    <mergeCell ref="GG39:GK39"/>
    <mergeCell ref="A32:AV32"/>
    <mergeCell ref="AZ518:BL518"/>
    <mergeCell ref="BM518:CA518"/>
    <mergeCell ref="CB518:CQ518"/>
    <mergeCell ref="CR518:FF518"/>
    <mergeCell ref="FG518:FQ518"/>
    <mergeCell ref="FR518:FX518"/>
    <mergeCell ref="FY518:GK518"/>
    <mergeCell ref="GL518:GX518"/>
    <mergeCell ref="GY518:HI518"/>
    <mergeCell ref="A507:AV507"/>
    <mergeCell ref="AW507:FO507"/>
    <mergeCell ref="FP507:GZ507"/>
    <mergeCell ref="HA507:HI508"/>
    <mergeCell ref="A508:BG508"/>
    <mergeCell ref="BH508:FO508"/>
    <mergeCell ref="FP508:GZ508"/>
    <mergeCell ref="A513:Y517"/>
    <mergeCell ref="Z513:BL515"/>
    <mergeCell ref="FP509:GZ509"/>
    <mergeCell ref="HG514:HI514"/>
    <mergeCell ref="FR516:FX517"/>
    <mergeCell ref="CB516:CQ517"/>
    <mergeCell ref="FG516:FQ517"/>
    <mergeCell ref="A518:Y518"/>
    <mergeCell ref="Z518:AL518"/>
    <mergeCell ref="AM518:AY518"/>
    <mergeCell ref="EH582:HD582"/>
    <mergeCell ref="CC583:CM587"/>
    <mergeCell ref="CN583:DC585"/>
    <mergeCell ref="DD583:DM583"/>
    <mergeCell ref="DN583:DW583"/>
    <mergeCell ref="DX583:EG583"/>
    <mergeCell ref="EH583:FF583"/>
    <mergeCell ref="FG583:GF583"/>
    <mergeCell ref="GG583:HD583"/>
    <mergeCell ref="DD584:DF584"/>
    <mergeCell ref="DG584:DI584"/>
    <mergeCell ref="DJ584:DM584"/>
    <mergeCell ref="DN584:DP584"/>
    <mergeCell ref="DQ584:DS584"/>
    <mergeCell ref="DT584:DW584"/>
    <mergeCell ref="DX584:DZ584"/>
    <mergeCell ref="EA584:EC584"/>
    <mergeCell ref="ED584:EG584"/>
    <mergeCell ref="EH584:ET587"/>
    <mergeCell ref="FG584:FS587"/>
    <mergeCell ref="FT584:GF587"/>
    <mergeCell ref="GG584:GR587"/>
    <mergeCell ref="GS584:HD587"/>
    <mergeCell ref="DD585:DM587"/>
    <mergeCell ref="DN585:DW587"/>
    <mergeCell ref="DX585:EG587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S589:HD589"/>
    <mergeCell ref="A590:T590"/>
    <mergeCell ref="U590:AF590"/>
    <mergeCell ref="AG590:AR590"/>
    <mergeCell ref="AS590:BD590"/>
    <mergeCell ref="BE590:BP590"/>
    <mergeCell ref="BQ590:CB590"/>
    <mergeCell ref="CC590:CM590"/>
    <mergeCell ref="BM513:CQ515"/>
    <mergeCell ref="CR513:FX513"/>
    <mergeCell ref="FY513:HI513"/>
    <mergeCell ref="CR514:FF517"/>
    <mergeCell ref="FG514:FX515"/>
    <mergeCell ref="FY514:GB514"/>
    <mergeCell ref="GC514:GF514"/>
    <mergeCell ref="FY515:GK517"/>
    <mergeCell ref="GL515:GX517"/>
    <mergeCell ref="Z516:AL516"/>
    <mergeCell ref="AM516:AY516"/>
    <mergeCell ref="Z517:AL517"/>
    <mergeCell ref="AM517:AY517"/>
    <mergeCell ref="AZ517:BL517"/>
    <mergeCell ref="AZ516:BL516"/>
    <mergeCell ref="BM516:CA517"/>
    <mergeCell ref="GY577:HI577"/>
    <mergeCell ref="CR578:FF578"/>
    <mergeCell ref="FG578:FQ578"/>
    <mergeCell ref="FR578:FX578"/>
    <mergeCell ref="FY578:GK578"/>
    <mergeCell ref="AQ613:BH613"/>
    <mergeCell ref="BI613:CB613"/>
    <mergeCell ref="CC613:FE613"/>
    <mergeCell ref="U586:AF587"/>
    <mergeCell ref="AG586:AR587"/>
    <mergeCell ref="AS586:BD587"/>
    <mergeCell ref="BE586:BP587"/>
    <mergeCell ref="BQ586:CB587"/>
    <mergeCell ref="CN586:CW587"/>
    <mergeCell ref="CX586:DC587"/>
    <mergeCell ref="A588:T588"/>
    <mergeCell ref="U588:AF588"/>
    <mergeCell ref="AG588:AR588"/>
    <mergeCell ref="AS588:BD588"/>
    <mergeCell ref="BE588:BP588"/>
    <mergeCell ref="BQ588:CB588"/>
    <mergeCell ref="CC588:CM588"/>
    <mergeCell ref="CN588:CW588"/>
    <mergeCell ref="U589:AF589"/>
    <mergeCell ref="AG589:AR589"/>
    <mergeCell ref="AS589:BD589"/>
    <mergeCell ref="BE589:BP589"/>
    <mergeCell ref="BQ589:CB589"/>
    <mergeCell ref="CC589:CM589"/>
    <mergeCell ref="CN589:CW589"/>
    <mergeCell ref="CX589:DC589"/>
    <mergeCell ref="DD589:DM589"/>
    <mergeCell ref="DN589:DW589"/>
    <mergeCell ref="DX589:EG589"/>
    <mergeCell ref="EH589:ET589"/>
    <mergeCell ref="EU589:FF589"/>
    <mergeCell ref="EU584:FF587"/>
    <mergeCell ref="A630:HI630"/>
    <mergeCell ref="GH643:GT643"/>
    <mergeCell ref="GU643:HG643"/>
    <mergeCell ref="BE641:BQ641"/>
    <mergeCell ref="BT641:CF641"/>
    <mergeCell ref="FC641:FM642"/>
    <mergeCell ref="FN641:FT642"/>
    <mergeCell ref="Z642:AN642"/>
    <mergeCell ref="AO642:BC642"/>
    <mergeCell ref="BD642:BR642"/>
    <mergeCell ref="BS642:CG642"/>
    <mergeCell ref="A643:Y643"/>
    <mergeCell ref="Z643:AN643"/>
    <mergeCell ref="AO643:BC643"/>
    <mergeCell ref="BD643:BR643"/>
    <mergeCell ref="BS643:CG643"/>
    <mergeCell ref="CH643:FB643"/>
    <mergeCell ref="FC643:FM643"/>
    <mergeCell ref="FN643:FT643"/>
    <mergeCell ref="FU643:GG643"/>
    <mergeCell ref="A638:Y642"/>
    <mergeCell ref="Z638:BR640"/>
    <mergeCell ref="BS638:CG640"/>
    <mergeCell ref="GU639:GX639"/>
    <mergeCell ref="GY639:HB639"/>
    <mergeCell ref="HC639:HG639"/>
    <mergeCell ref="FU640:GG642"/>
    <mergeCell ref="GH640:GT642"/>
    <mergeCell ref="GU640:HG642"/>
    <mergeCell ref="AA641:AM641"/>
    <mergeCell ref="AP641:BB641"/>
    <mergeCell ref="CH638:FT638"/>
    <mergeCell ref="FU638:HG638"/>
    <mergeCell ref="CH639:FB642"/>
    <mergeCell ref="FC639:FT640"/>
    <mergeCell ref="FU639:FX639"/>
    <mergeCell ref="FY639:GB639"/>
    <mergeCell ref="GC639:GG639"/>
    <mergeCell ref="GH639:GK639"/>
    <mergeCell ref="GL639:GO639"/>
    <mergeCell ref="GP639:GT639"/>
    <mergeCell ref="DX695:HD695"/>
    <mergeCell ref="BS696:CC700"/>
    <mergeCell ref="CD696:CS698"/>
    <mergeCell ref="CT696:DC696"/>
    <mergeCell ref="DD696:DM696"/>
    <mergeCell ref="DN696:DW696"/>
    <mergeCell ref="DX696:EZ696"/>
    <mergeCell ref="FA696:GC696"/>
    <mergeCell ref="GD696:HD696"/>
    <mergeCell ref="CT697:CV697"/>
    <mergeCell ref="CW697:CY697"/>
    <mergeCell ref="CZ697:DC697"/>
    <mergeCell ref="DD697:DF697"/>
    <mergeCell ref="DG697:DI697"/>
    <mergeCell ref="DJ697:DM697"/>
    <mergeCell ref="DN697:DP697"/>
    <mergeCell ref="DQ697:DS697"/>
    <mergeCell ref="DT697:DW697"/>
    <mergeCell ref="DX697:EK700"/>
    <mergeCell ref="EL697:EZ700"/>
    <mergeCell ref="FA697:FN700"/>
    <mergeCell ref="FO697:GC700"/>
    <mergeCell ref="GD697:GP700"/>
    <mergeCell ref="GQ697:HD700"/>
    <mergeCell ref="CT698:DC700"/>
    <mergeCell ref="DD698:DM700"/>
    <mergeCell ref="DN698:DW700"/>
    <mergeCell ref="W699:AH699"/>
    <mergeCell ref="AI699:AT699"/>
    <mergeCell ref="AU699:BF699"/>
    <mergeCell ref="BG699:BR699"/>
    <mergeCell ref="CD699:CM700"/>
    <mergeCell ref="CN699:CS700"/>
    <mergeCell ref="W700:AH700"/>
    <mergeCell ref="AI700:AT700"/>
    <mergeCell ref="AU700:BF700"/>
    <mergeCell ref="BG700:BR700"/>
    <mergeCell ref="A701:V701"/>
    <mergeCell ref="W701:AH701"/>
    <mergeCell ref="AI701:AT701"/>
    <mergeCell ref="AU701:BF701"/>
    <mergeCell ref="BG701:BR701"/>
    <mergeCell ref="BS701:CC701"/>
    <mergeCell ref="CD701:CM701"/>
    <mergeCell ref="CN701:CS701"/>
    <mergeCell ref="CT701:DC701"/>
    <mergeCell ref="DD701:DM701"/>
    <mergeCell ref="DN701:DW701"/>
    <mergeCell ref="A695:V700"/>
    <mergeCell ref="W695:BF698"/>
    <mergeCell ref="BG695:BR698"/>
    <mergeCell ref="BS695:CS695"/>
    <mergeCell ref="CT695:DW695"/>
    <mergeCell ref="CD836:HI836"/>
    <mergeCell ref="DN703:DW703"/>
    <mergeCell ref="FA765:FN765"/>
    <mergeCell ref="FO765:GC765"/>
    <mergeCell ref="GD765:GP765"/>
    <mergeCell ref="GQ765:HD765"/>
    <mergeCell ref="A765:V765"/>
    <mergeCell ref="W765:AH765"/>
    <mergeCell ref="AI765:AT765"/>
    <mergeCell ref="AU765:BF765"/>
    <mergeCell ref="BG765:BR765"/>
    <mergeCell ref="BS765:CC765"/>
    <mergeCell ref="CD765:CM765"/>
    <mergeCell ref="CN765:CS765"/>
    <mergeCell ref="CT765:DC765"/>
    <mergeCell ref="DD765:DM765"/>
    <mergeCell ref="A839:CY839"/>
    <mergeCell ref="CZ839:HI839"/>
    <mergeCell ref="FJ842:HI842"/>
    <mergeCell ref="A847:CD847"/>
    <mergeCell ref="CE847:HI847"/>
    <mergeCell ref="A728:HI728"/>
    <mergeCell ref="A729:HI729"/>
    <mergeCell ref="A730:HI730"/>
    <mergeCell ref="A731:HI731"/>
    <mergeCell ref="A721:FE721"/>
    <mergeCell ref="A722:U722"/>
    <mergeCell ref="V722:AP722"/>
    <mergeCell ref="AQ722:BH722"/>
    <mergeCell ref="BI722:CB722"/>
    <mergeCell ref="DX701:EK701"/>
    <mergeCell ref="EL701:EZ701"/>
    <mergeCell ref="FA701:FN701"/>
    <mergeCell ref="FO701:GC701"/>
    <mergeCell ref="GD701:GP701"/>
    <mergeCell ref="GQ701:HD701"/>
    <mergeCell ref="DN805:DW805"/>
    <mergeCell ref="DX805:EZ805"/>
    <mergeCell ref="FA805:GC805"/>
    <mergeCell ref="GD805:HD805"/>
    <mergeCell ref="CT806:CV806"/>
    <mergeCell ref="CW806:CY806"/>
    <mergeCell ref="CZ806:DC806"/>
    <mergeCell ref="DD806:DF806"/>
    <mergeCell ref="DG806:DI806"/>
    <mergeCell ref="FO806:GC809"/>
    <mergeCell ref="GD806:GP809"/>
    <mergeCell ref="DD703:DM703"/>
    <mergeCell ref="A632:AV632"/>
    <mergeCell ref="AW632:FO632"/>
    <mergeCell ref="FP632:GZ632"/>
    <mergeCell ref="HA632:HI633"/>
    <mergeCell ref="A633:BG633"/>
    <mergeCell ref="BH633:FO633"/>
    <mergeCell ref="FP633:GZ633"/>
    <mergeCell ref="A848:BZ848"/>
    <mergeCell ref="CB848:HI848"/>
    <mergeCell ref="A849:BR849"/>
    <mergeCell ref="BU849:HI849"/>
    <mergeCell ref="CC722:FE722"/>
    <mergeCell ref="A723:U723"/>
    <mergeCell ref="V723:AP723"/>
    <mergeCell ref="AQ723:BH723"/>
    <mergeCell ref="BI723:CB723"/>
    <mergeCell ref="CC723:FE723"/>
    <mergeCell ref="A724:U724"/>
    <mergeCell ref="V724:AP724"/>
    <mergeCell ref="AQ724:BH724"/>
    <mergeCell ref="BI724:CB724"/>
    <mergeCell ref="CC724:FE724"/>
    <mergeCell ref="GH752:GT752"/>
    <mergeCell ref="GU752:HG752"/>
    <mergeCell ref="CH752:FB752"/>
    <mergeCell ref="FC752:FM752"/>
    <mergeCell ref="FN752:FT752"/>
    <mergeCell ref="FU752:GG752"/>
    <mergeCell ref="FP634:GZ634"/>
    <mergeCell ref="A834:HI834"/>
    <mergeCell ref="DX765:EK765"/>
    <mergeCell ref="EL765:EZ765"/>
    <mergeCell ref="DN765:DW765"/>
    <mergeCell ref="A738:HI738"/>
    <mergeCell ref="A739:AV739"/>
    <mergeCell ref="AW739:FO739"/>
    <mergeCell ref="FP739:GZ739"/>
    <mergeCell ref="A740:BG740"/>
    <mergeCell ref="BH740:FO740"/>
    <mergeCell ref="FP740:GZ740"/>
    <mergeCell ref="FP741:GZ741"/>
    <mergeCell ref="A745:Y749"/>
    <mergeCell ref="Z745:BR747"/>
    <mergeCell ref="BS745:CG747"/>
    <mergeCell ref="CH745:FT745"/>
    <mergeCell ref="FU745:HG745"/>
    <mergeCell ref="CH746:FB749"/>
    <mergeCell ref="FC746:FT747"/>
    <mergeCell ref="FU746:FX746"/>
    <mergeCell ref="FY746:GB746"/>
    <mergeCell ref="GC746:GG746"/>
    <mergeCell ref="GH746:GK746"/>
    <mergeCell ref="GL746:GO746"/>
    <mergeCell ref="GP746:GT746"/>
    <mergeCell ref="GU746:GX746"/>
    <mergeCell ref="GY746:HB746"/>
    <mergeCell ref="HC746:HG746"/>
    <mergeCell ref="FU747:GG749"/>
    <mergeCell ref="GH747:GT749"/>
    <mergeCell ref="GU747:HG749"/>
    <mergeCell ref="AA748:AM748"/>
    <mergeCell ref="AP748:BB748"/>
    <mergeCell ref="BE748:BQ748"/>
    <mergeCell ref="BT748:CF748"/>
    <mergeCell ref="AO751:BC751"/>
    <mergeCell ref="BD751:BR751"/>
    <mergeCell ref="BS751:CG751"/>
    <mergeCell ref="CH751:FB751"/>
    <mergeCell ref="FC751:FM751"/>
    <mergeCell ref="FN751:FT751"/>
    <mergeCell ref="FU751:GG751"/>
    <mergeCell ref="GH751:GT751"/>
    <mergeCell ref="GU751:HG751"/>
    <mergeCell ref="FC748:FM749"/>
    <mergeCell ref="FN748:FT749"/>
    <mergeCell ref="Z749:AN749"/>
    <mergeCell ref="AO749:BC749"/>
    <mergeCell ref="BD749:BR749"/>
    <mergeCell ref="BS749:CG749"/>
    <mergeCell ref="A750:Y750"/>
    <mergeCell ref="Z750:AN750"/>
    <mergeCell ref="AO750:BC750"/>
    <mergeCell ref="BD750:BR750"/>
    <mergeCell ref="BS750:CG750"/>
    <mergeCell ref="CH750:FB750"/>
    <mergeCell ref="FC750:FM750"/>
    <mergeCell ref="FN750:FT750"/>
    <mergeCell ref="FU750:GG750"/>
    <mergeCell ref="GH750:GT750"/>
    <mergeCell ref="GU750:HG750"/>
    <mergeCell ref="A751:U751"/>
    <mergeCell ref="Z751:AN751"/>
    <mergeCell ref="FC753:FM753"/>
    <mergeCell ref="DN763:DW763"/>
    <mergeCell ref="DX763:EK763"/>
    <mergeCell ref="EL763:EZ763"/>
    <mergeCell ref="FA763:FN763"/>
    <mergeCell ref="FO763:GC763"/>
    <mergeCell ref="GD763:GP763"/>
    <mergeCell ref="GQ763:HD763"/>
    <mergeCell ref="DQ759:DS759"/>
    <mergeCell ref="DT759:DW759"/>
    <mergeCell ref="DX759:EK762"/>
    <mergeCell ref="EL759:EZ762"/>
    <mergeCell ref="FA759:FN762"/>
    <mergeCell ref="FO759:GC762"/>
    <mergeCell ref="GD759:GP762"/>
    <mergeCell ref="GQ759:HD762"/>
    <mergeCell ref="CT760:DC762"/>
    <mergeCell ref="DD760:DM762"/>
    <mergeCell ref="DN760:DW762"/>
    <mergeCell ref="FN753:FT753"/>
    <mergeCell ref="FU753:GG753"/>
    <mergeCell ref="GH753:GT753"/>
    <mergeCell ref="GU753:HG753"/>
    <mergeCell ref="CT757:DW757"/>
    <mergeCell ref="DX757:HD757"/>
    <mergeCell ref="CT758:DC758"/>
    <mergeCell ref="DD758:DM758"/>
    <mergeCell ref="DN758:DW758"/>
    <mergeCell ref="DX758:EZ758"/>
    <mergeCell ref="FA758:GC758"/>
    <mergeCell ref="GD758:HD758"/>
    <mergeCell ref="CT759:CV759"/>
    <mergeCell ref="CD763:CM763"/>
    <mergeCell ref="CN763:CS763"/>
    <mergeCell ref="CT763:DC763"/>
    <mergeCell ref="DD763:DM763"/>
    <mergeCell ref="EL764:EZ764"/>
    <mergeCell ref="AI762:AT762"/>
    <mergeCell ref="AU762:BF762"/>
    <mergeCell ref="BG762:BR762"/>
    <mergeCell ref="Z753:AN753"/>
    <mergeCell ref="AO753:BC753"/>
    <mergeCell ref="BD753:BR753"/>
    <mergeCell ref="BS753:CG753"/>
    <mergeCell ref="CH753:FB753"/>
    <mergeCell ref="A757:V762"/>
    <mergeCell ref="W757:BF760"/>
    <mergeCell ref="BG757:BR760"/>
    <mergeCell ref="BS757:CS757"/>
    <mergeCell ref="BS758:CC762"/>
    <mergeCell ref="CD758:CS760"/>
    <mergeCell ref="CW759:CY759"/>
    <mergeCell ref="CZ759:DC759"/>
    <mergeCell ref="DD759:DF759"/>
    <mergeCell ref="DG759:DI759"/>
    <mergeCell ref="DJ759:DM759"/>
    <mergeCell ref="DN759:DP759"/>
    <mergeCell ref="W761:AH761"/>
    <mergeCell ref="AI761:AT761"/>
    <mergeCell ref="AU761:BF761"/>
    <mergeCell ref="BG761:BR761"/>
    <mergeCell ref="CD761:CM762"/>
    <mergeCell ref="CN761:CS762"/>
    <mergeCell ref="W762:AH762"/>
    <mergeCell ref="GU780:HJ780"/>
    <mergeCell ref="A781:BO781"/>
    <mergeCell ref="BP781:GT781"/>
    <mergeCell ref="GU781:HJ781"/>
    <mergeCell ref="A782:BO782"/>
    <mergeCell ref="GU782:HJ782"/>
    <mergeCell ref="A778:HJ778"/>
    <mergeCell ref="A766:V766"/>
    <mergeCell ref="W766:AH766"/>
    <mergeCell ref="AI766:AT766"/>
    <mergeCell ref="AU766:BF766"/>
    <mergeCell ref="BG766:BR766"/>
    <mergeCell ref="BS766:CC766"/>
    <mergeCell ref="CD766:CM766"/>
    <mergeCell ref="CN766:CS766"/>
    <mergeCell ref="CT766:DC766"/>
    <mergeCell ref="DD766:DM766"/>
    <mergeCell ref="BP782:GT782"/>
    <mergeCell ref="GL793:GO793"/>
    <mergeCell ref="GP793:GT793"/>
    <mergeCell ref="GU793:GX793"/>
    <mergeCell ref="GY793:HB793"/>
    <mergeCell ref="HC793:HG793"/>
    <mergeCell ref="FU794:GG796"/>
    <mergeCell ref="GH794:GT796"/>
    <mergeCell ref="GU794:HG796"/>
    <mergeCell ref="AA795:AM795"/>
    <mergeCell ref="AP795:BB795"/>
    <mergeCell ref="BE795:BQ795"/>
    <mergeCell ref="BT795:CF795"/>
    <mergeCell ref="FC795:FM796"/>
    <mergeCell ref="A784:HI784"/>
    <mergeCell ref="A771:U771"/>
    <mergeCell ref="V771:AP771"/>
    <mergeCell ref="AQ771:BH771"/>
    <mergeCell ref="BI771:CB771"/>
    <mergeCell ref="CC771:FE771"/>
    <mergeCell ref="A772:U772"/>
    <mergeCell ref="V772:AP772"/>
    <mergeCell ref="AQ772:BH772"/>
    <mergeCell ref="BI772:CB772"/>
    <mergeCell ref="CC772:FE772"/>
    <mergeCell ref="A773:U773"/>
    <mergeCell ref="V773:AP773"/>
    <mergeCell ref="AQ773:BH773"/>
    <mergeCell ref="BI773:CB773"/>
    <mergeCell ref="CC773:FE773"/>
    <mergeCell ref="A777:HJ777"/>
    <mergeCell ref="A780:BO780"/>
    <mergeCell ref="BP780:GT780"/>
    <mergeCell ref="A798:U799"/>
    <mergeCell ref="BS796:CG796"/>
    <mergeCell ref="A797:Y797"/>
    <mergeCell ref="Z797:AN797"/>
    <mergeCell ref="AO797:BC797"/>
    <mergeCell ref="BD797:BR797"/>
    <mergeCell ref="BS797:CG797"/>
    <mergeCell ref="CH797:FB797"/>
    <mergeCell ref="FC797:FM797"/>
    <mergeCell ref="FN797:FT797"/>
    <mergeCell ref="FU797:GG797"/>
    <mergeCell ref="GH797:GT797"/>
    <mergeCell ref="GU797:HG797"/>
    <mergeCell ref="A786:AV786"/>
    <mergeCell ref="AW786:FO786"/>
    <mergeCell ref="FP786:GZ786"/>
    <mergeCell ref="HA786:HI787"/>
    <mergeCell ref="A787:BG787"/>
    <mergeCell ref="BH787:FO787"/>
    <mergeCell ref="FP787:GZ787"/>
    <mergeCell ref="FP788:GZ788"/>
    <mergeCell ref="A792:Y796"/>
    <mergeCell ref="Z792:BR794"/>
    <mergeCell ref="BS792:CG794"/>
    <mergeCell ref="CH792:FT792"/>
    <mergeCell ref="FU792:HG792"/>
    <mergeCell ref="CH793:FB796"/>
    <mergeCell ref="FC793:FT794"/>
    <mergeCell ref="FU793:FX793"/>
    <mergeCell ref="FY793:GB793"/>
    <mergeCell ref="GC793:GG793"/>
    <mergeCell ref="GH793:GK793"/>
    <mergeCell ref="EL810:EZ810"/>
    <mergeCell ref="FA810:FN810"/>
    <mergeCell ref="DJ806:DM806"/>
    <mergeCell ref="DN806:DP806"/>
    <mergeCell ref="DQ806:DS806"/>
    <mergeCell ref="DT806:DW806"/>
    <mergeCell ref="DX806:EK809"/>
    <mergeCell ref="EL806:EZ809"/>
    <mergeCell ref="FA806:FN809"/>
    <mergeCell ref="CD808:CM809"/>
    <mergeCell ref="CN808:CS809"/>
    <mergeCell ref="W809:AH809"/>
    <mergeCell ref="AI809:AT809"/>
    <mergeCell ref="AU809:BF809"/>
    <mergeCell ref="BG809:BR809"/>
    <mergeCell ref="A804:V809"/>
    <mergeCell ref="W804:BF807"/>
    <mergeCell ref="BG804:BR807"/>
    <mergeCell ref="BS804:CS804"/>
    <mergeCell ref="FO810:GC810"/>
    <mergeCell ref="GD810:GP810"/>
    <mergeCell ref="GQ810:HD810"/>
    <mergeCell ref="A811:V811"/>
    <mergeCell ref="W811:AH811"/>
    <mergeCell ref="AI811:AT811"/>
    <mergeCell ref="AU811:BF811"/>
    <mergeCell ref="BG811:BR811"/>
    <mergeCell ref="BS811:CC811"/>
    <mergeCell ref="CD811:CM811"/>
    <mergeCell ref="CN811:CS811"/>
    <mergeCell ref="CT811:DC811"/>
    <mergeCell ref="DD811:DM811"/>
    <mergeCell ref="DN811:DW811"/>
    <mergeCell ref="DX811:EK811"/>
    <mergeCell ref="EL811:EZ811"/>
    <mergeCell ref="FA811:FN811"/>
    <mergeCell ref="FO811:GC811"/>
    <mergeCell ref="GD811:GP811"/>
    <mergeCell ref="GQ811:HD811"/>
    <mergeCell ref="A810:V810"/>
    <mergeCell ref="W810:AH810"/>
    <mergeCell ref="AI810:AT810"/>
    <mergeCell ref="AU810:BF810"/>
    <mergeCell ref="BG810:BR810"/>
    <mergeCell ref="BS810:CC810"/>
    <mergeCell ref="CD810:CM810"/>
    <mergeCell ref="CN810:CS810"/>
    <mergeCell ref="CT810:DC810"/>
    <mergeCell ref="DD810:DM810"/>
    <mergeCell ref="DN810:DW810"/>
    <mergeCell ref="DX810:EK810"/>
    <mergeCell ref="A823:HI823"/>
    <mergeCell ref="A824:HI824"/>
    <mergeCell ref="A825:HI825"/>
    <mergeCell ref="A828:BO828"/>
    <mergeCell ref="BP828:GT828"/>
    <mergeCell ref="GU828:HJ828"/>
    <mergeCell ref="A829:BO829"/>
    <mergeCell ref="BP829:GT829"/>
    <mergeCell ref="GU829:HJ829"/>
    <mergeCell ref="GU830:HJ830"/>
    <mergeCell ref="A830:BO830"/>
    <mergeCell ref="A815:FE815"/>
    <mergeCell ref="A816:U816"/>
    <mergeCell ref="V816:AP816"/>
    <mergeCell ref="AQ816:BH816"/>
    <mergeCell ref="BI816:CB816"/>
    <mergeCell ref="CC816:FE816"/>
    <mergeCell ref="A817:U817"/>
    <mergeCell ref="V817:AP817"/>
    <mergeCell ref="AQ817:BH817"/>
    <mergeCell ref="BI817:CB817"/>
    <mergeCell ref="CC817:FE817"/>
    <mergeCell ref="A818:U818"/>
    <mergeCell ref="V818:AP818"/>
    <mergeCell ref="AQ818:BH818"/>
    <mergeCell ref="BI818:CB818"/>
    <mergeCell ref="CC818:FE818"/>
    <mergeCell ref="A736:BO736"/>
    <mergeCell ref="BP736:GT736"/>
    <mergeCell ref="GU736:HJ736"/>
    <mergeCell ref="DN766:DW766"/>
    <mergeCell ref="DX766:EK766"/>
    <mergeCell ref="EL766:EZ766"/>
    <mergeCell ref="FA766:FN766"/>
    <mergeCell ref="FO766:GC766"/>
    <mergeCell ref="GD766:GP766"/>
    <mergeCell ref="GQ766:HD766"/>
    <mergeCell ref="A764:V764"/>
    <mergeCell ref="W764:AH764"/>
    <mergeCell ref="AI764:AT764"/>
    <mergeCell ref="AU764:BF764"/>
    <mergeCell ref="BG764:BR764"/>
    <mergeCell ref="BS764:CC764"/>
    <mergeCell ref="CD764:CM764"/>
    <mergeCell ref="CN764:CS764"/>
    <mergeCell ref="CT764:DC764"/>
    <mergeCell ref="DD764:DM764"/>
    <mergeCell ref="DN764:DW764"/>
    <mergeCell ref="DX764:EK764"/>
    <mergeCell ref="FA764:FN764"/>
    <mergeCell ref="FO764:GC764"/>
    <mergeCell ref="GD764:GP764"/>
    <mergeCell ref="GQ764:HD764"/>
    <mergeCell ref="A763:V763"/>
    <mergeCell ref="W763:AH763"/>
    <mergeCell ref="AI763:AT763"/>
    <mergeCell ref="AU763:BF763"/>
    <mergeCell ref="BG763:BR763"/>
    <mergeCell ref="BS763:CC763"/>
    <mergeCell ref="A627:BO627"/>
    <mergeCell ref="BP627:GT627"/>
    <mergeCell ref="GU627:HJ627"/>
    <mergeCell ref="A628:BO628"/>
    <mergeCell ref="BP628:GT628"/>
    <mergeCell ref="GU628:HJ628"/>
    <mergeCell ref="A501:BO501"/>
    <mergeCell ref="BP501:GT501"/>
    <mergeCell ref="GU501:HJ501"/>
    <mergeCell ref="A502:BO502"/>
    <mergeCell ref="BP502:GT502"/>
    <mergeCell ref="GU502:HJ502"/>
    <mergeCell ref="A503:BO503"/>
    <mergeCell ref="BP503:GT503"/>
    <mergeCell ref="GU503:HJ503"/>
    <mergeCell ref="BI615:CB615"/>
    <mergeCell ref="CC615:FE615"/>
    <mergeCell ref="A612:FE612"/>
    <mergeCell ref="A613:U613"/>
    <mergeCell ref="V614:AP614"/>
    <mergeCell ref="AQ614:BH614"/>
    <mergeCell ref="A615:U615"/>
    <mergeCell ref="V615:AP615"/>
    <mergeCell ref="AQ615:BH615"/>
    <mergeCell ref="A619:HI619"/>
    <mergeCell ref="A620:HI620"/>
    <mergeCell ref="A621:HI621"/>
    <mergeCell ref="A622:HI622"/>
    <mergeCell ref="A623:HI623"/>
    <mergeCell ref="A624:HI624"/>
    <mergeCell ref="A614:U614"/>
    <mergeCell ref="EH588:ET588"/>
    <mergeCell ref="FN795:FT796"/>
    <mergeCell ref="Z796:AN796"/>
    <mergeCell ref="AO796:BC796"/>
    <mergeCell ref="BD796:BR796"/>
    <mergeCell ref="FC799:FM799"/>
    <mergeCell ref="FN799:FT799"/>
    <mergeCell ref="FU799:GG799"/>
    <mergeCell ref="GH799:GT799"/>
    <mergeCell ref="GU799:HG799"/>
    <mergeCell ref="CH798:FB798"/>
    <mergeCell ref="FC798:FM798"/>
    <mergeCell ref="FN798:FT798"/>
    <mergeCell ref="FU798:GG798"/>
    <mergeCell ref="GH798:GT798"/>
    <mergeCell ref="GU798:HG798"/>
    <mergeCell ref="A647:Y649"/>
    <mergeCell ref="Z647:AN649"/>
    <mergeCell ref="AO647:BC649"/>
    <mergeCell ref="BD647:BR649"/>
    <mergeCell ref="BS647:CG649"/>
    <mergeCell ref="CH647:FB647"/>
    <mergeCell ref="FC647:FM647"/>
    <mergeCell ref="FN647:FT647"/>
    <mergeCell ref="FU647:GG647"/>
    <mergeCell ref="GH647:GT647"/>
    <mergeCell ref="A734:BO734"/>
    <mergeCell ref="BP734:GT734"/>
    <mergeCell ref="GU734:HJ734"/>
    <mergeCell ref="A735:BO735"/>
    <mergeCell ref="BP735:GT735"/>
    <mergeCell ref="GU735:HJ735"/>
    <mergeCell ref="GU647:HG647"/>
    <mergeCell ref="CR470:DA470"/>
    <mergeCell ref="DB470:DK470"/>
    <mergeCell ref="DL470:DU470"/>
    <mergeCell ref="DV470:EH470"/>
    <mergeCell ref="EI470:ET470"/>
    <mergeCell ref="A626:BO626"/>
    <mergeCell ref="BP626:GT626"/>
    <mergeCell ref="GU626:HJ626"/>
    <mergeCell ref="EU588:FF588"/>
    <mergeCell ref="FG588:FS588"/>
    <mergeCell ref="FT588:GF588"/>
    <mergeCell ref="GG588:GR588"/>
    <mergeCell ref="GS588:HD588"/>
    <mergeCell ref="BI614:CB614"/>
    <mergeCell ref="CC614:FE614"/>
    <mergeCell ref="DN588:DW588"/>
    <mergeCell ref="DX588:EG588"/>
    <mergeCell ref="CX588:DC588"/>
    <mergeCell ref="DD588:DM588"/>
    <mergeCell ref="A589:T589"/>
    <mergeCell ref="V613:AP613"/>
    <mergeCell ref="GS591:HD591"/>
    <mergeCell ref="GY515:HI517"/>
    <mergeCell ref="EU592:FF592"/>
    <mergeCell ref="FG592:FS592"/>
    <mergeCell ref="FT592:GF592"/>
    <mergeCell ref="GG592:GR592"/>
    <mergeCell ref="CN590:CW590"/>
    <mergeCell ref="CX590:DC590"/>
    <mergeCell ref="DD590:DM590"/>
    <mergeCell ref="DN590:DW590"/>
    <mergeCell ref="DX590:EG590"/>
    <mergeCell ref="A582:T587"/>
    <mergeCell ref="U582:BD585"/>
    <mergeCell ref="BE582:CB585"/>
    <mergeCell ref="CC582:DC582"/>
    <mergeCell ref="DD582:EG582"/>
    <mergeCell ref="FG589:FS589"/>
    <mergeCell ref="FT589:GF589"/>
    <mergeCell ref="GG589:GR589"/>
    <mergeCell ref="EU470:FG470"/>
    <mergeCell ref="FH470:FT470"/>
    <mergeCell ref="FU470:GF470"/>
    <mergeCell ref="GG470:GR470"/>
    <mergeCell ref="A471:T471"/>
    <mergeCell ref="U471:AF471"/>
    <mergeCell ref="AG471:AR471"/>
    <mergeCell ref="AS471:BD471"/>
    <mergeCell ref="BE471:BP471"/>
    <mergeCell ref="BQ471:CA471"/>
    <mergeCell ref="CB471:CK471"/>
    <mergeCell ref="CL471:CQ471"/>
    <mergeCell ref="CR471:DA471"/>
    <mergeCell ref="DB471:DK471"/>
    <mergeCell ref="DL471:DU471"/>
    <mergeCell ref="DV471:EH471"/>
    <mergeCell ref="EI471:ET471"/>
    <mergeCell ref="EU471:FG471"/>
    <mergeCell ref="FH471:FT471"/>
    <mergeCell ref="FU471:GF471"/>
    <mergeCell ref="GG471:GR471"/>
    <mergeCell ref="CR472:DA472"/>
    <mergeCell ref="DB472:DK472"/>
    <mergeCell ref="DL472:DU472"/>
    <mergeCell ref="EH590:ET590"/>
    <mergeCell ref="EU590:FF590"/>
    <mergeCell ref="FG590:FS590"/>
    <mergeCell ref="FT590:GF590"/>
    <mergeCell ref="GG590:GR590"/>
    <mergeCell ref="GS590:HD590"/>
    <mergeCell ref="A591:T591"/>
    <mergeCell ref="U591:AF591"/>
    <mergeCell ref="AG591:AR591"/>
    <mergeCell ref="AS591:BD591"/>
    <mergeCell ref="BE591:BP591"/>
    <mergeCell ref="BQ591:CB591"/>
    <mergeCell ref="CC591:CM591"/>
    <mergeCell ref="CN591:CW591"/>
    <mergeCell ref="CX591:DC591"/>
    <mergeCell ref="DD591:DM591"/>
    <mergeCell ref="DN591:DW591"/>
    <mergeCell ref="DX591:EG591"/>
    <mergeCell ref="EH591:ET591"/>
    <mergeCell ref="EU591:FF591"/>
    <mergeCell ref="FG591:FS591"/>
    <mergeCell ref="FT591:GF591"/>
    <mergeCell ref="GG591:GR591"/>
    <mergeCell ref="GS592:HD592"/>
    <mergeCell ref="A593:T593"/>
    <mergeCell ref="U593:AF593"/>
    <mergeCell ref="AG593:AR593"/>
    <mergeCell ref="AS593:BD593"/>
    <mergeCell ref="BE593:BP593"/>
    <mergeCell ref="BQ593:CB593"/>
    <mergeCell ref="CC593:CM593"/>
    <mergeCell ref="CN593:CW593"/>
    <mergeCell ref="CX593:DC593"/>
    <mergeCell ref="DD593:DM593"/>
    <mergeCell ref="DN593:DW593"/>
    <mergeCell ref="DX593:EG593"/>
    <mergeCell ref="EH593:ET593"/>
    <mergeCell ref="EU593:FF593"/>
    <mergeCell ref="FG593:FS593"/>
    <mergeCell ref="FT593:GF593"/>
    <mergeCell ref="GG593:GR593"/>
    <mergeCell ref="GS593:HD593"/>
    <mergeCell ref="A592:T592"/>
    <mergeCell ref="U592:AF592"/>
    <mergeCell ref="AG592:AR592"/>
    <mergeCell ref="AS592:BD592"/>
    <mergeCell ref="BE592:BP592"/>
    <mergeCell ref="BQ592:CB592"/>
    <mergeCell ref="CC592:CM592"/>
    <mergeCell ref="CN592:CW592"/>
    <mergeCell ref="CX592:DC592"/>
    <mergeCell ref="DD592:DM592"/>
    <mergeCell ref="DN592:DW592"/>
    <mergeCell ref="DX592:EG592"/>
    <mergeCell ref="EH592:ET592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CX594:DC594"/>
    <mergeCell ref="DD594:DM594"/>
    <mergeCell ref="DN594:DW594"/>
    <mergeCell ref="DX594:EG594"/>
    <mergeCell ref="EH594:ET594"/>
    <mergeCell ref="EU594:FF594"/>
    <mergeCell ref="FG594:FS594"/>
    <mergeCell ref="FT594:GF594"/>
    <mergeCell ref="GG594:GR594"/>
    <mergeCell ref="A595:T595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DN595:DW595"/>
    <mergeCell ref="DX595:EG595"/>
    <mergeCell ref="EH595:ET595"/>
    <mergeCell ref="EU595:FF595"/>
    <mergeCell ref="FG595:FS595"/>
    <mergeCell ref="FT595:GF595"/>
    <mergeCell ref="GG595:GR595"/>
    <mergeCell ref="U596:AF596"/>
    <mergeCell ref="AG596:AR596"/>
    <mergeCell ref="AS596:BD596"/>
    <mergeCell ref="BE596:BP596"/>
    <mergeCell ref="BQ596:CB596"/>
    <mergeCell ref="CC596:CM596"/>
    <mergeCell ref="CN596:CW596"/>
    <mergeCell ref="CX596:DC596"/>
    <mergeCell ref="DD596:DM596"/>
    <mergeCell ref="DN596:DW596"/>
    <mergeCell ref="DX596:EG596"/>
    <mergeCell ref="EH596:ET596"/>
    <mergeCell ref="EU596:FF596"/>
    <mergeCell ref="FG596:FS596"/>
    <mergeCell ref="FT596:GF596"/>
    <mergeCell ref="GG596:GR596"/>
    <mergeCell ref="GS594:HD594"/>
    <mergeCell ref="GS595:HD595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U598:FF598"/>
    <mergeCell ref="FG598:FS598"/>
    <mergeCell ref="FT598:GF598"/>
    <mergeCell ref="GG598:GR598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GS597:HD597"/>
    <mergeCell ref="A596:T596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EU602:FF602"/>
    <mergeCell ref="FG602:FS602"/>
    <mergeCell ref="FT602:GF602"/>
    <mergeCell ref="GG602:GR602"/>
    <mergeCell ref="GS600:HD600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GS601:HD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GS608:HD608"/>
    <mergeCell ref="A644:Y646"/>
    <mergeCell ref="Z644:AN646"/>
    <mergeCell ref="AO644:BC646"/>
    <mergeCell ref="BD644:BR646"/>
    <mergeCell ref="BS644:CG646"/>
    <mergeCell ref="CH644:FB644"/>
    <mergeCell ref="FC644:FM644"/>
    <mergeCell ref="FN644:FT644"/>
    <mergeCell ref="FU644:GG644"/>
    <mergeCell ref="GH644:GT644"/>
    <mergeCell ref="GU644:HG644"/>
    <mergeCell ref="CH645:FA645"/>
    <mergeCell ref="FC645:FM645"/>
    <mergeCell ref="FN645:FT645"/>
    <mergeCell ref="FU645:GG645"/>
    <mergeCell ref="GH645:GT645"/>
    <mergeCell ref="GU645:HG645"/>
    <mergeCell ref="CH646:FB646"/>
    <mergeCell ref="FC646:FM646"/>
    <mergeCell ref="FN646:FT646"/>
    <mergeCell ref="FU646:GG646"/>
    <mergeCell ref="GH646:GT646"/>
    <mergeCell ref="GU646:HG646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H648:FA648"/>
    <mergeCell ref="FC648:FM648"/>
    <mergeCell ref="FN648:FT648"/>
    <mergeCell ref="FU648:GG648"/>
    <mergeCell ref="GH648:GT648"/>
    <mergeCell ref="GU648:HG648"/>
    <mergeCell ref="CH649:FB649"/>
    <mergeCell ref="FC649:FM649"/>
    <mergeCell ref="FN649:FT649"/>
    <mergeCell ref="FU649:GG649"/>
    <mergeCell ref="GH649:GT649"/>
    <mergeCell ref="GU649:HG649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GU653:HG653"/>
    <mergeCell ref="CH654:FA654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752:U752"/>
    <mergeCell ref="Z752:AN752"/>
    <mergeCell ref="AO752:BC752"/>
    <mergeCell ref="BD752:BR752"/>
    <mergeCell ref="BS752:CG752"/>
    <mergeCell ref="A753:U753"/>
    <mergeCell ref="A470:T470"/>
    <mergeCell ref="U470:AF470"/>
    <mergeCell ref="AG470:AR470"/>
    <mergeCell ref="AS470:BD470"/>
    <mergeCell ref="BE470:BP470"/>
    <mergeCell ref="BQ470:CA470"/>
    <mergeCell ref="CB470:CK470"/>
    <mergeCell ref="CL470:CQ470"/>
    <mergeCell ref="A472:T472"/>
    <mergeCell ref="U472:AF472"/>
    <mergeCell ref="AG472:AR472"/>
    <mergeCell ref="AS472:BD472"/>
    <mergeCell ref="BE472:BP472"/>
    <mergeCell ref="BQ472:CA472"/>
    <mergeCell ref="CB472:CK472"/>
    <mergeCell ref="CL472:CQ472"/>
    <mergeCell ref="A474:T474"/>
    <mergeCell ref="U474:AF474"/>
    <mergeCell ref="AG474:AR474"/>
    <mergeCell ref="AS474:BD474"/>
    <mergeCell ref="BE474:BP474"/>
    <mergeCell ref="BQ474:CA474"/>
    <mergeCell ref="CB474:CK474"/>
    <mergeCell ref="A689:Y691"/>
    <mergeCell ref="Z689:AN691"/>
    <mergeCell ref="AO689:BC691"/>
    <mergeCell ref="DV472:EH472"/>
    <mergeCell ref="EI472:ET472"/>
    <mergeCell ref="EU472:FG472"/>
    <mergeCell ref="FH472:FT472"/>
    <mergeCell ref="FU472:GF472"/>
    <mergeCell ref="GG472:GR472"/>
    <mergeCell ref="A473:T473"/>
    <mergeCell ref="U473:AF473"/>
    <mergeCell ref="AG473:AR473"/>
    <mergeCell ref="AS473:BD473"/>
    <mergeCell ref="BE473:BP473"/>
    <mergeCell ref="BQ473:CA473"/>
    <mergeCell ref="CB473:CK473"/>
    <mergeCell ref="CL473:CQ473"/>
    <mergeCell ref="CR473:DA473"/>
    <mergeCell ref="DB473:DK473"/>
    <mergeCell ref="DL473:DU473"/>
    <mergeCell ref="DV473:EH473"/>
    <mergeCell ref="EI473:ET473"/>
    <mergeCell ref="EU473:FG473"/>
    <mergeCell ref="FH473:FT473"/>
    <mergeCell ref="FU473:GF473"/>
    <mergeCell ref="GG473:GR473"/>
    <mergeCell ref="CL474:CQ474"/>
    <mergeCell ref="CR474:DA474"/>
    <mergeCell ref="DB474:DK474"/>
    <mergeCell ref="DL474:DU474"/>
    <mergeCell ref="DV474:EH474"/>
    <mergeCell ref="EI474:ET474"/>
    <mergeCell ref="EU474:FG474"/>
    <mergeCell ref="FH474:FT474"/>
    <mergeCell ref="FU474:GF474"/>
    <mergeCell ref="GG474:GR474"/>
    <mergeCell ref="A475:T475"/>
    <mergeCell ref="U475:AF475"/>
    <mergeCell ref="AG475:AR475"/>
    <mergeCell ref="AS475:BD475"/>
    <mergeCell ref="BE475:BP475"/>
    <mergeCell ref="BQ475:CA475"/>
    <mergeCell ref="CB475:CK475"/>
    <mergeCell ref="CL475:CQ475"/>
    <mergeCell ref="CR475:DA475"/>
    <mergeCell ref="DB475:DK475"/>
    <mergeCell ref="DL475:DU475"/>
    <mergeCell ref="DV475:EH475"/>
    <mergeCell ref="EI475:ET475"/>
    <mergeCell ref="EU475:FG475"/>
    <mergeCell ref="FH475:FT475"/>
    <mergeCell ref="FU475:GF475"/>
    <mergeCell ref="GG475:GR475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CR476:DA476"/>
    <mergeCell ref="DB476:DK476"/>
    <mergeCell ref="DL476:DU476"/>
    <mergeCell ref="DV476:EH476"/>
    <mergeCell ref="EI476:ET476"/>
    <mergeCell ref="EU476:FG476"/>
    <mergeCell ref="FH476:FT476"/>
    <mergeCell ref="FU476:GF476"/>
    <mergeCell ref="GG476:GR476"/>
    <mergeCell ref="BY428:FC428"/>
    <mergeCell ref="FD428:FN428"/>
    <mergeCell ref="FO428:FU428"/>
    <mergeCell ref="FV428:GH428"/>
    <mergeCell ref="GI428:GU428"/>
    <mergeCell ref="GV428:HG428"/>
    <mergeCell ref="A429:Y430"/>
    <mergeCell ref="Z429:AK430"/>
    <mergeCell ref="AL429:AW430"/>
    <mergeCell ref="AX429:BI430"/>
    <mergeCell ref="BJ429:BX430"/>
    <mergeCell ref="BY429:FC429"/>
    <mergeCell ref="FD429:FN429"/>
    <mergeCell ref="FO429:FU429"/>
    <mergeCell ref="FV429:GH429"/>
    <mergeCell ref="GI429:GU429"/>
    <mergeCell ref="GV429:HG429"/>
    <mergeCell ref="BY430:FC430"/>
    <mergeCell ref="FD430:FN430"/>
    <mergeCell ref="FO430:FU430"/>
    <mergeCell ref="FV430:GH430"/>
    <mergeCell ref="GI430:GU430"/>
    <mergeCell ref="GV430:HG430"/>
    <mergeCell ref="A431:Y432"/>
    <mergeCell ref="Z431:AK432"/>
    <mergeCell ref="AL431:AW432"/>
    <mergeCell ref="AX431:BI432"/>
    <mergeCell ref="BJ431:BX432"/>
    <mergeCell ref="BY431:FC431"/>
    <mergeCell ref="FD431:FN431"/>
    <mergeCell ref="FO431:FU431"/>
    <mergeCell ref="FV431:GH431"/>
    <mergeCell ref="GI431:GU431"/>
    <mergeCell ref="GV431:HG431"/>
    <mergeCell ref="BY432:FC432"/>
    <mergeCell ref="FD432:FN432"/>
    <mergeCell ref="FO432:FU432"/>
    <mergeCell ref="FV432:GH432"/>
    <mergeCell ref="GI432:GU432"/>
    <mergeCell ref="GV432:HG432"/>
    <mergeCell ref="A433:Y434"/>
    <mergeCell ref="Z433:AK434"/>
    <mergeCell ref="AL433:AW434"/>
    <mergeCell ref="AX433:BI434"/>
    <mergeCell ref="BJ433:BX434"/>
    <mergeCell ref="BY433:FC433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702:V702"/>
    <mergeCell ref="W702:AH702"/>
    <mergeCell ref="AI702:AT702"/>
    <mergeCell ref="AU702:BF702"/>
    <mergeCell ref="BG702:BR702"/>
    <mergeCell ref="BS702:CC702"/>
    <mergeCell ref="CD702:CM702"/>
    <mergeCell ref="CN702:CS702"/>
    <mergeCell ref="CT702:DC702"/>
    <mergeCell ref="DD702:DM702"/>
    <mergeCell ref="DN702:DW702"/>
    <mergeCell ref="DX702:EK702"/>
    <mergeCell ref="EL702:EZ702"/>
    <mergeCell ref="FA702:FN702"/>
    <mergeCell ref="FO702:GC702"/>
    <mergeCell ref="GD702:GP702"/>
    <mergeCell ref="GQ702:HD702"/>
    <mergeCell ref="DX703:EK703"/>
    <mergeCell ref="EL703:EZ703"/>
    <mergeCell ref="FA703:FN703"/>
    <mergeCell ref="FO703:GC703"/>
    <mergeCell ref="GD703:GP703"/>
    <mergeCell ref="GQ703:HD703"/>
    <mergeCell ref="A704:V704"/>
    <mergeCell ref="W704:AH704"/>
    <mergeCell ref="AI704:AT704"/>
    <mergeCell ref="AU704:BF704"/>
    <mergeCell ref="BG704:BR704"/>
    <mergeCell ref="BS704:CC704"/>
    <mergeCell ref="CD704:CM704"/>
    <mergeCell ref="CN704:CS704"/>
    <mergeCell ref="CT704:DC704"/>
    <mergeCell ref="DD704:DM704"/>
    <mergeCell ref="DN704:DW704"/>
    <mergeCell ref="DX704:EK704"/>
    <mergeCell ref="EL704:EZ704"/>
    <mergeCell ref="FA704:FN704"/>
    <mergeCell ref="FO704:GC704"/>
    <mergeCell ref="GD704:GP704"/>
    <mergeCell ref="GQ704:HD704"/>
    <mergeCell ref="A703:V703"/>
    <mergeCell ref="W703:AH703"/>
    <mergeCell ref="AI703:AT703"/>
    <mergeCell ref="AU703:BF703"/>
    <mergeCell ref="BG703:BR703"/>
    <mergeCell ref="BS703:CC703"/>
    <mergeCell ref="CD703:CM703"/>
    <mergeCell ref="CN703:CS703"/>
    <mergeCell ref="CT703:DC703"/>
    <mergeCell ref="A705:V705"/>
    <mergeCell ref="W705:AH705"/>
    <mergeCell ref="AI705:AT705"/>
    <mergeCell ref="AU705:BF705"/>
    <mergeCell ref="BG705:BR705"/>
    <mergeCell ref="BS705:CC705"/>
    <mergeCell ref="CD705:CM705"/>
    <mergeCell ref="CN705:CS705"/>
    <mergeCell ref="CT705:DC705"/>
    <mergeCell ref="DD705:DM705"/>
    <mergeCell ref="DN705:DW705"/>
    <mergeCell ref="DX705:EK705"/>
    <mergeCell ref="EL705:EZ705"/>
    <mergeCell ref="FA705:FN705"/>
    <mergeCell ref="FO705:GC705"/>
    <mergeCell ref="GD705:GP705"/>
    <mergeCell ref="GQ705:HD705"/>
    <mergeCell ref="A706:V706"/>
    <mergeCell ref="W706:AH706"/>
    <mergeCell ref="AI706:AT706"/>
    <mergeCell ref="AU706:BF706"/>
    <mergeCell ref="BG706:BR706"/>
    <mergeCell ref="BS706:CC706"/>
    <mergeCell ref="CD706:CM706"/>
    <mergeCell ref="CN706:CS706"/>
    <mergeCell ref="CT706:DC706"/>
    <mergeCell ref="DD706:DM706"/>
    <mergeCell ref="DN706:DW706"/>
    <mergeCell ref="DX706:EK706"/>
    <mergeCell ref="EL706:EZ706"/>
    <mergeCell ref="FA706:FN706"/>
    <mergeCell ref="FO706:GC706"/>
    <mergeCell ref="GD706:GP706"/>
    <mergeCell ref="GQ706:HD706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DX707:EK707"/>
    <mergeCell ref="EL707:EZ707"/>
    <mergeCell ref="FA707:FN707"/>
    <mergeCell ref="FO707:GC707"/>
    <mergeCell ref="GD707:GP707"/>
    <mergeCell ref="GQ707:HD707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DD709:DM709"/>
    <mergeCell ref="DN709:DW709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FO443:FU443"/>
    <mergeCell ref="FO457:FU457"/>
    <mergeCell ref="A443:Y445"/>
    <mergeCell ref="Z443:AK445"/>
    <mergeCell ref="AL443:AW445"/>
    <mergeCell ref="AX443:BI445"/>
    <mergeCell ref="BJ443:BX445"/>
    <mergeCell ref="A446:Y448"/>
    <mergeCell ref="Z446:AK448"/>
    <mergeCell ref="AL446:AW448"/>
    <mergeCell ref="AX446:BI448"/>
    <mergeCell ref="BJ446:BX448"/>
    <mergeCell ref="A449:Y451"/>
    <mergeCell ref="Z449:AK451"/>
    <mergeCell ref="AL449:AW451"/>
    <mergeCell ref="AX449:BI451"/>
    <mergeCell ref="BJ449:BX451"/>
    <mergeCell ref="A454:Y456"/>
    <mergeCell ref="Z454:AK456"/>
    <mergeCell ref="AL454:AW456"/>
    <mergeCell ref="AX454:BI456"/>
    <mergeCell ref="BJ454:BX456"/>
    <mergeCell ref="BY456:FC456"/>
    <mergeCell ref="FD456:FN456"/>
    <mergeCell ref="FO456:FU456"/>
    <mergeCell ref="BY444:FC444"/>
    <mergeCell ref="FD444:FN444"/>
    <mergeCell ref="BY455:FC455"/>
    <mergeCell ref="FD455:FN455"/>
    <mergeCell ref="FO455:FU455"/>
    <mergeCell ref="CH799:FB799"/>
    <mergeCell ref="FV443:GH443"/>
    <mergeCell ref="FV446:GH446"/>
    <mergeCell ref="FV449:GH449"/>
    <mergeCell ref="FV454:GH454"/>
    <mergeCell ref="FV457:GH457"/>
    <mergeCell ref="GI443:GU443"/>
    <mergeCell ref="GI446:GU446"/>
    <mergeCell ref="GI449:GU449"/>
    <mergeCell ref="GI454:GU454"/>
    <mergeCell ref="GI457:GU457"/>
    <mergeCell ref="GV443:HG443"/>
    <mergeCell ref="GV446:HH446"/>
    <mergeCell ref="GV449:HH449"/>
    <mergeCell ref="GV454:HH454"/>
    <mergeCell ref="GV457:HH457"/>
    <mergeCell ref="A457:Y459"/>
    <mergeCell ref="Z457:AK459"/>
    <mergeCell ref="AL457:AW459"/>
    <mergeCell ref="AX457:BI459"/>
    <mergeCell ref="BJ457:BX459"/>
    <mergeCell ref="BY443:FC443"/>
    <mergeCell ref="BY446:FC446"/>
    <mergeCell ref="BY449:FC449"/>
    <mergeCell ref="BY454:FC454"/>
    <mergeCell ref="BY457:FC457"/>
    <mergeCell ref="FD443:FN443"/>
    <mergeCell ref="FD446:FN446"/>
    <mergeCell ref="FD449:FN449"/>
    <mergeCell ref="FD454:FN454"/>
    <mergeCell ref="FD457:FN457"/>
    <mergeCell ref="FO446:FU446"/>
  </mergeCells>
  <pageMargins left="0" right="0" top="0.59055118110236227" bottom="0" header="0.19685039370078741" footer="0.19685039370078741"/>
  <pageSetup paperSize="9" scale="10" orientation="landscape" r:id="rId1"/>
  <headerFooter alignWithMargins="0"/>
  <rowBreaks count="2" manualBreakCount="2">
    <brk id="29" max="16383" man="1"/>
    <brk id="419" max="2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D249" zoomScale="60" zoomScaleNormal="60" workbookViewId="0">
      <selection activeCell="T429" sqref="T429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4" t="s">
        <v>313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</row>
    <row r="4" spans="1:16" ht="19.5" x14ac:dyDescent="0.3">
      <c r="A4" s="584" t="s">
        <v>314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132" t="str">
        <f>МЗ!HA17</f>
        <v>28.12.2024</v>
      </c>
      <c r="O4" s="93" t="s">
        <v>315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5" t="s">
        <v>316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</row>
    <row r="9" spans="1:16" ht="19.5" customHeight="1" x14ac:dyDescent="0.3">
      <c r="A9" s="586" t="s">
        <v>591</v>
      </c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5" t="s">
        <v>616</v>
      </c>
      <c r="B11" s="585"/>
      <c r="C11" s="585"/>
      <c r="D11" s="585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3" t="s">
        <v>317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</row>
    <row r="16" spans="1:16" x14ac:dyDescent="0.2">
      <c r="A16" s="565" t="s">
        <v>318</v>
      </c>
      <c r="B16" s="568" t="s">
        <v>319</v>
      </c>
      <c r="C16" s="569"/>
      <c r="D16" s="568" t="s">
        <v>320</v>
      </c>
      <c r="E16" s="572"/>
      <c r="F16" s="572"/>
      <c r="G16" s="569"/>
      <c r="H16" s="558" t="s">
        <v>321</v>
      </c>
      <c r="I16" s="558" t="s">
        <v>322</v>
      </c>
      <c r="J16" s="558" t="s">
        <v>323</v>
      </c>
      <c r="K16" s="558" t="s">
        <v>324</v>
      </c>
      <c r="L16" s="558" t="s">
        <v>325</v>
      </c>
      <c r="M16" s="558" t="s">
        <v>326</v>
      </c>
      <c r="N16" s="558" t="s">
        <v>327</v>
      </c>
      <c r="O16" s="558" t="s">
        <v>328</v>
      </c>
      <c r="P16" s="564"/>
    </row>
    <row r="17" spans="1:19" ht="38.25" customHeight="1" thickBot="1" x14ac:dyDescent="0.25">
      <c r="A17" s="566"/>
      <c r="B17" s="570"/>
      <c r="C17" s="571"/>
      <c r="D17" s="570"/>
      <c r="E17" s="573"/>
      <c r="F17" s="573"/>
      <c r="G17" s="571"/>
      <c r="H17" s="559"/>
      <c r="I17" s="559"/>
      <c r="J17" s="559"/>
      <c r="K17" s="559"/>
      <c r="L17" s="559"/>
      <c r="M17" s="559"/>
      <c r="N17" s="559"/>
      <c r="O17" s="559"/>
      <c r="P17" s="564"/>
    </row>
    <row r="18" spans="1:19" ht="19.5" thickBot="1" x14ac:dyDescent="0.25">
      <c r="A18" s="566"/>
      <c r="B18" s="574" t="s">
        <v>329</v>
      </c>
      <c r="C18" s="577" t="s">
        <v>330</v>
      </c>
      <c r="D18" s="558" t="s">
        <v>331</v>
      </c>
      <c r="E18" s="580" t="s">
        <v>332</v>
      </c>
      <c r="F18" s="581"/>
      <c r="G18" s="582"/>
      <c r="H18" s="559"/>
      <c r="I18" s="559"/>
      <c r="J18" s="559"/>
      <c r="K18" s="559"/>
      <c r="L18" s="559"/>
      <c r="M18" s="559"/>
      <c r="N18" s="559"/>
      <c r="O18" s="559"/>
      <c r="P18" s="98"/>
    </row>
    <row r="19" spans="1:19" x14ac:dyDescent="0.2">
      <c r="A19" s="566"/>
      <c r="B19" s="575"/>
      <c r="C19" s="578"/>
      <c r="D19" s="559"/>
      <c r="E19" s="558" t="s">
        <v>333</v>
      </c>
      <c r="F19" s="558" t="s">
        <v>334</v>
      </c>
      <c r="G19" s="558" t="s">
        <v>335</v>
      </c>
      <c r="H19" s="559"/>
      <c r="I19" s="559"/>
      <c r="J19" s="559"/>
      <c r="K19" s="559"/>
      <c r="L19" s="559"/>
      <c r="M19" s="559"/>
      <c r="N19" s="559"/>
      <c r="O19" s="559"/>
      <c r="P19" s="98"/>
    </row>
    <row r="20" spans="1:19" ht="102.75" customHeight="1" thickBot="1" x14ac:dyDescent="0.25">
      <c r="A20" s="567"/>
      <c r="B20" s="576"/>
      <c r="C20" s="579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98"/>
    </row>
    <row r="21" spans="1:19" ht="18.75" x14ac:dyDescent="0.2">
      <c r="A21" s="558">
        <v>1</v>
      </c>
      <c r="B21" s="558">
        <v>2</v>
      </c>
      <c r="C21" s="558">
        <v>3</v>
      </c>
      <c r="D21" s="558" t="s">
        <v>336</v>
      </c>
      <c r="E21" s="558">
        <v>5</v>
      </c>
      <c r="F21" s="558">
        <v>6</v>
      </c>
      <c r="G21" s="558">
        <v>7</v>
      </c>
      <c r="H21" s="558">
        <v>8</v>
      </c>
      <c r="I21" s="558">
        <v>9</v>
      </c>
      <c r="J21" s="558">
        <v>10</v>
      </c>
      <c r="K21" s="558">
        <v>11</v>
      </c>
      <c r="L21" s="558">
        <v>12</v>
      </c>
      <c r="M21" s="99" t="s">
        <v>337</v>
      </c>
      <c r="N21" s="558">
        <v>14</v>
      </c>
      <c r="O21" s="558" t="s">
        <v>338</v>
      </c>
      <c r="P21" s="561"/>
    </row>
    <row r="22" spans="1:19" ht="18.75" x14ac:dyDescent="0.2">
      <c r="A22" s="559"/>
      <c r="B22" s="559"/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99" t="s">
        <v>339</v>
      </c>
      <c r="N22" s="559"/>
      <c r="O22" s="559"/>
      <c r="P22" s="561"/>
    </row>
    <row r="23" spans="1:19" ht="19.5" thickBot="1" x14ac:dyDescent="0.25">
      <c r="A23" s="560"/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100" t="s">
        <v>340</v>
      </c>
      <c r="N23" s="560"/>
      <c r="O23" s="560"/>
      <c r="P23" s="561"/>
    </row>
    <row r="24" spans="1:19" ht="57" hidden="1" thickBot="1" x14ac:dyDescent="0.35">
      <c r="A24" s="101" t="s">
        <v>406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341</v>
      </c>
      <c r="O24" s="102" t="s">
        <v>341</v>
      </c>
      <c r="P24" s="103"/>
    </row>
    <row r="25" spans="1:19" ht="19.5" hidden="1" thickBot="1" x14ac:dyDescent="0.35">
      <c r="A25" s="101" t="s">
        <v>342</v>
      </c>
      <c r="B25" s="104" t="s">
        <v>343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0.99336955251675696</v>
      </c>
      <c r="O25" s="106">
        <f>M25*N25</f>
        <v>0</v>
      </c>
      <c r="P25" s="103"/>
    </row>
    <row r="26" spans="1:19" ht="19.5" hidden="1" thickBot="1" x14ac:dyDescent="0.35">
      <c r="A26" s="101" t="s">
        <v>344</v>
      </c>
      <c r="B26" s="104" t="s">
        <v>343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0.98198923534112048</v>
      </c>
      <c r="O26" s="106">
        <f>O25</f>
        <v>0</v>
      </c>
      <c r="P26" s="103"/>
    </row>
    <row r="27" spans="1:19" ht="19.5" hidden="1" thickBot="1" x14ac:dyDescent="0.35">
      <c r="A27" s="101" t="s">
        <v>345</v>
      </c>
      <c r="B27" s="104" t="s">
        <v>343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0.93666218513476729</v>
      </c>
      <c r="O27" s="106">
        <f>O26</f>
        <v>0</v>
      </c>
      <c r="P27" s="103"/>
    </row>
    <row r="28" spans="1:19" ht="57" hidden="1" thickBot="1" x14ac:dyDescent="0.4">
      <c r="A28" s="101" t="s">
        <v>407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341</v>
      </c>
      <c r="O28" s="102" t="s">
        <v>341</v>
      </c>
      <c r="P28" s="103"/>
      <c r="S28" s="108">
        <f>O29+O53+O65</f>
        <v>29185270.568068039</v>
      </c>
    </row>
    <row r="29" spans="1:19" ht="19.5" hidden="1" thickBot="1" x14ac:dyDescent="0.35">
      <c r="A29" s="101" t="s">
        <v>342</v>
      </c>
      <c r="B29" s="104" t="s">
        <v>343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0.99336955251675696</v>
      </c>
      <c r="O29" s="106">
        <f>M29*N29</f>
        <v>0</v>
      </c>
      <c r="P29" s="103"/>
    </row>
    <row r="30" spans="1:19" ht="19.5" hidden="1" thickBot="1" x14ac:dyDescent="0.35">
      <c r="A30" s="101" t="s">
        <v>344</v>
      </c>
      <c r="B30" s="104" t="s">
        <v>343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0.98198923534112048</v>
      </c>
      <c r="O30" s="106">
        <f>O29</f>
        <v>0</v>
      </c>
      <c r="P30" s="103"/>
    </row>
    <row r="31" spans="1:19" ht="19.5" hidden="1" thickBot="1" x14ac:dyDescent="0.35">
      <c r="A31" s="101" t="s">
        <v>345</v>
      </c>
      <c r="B31" s="104" t="s">
        <v>343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0.93666218513476729</v>
      </c>
      <c r="O31" s="106">
        <f>O30</f>
        <v>0</v>
      </c>
      <c r="P31" s="103"/>
    </row>
    <row r="32" spans="1:19" ht="75.75" thickBot="1" x14ac:dyDescent="0.35">
      <c r="A32" s="101" t="s">
        <v>408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341</v>
      </c>
      <c r="O32" s="102" t="s">
        <v>341</v>
      </c>
      <c r="P32" s="103"/>
    </row>
    <row r="33" spans="1:16" ht="19.5" thickBot="1" x14ac:dyDescent="0.35">
      <c r="A33" s="101" t="s">
        <v>342</v>
      </c>
      <c r="B33" s="104" t="s">
        <v>343</v>
      </c>
      <c r="C33" s="105">
        <f>НЗ!M11</f>
        <v>45</v>
      </c>
      <c r="D33" s="106">
        <f>E33*F33*G33</f>
        <v>199309.69452824097</v>
      </c>
      <c r="E33" s="105">
        <f>НЗ!L11</f>
        <v>199309.69452824097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8968936.2537708431</v>
      </c>
      <c r="N33" s="106">
        <f>$S$431</f>
        <v>0.99336955251675696</v>
      </c>
      <c r="O33" s="106">
        <f>M33*N33</f>
        <v>8909468.1929596607</v>
      </c>
      <c r="P33" s="103"/>
    </row>
    <row r="34" spans="1:16" ht="19.5" thickBot="1" x14ac:dyDescent="0.35">
      <c r="A34" s="101" t="s">
        <v>344</v>
      </c>
      <c r="B34" s="104" t="s">
        <v>343</v>
      </c>
      <c r="C34" s="107">
        <v>45</v>
      </c>
      <c r="D34" s="106">
        <f t="shared" ref="D34:D35" si="4">E34*F34*G34</f>
        <v>199309.69452824097</v>
      </c>
      <c r="E34" s="106">
        <v>199309.69452824097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8968936.2537708431</v>
      </c>
      <c r="N34" s="106">
        <f>$T$431</f>
        <v>0.98198923534112048</v>
      </c>
      <c r="O34" s="106">
        <f t="shared" ref="O34:O35" si="7">M34*N34</f>
        <v>8807398.8536636848</v>
      </c>
      <c r="P34" s="103"/>
    </row>
    <row r="35" spans="1:16" ht="19.5" thickBot="1" x14ac:dyDescent="0.35">
      <c r="A35" s="101" t="s">
        <v>345</v>
      </c>
      <c r="B35" s="104" t="s">
        <v>343</v>
      </c>
      <c r="C35" s="107">
        <v>45</v>
      </c>
      <c r="D35" s="106">
        <f t="shared" si="4"/>
        <v>199309.69452824097</v>
      </c>
      <c r="E35" s="106">
        <v>199309.69452824097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8968936.2537708431</v>
      </c>
      <c r="N35" s="106">
        <f>$U$431</f>
        <v>0.93666218513476729</v>
      </c>
      <c r="O35" s="106">
        <f t="shared" si="7"/>
        <v>8400863.4297914319</v>
      </c>
      <c r="P35" s="103"/>
    </row>
    <row r="36" spans="1:16" ht="94.5" thickBot="1" x14ac:dyDescent="0.35">
      <c r="A36" s="101" t="s">
        <v>409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341</v>
      </c>
      <c r="O36" s="102" t="s">
        <v>341</v>
      </c>
      <c r="P36" s="103"/>
    </row>
    <row r="37" spans="1:16" ht="19.5" thickBot="1" x14ac:dyDescent="0.35">
      <c r="A37" s="101" t="s">
        <v>342</v>
      </c>
      <c r="B37" s="104" t="s">
        <v>343</v>
      </c>
      <c r="C37" s="105">
        <f>НЗ!M12</f>
        <v>1</v>
      </c>
      <c r="D37" s="106">
        <f>E37*F37*G37</f>
        <v>327193.15054414026</v>
      </c>
      <c r="E37" s="105">
        <f>НЗ!L12</f>
        <v>327193.15054414026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327193.15054414026</v>
      </c>
      <c r="N37" s="106">
        <f>$S$431</f>
        <v>0.99336955251675696</v>
      </c>
      <c r="O37" s="106">
        <f>M37*N37</f>
        <v>325023.71354258049</v>
      </c>
      <c r="P37" s="103"/>
    </row>
    <row r="38" spans="1:16" ht="19.5" thickBot="1" x14ac:dyDescent="0.35">
      <c r="A38" s="101" t="s">
        <v>344</v>
      </c>
      <c r="B38" s="104" t="s">
        <v>343</v>
      </c>
      <c r="C38" s="107">
        <v>1</v>
      </c>
      <c r="D38" s="106">
        <f t="shared" ref="D38:D39" si="8">E38*F38*G38</f>
        <v>327193.15054414026</v>
      </c>
      <c r="E38" s="106">
        <v>327193.15054414026</v>
      </c>
      <c r="F38" s="106">
        <f t="shared" ref="F38:G39" si="9">F37</f>
        <v>1</v>
      </c>
      <c r="G38" s="106">
        <f t="shared" si="9"/>
        <v>1</v>
      </c>
      <c r="H38" s="106"/>
      <c r="I38" s="106"/>
      <c r="J38" s="106"/>
      <c r="K38" s="106"/>
      <c r="L38" s="106"/>
      <c r="M38" s="106">
        <f t="shared" ref="M38:M63" si="10">C38*(D38+H38)-I38*J38+K38+L38</f>
        <v>327193.15054414026</v>
      </c>
      <c r="N38" s="106">
        <f>$T$431</f>
        <v>0.98198923534112048</v>
      </c>
      <c r="O38" s="106">
        <f t="shared" ref="O38:O63" si="11">M38*N38</f>
        <v>321300.15171169239</v>
      </c>
      <c r="P38" s="103"/>
    </row>
    <row r="39" spans="1:16" ht="19.5" thickBot="1" x14ac:dyDescent="0.35">
      <c r="A39" s="101" t="s">
        <v>345</v>
      </c>
      <c r="B39" s="104" t="s">
        <v>343</v>
      </c>
      <c r="C39" s="107">
        <v>1</v>
      </c>
      <c r="D39" s="106">
        <f t="shared" si="8"/>
        <v>327193.15054414026</v>
      </c>
      <c r="E39" s="106">
        <v>327193.15054414026</v>
      </c>
      <c r="F39" s="106">
        <f t="shared" si="9"/>
        <v>1</v>
      </c>
      <c r="G39" s="106">
        <f t="shared" si="9"/>
        <v>1</v>
      </c>
      <c r="H39" s="106"/>
      <c r="I39" s="106"/>
      <c r="J39" s="106"/>
      <c r="K39" s="106"/>
      <c r="L39" s="106"/>
      <c r="M39" s="106">
        <f t="shared" si="10"/>
        <v>327193.15054414026</v>
      </c>
      <c r="N39" s="106">
        <f>$U$431</f>
        <v>0.93666218513476729</v>
      </c>
      <c r="O39" s="106">
        <f t="shared" si="11"/>
        <v>306469.4513498033</v>
      </c>
      <c r="P39" s="103"/>
    </row>
    <row r="40" spans="1:16" ht="75.75" hidden="1" thickBot="1" x14ac:dyDescent="0.35">
      <c r="A40" s="101" t="s">
        <v>410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>
        <f t="shared" si="10"/>
        <v>0</v>
      </c>
      <c r="N40" s="102" t="s">
        <v>341</v>
      </c>
      <c r="O40" s="102" t="s">
        <v>341</v>
      </c>
      <c r="P40" s="103"/>
    </row>
    <row r="41" spans="1:16" ht="19.5" hidden="1" thickBot="1" x14ac:dyDescent="0.35">
      <c r="A41" s="101" t="s">
        <v>342</v>
      </c>
      <c r="B41" s="104" t="s">
        <v>343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 t="shared" si="10"/>
        <v>0</v>
      </c>
      <c r="N41" s="106">
        <f>$S$431</f>
        <v>0.99336955251675696</v>
      </c>
      <c r="O41" s="106">
        <f t="shared" si="11"/>
        <v>0</v>
      </c>
      <c r="P41" s="103"/>
    </row>
    <row r="42" spans="1:16" ht="19.5" hidden="1" thickBot="1" x14ac:dyDescent="0.35">
      <c r="A42" s="101" t="s">
        <v>344</v>
      </c>
      <c r="B42" s="104" t="s">
        <v>343</v>
      </c>
      <c r="C42" s="107">
        <f t="shared" ref="C42:G43" si="12">C41</f>
        <v>0</v>
      </c>
      <c r="D42" s="106">
        <f t="shared" si="12"/>
        <v>0</v>
      </c>
      <c r="E42" s="106">
        <f t="shared" si="12"/>
        <v>0</v>
      </c>
      <c r="F42" s="106">
        <f t="shared" si="12"/>
        <v>1</v>
      </c>
      <c r="G42" s="106">
        <f t="shared" si="12"/>
        <v>1</v>
      </c>
      <c r="H42" s="106"/>
      <c r="I42" s="106"/>
      <c r="J42" s="106"/>
      <c r="K42" s="106"/>
      <c r="L42" s="106"/>
      <c r="M42" s="106">
        <f t="shared" si="10"/>
        <v>0</v>
      </c>
      <c r="N42" s="106">
        <f>$T$431</f>
        <v>0.98198923534112048</v>
      </c>
      <c r="O42" s="106">
        <f t="shared" si="11"/>
        <v>0</v>
      </c>
      <c r="P42" s="103"/>
    </row>
    <row r="43" spans="1:16" ht="19.5" hidden="1" thickBot="1" x14ac:dyDescent="0.35">
      <c r="A43" s="101" t="s">
        <v>345</v>
      </c>
      <c r="B43" s="104" t="s">
        <v>343</v>
      </c>
      <c r="C43" s="107">
        <f t="shared" si="12"/>
        <v>0</v>
      </c>
      <c r="D43" s="106">
        <f t="shared" si="12"/>
        <v>0</v>
      </c>
      <c r="E43" s="106">
        <f t="shared" si="12"/>
        <v>0</v>
      </c>
      <c r="F43" s="106">
        <f t="shared" si="12"/>
        <v>1</v>
      </c>
      <c r="G43" s="106">
        <f t="shared" si="12"/>
        <v>1</v>
      </c>
      <c r="H43" s="106"/>
      <c r="I43" s="106"/>
      <c r="J43" s="106"/>
      <c r="K43" s="106"/>
      <c r="L43" s="106"/>
      <c r="M43" s="106">
        <f t="shared" si="10"/>
        <v>0</v>
      </c>
      <c r="N43" s="106">
        <f>$U$431</f>
        <v>0.93666218513476729</v>
      </c>
      <c r="O43" s="106">
        <f t="shared" si="11"/>
        <v>0</v>
      </c>
      <c r="P43" s="103"/>
    </row>
    <row r="44" spans="1:16" ht="57" hidden="1" thickBot="1" x14ac:dyDescent="0.35">
      <c r="A44" s="101" t="s">
        <v>411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6">
        <f t="shared" si="10"/>
        <v>0</v>
      </c>
      <c r="N44" s="102" t="s">
        <v>341</v>
      </c>
      <c r="O44" s="102" t="s">
        <v>341</v>
      </c>
      <c r="P44" s="103"/>
    </row>
    <row r="45" spans="1:16" ht="19.5" hidden="1" thickBot="1" x14ac:dyDescent="0.35">
      <c r="A45" s="101" t="s">
        <v>342</v>
      </c>
      <c r="B45" s="104" t="s">
        <v>343</v>
      </c>
      <c r="C45" s="105"/>
      <c r="D45" s="106">
        <f>E45*F45*G45</f>
        <v>0</v>
      </c>
      <c r="E45" s="105">
        <f>IF(C45&gt;0,[1]НЗ!M14,0)</f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 t="shared" si="10"/>
        <v>0</v>
      </c>
      <c r="N45" s="106">
        <f>$S$431</f>
        <v>0.99336955251675696</v>
      </c>
      <c r="O45" s="106">
        <f t="shared" si="11"/>
        <v>0</v>
      </c>
      <c r="P45" s="103"/>
    </row>
    <row r="46" spans="1:16" ht="19.5" hidden="1" thickBot="1" x14ac:dyDescent="0.35">
      <c r="A46" s="101" t="s">
        <v>344</v>
      </c>
      <c r="B46" s="104" t="s">
        <v>343</v>
      </c>
      <c r="C46" s="107">
        <f t="shared" ref="C46:G47" si="13">C45</f>
        <v>0</v>
      </c>
      <c r="D46" s="106">
        <f t="shared" si="13"/>
        <v>0</v>
      </c>
      <c r="E46" s="106">
        <f t="shared" si="13"/>
        <v>0</v>
      </c>
      <c r="F46" s="106">
        <f t="shared" si="13"/>
        <v>1</v>
      </c>
      <c r="G46" s="106">
        <f t="shared" si="13"/>
        <v>1</v>
      </c>
      <c r="H46" s="106"/>
      <c r="I46" s="106"/>
      <c r="J46" s="106"/>
      <c r="K46" s="106"/>
      <c r="L46" s="106"/>
      <c r="M46" s="106">
        <f t="shared" si="10"/>
        <v>0</v>
      </c>
      <c r="N46" s="106">
        <f>$T$431</f>
        <v>0.98198923534112048</v>
      </c>
      <c r="O46" s="106">
        <f t="shared" si="11"/>
        <v>0</v>
      </c>
      <c r="P46" s="103"/>
    </row>
    <row r="47" spans="1:16" ht="19.5" hidden="1" thickBot="1" x14ac:dyDescent="0.35">
      <c r="A47" s="101" t="s">
        <v>345</v>
      </c>
      <c r="B47" s="104" t="s">
        <v>343</v>
      </c>
      <c r="C47" s="107">
        <f t="shared" si="13"/>
        <v>0</v>
      </c>
      <c r="D47" s="106">
        <f t="shared" si="13"/>
        <v>0</v>
      </c>
      <c r="E47" s="106">
        <f t="shared" si="13"/>
        <v>0</v>
      </c>
      <c r="F47" s="106">
        <f t="shared" si="13"/>
        <v>1</v>
      </c>
      <c r="G47" s="106">
        <f t="shared" si="13"/>
        <v>1</v>
      </c>
      <c r="H47" s="106"/>
      <c r="I47" s="106"/>
      <c r="J47" s="106"/>
      <c r="K47" s="106"/>
      <c r="L47" s="106"/>
      <c r="M47" s="106">
        <f t="shared" si="10"/>
        <v>0</v>
      </c>
      <c r="N47" s="106">
        <f>$U$431</f>
        <v>0.93666218513476729</v>
      </c>
      <c r="O47" s="106">
        <f t="shared" si="11"/>
        <v>0</v>
      </c>
      <c r="P47" s="103"/>
    </row>
    <row r="48" spans="1:16" ht="75.75" hidden="1" thickBot="1" x14ac:dyDescent="0.35">
      <c r="A48" s="101" t="s">
        <v>412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6">
        <f t="shared" si="10"/>
        <v>0</v>
      </c>
      <c r="N48" s="102" t="s">
        <v>341</v>
      </c>
      <c r="O48" s="102" t="s">
        <v>341</v>
      </c>
      <c r="P48" s="103"/>
    </row>
    <row r="49" spans="1:16" ht="19.5" hidden="1" thickBot="1" x14ac:dyDescent="0.35">
      <c r="A49" s="101" t="s">
        <v>342</v>
      </c>
      <c r="B49" s="104" t="s">
        <v>343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 t="shared" si="10"/>
        <v>0</v>
      </c>
      <c r="N49" s="106">
        <f>$S$431</f>
        <v>0.99336955251675696</v>
      </c>
      <c r="O49" s="106">
        <f t="shared" si="11"/>
        <v>0</v>
      </c>
      <c r="P49" s="103"/>
    </row>
    <row r="50" spans="1:16" ht="19.5" hidden="1" thickBot="1" x14ac:dyDescent="0.35">
      <c r="A50" s="101" t="s">
        <v>344</v>
      </c>
      <c r="B50" s="104" t="s">
        <v>343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si="10"/>
        <v>0</v>
      </c>
      <c r="N50" s="106">
        <f>$T$431</f>
        <v>0.98198923534112048</v>
      </c>
      <c r="O50" s="106">
        <f t="shared" si="11"/>
        <v>0</v>
      </c>
      <c r="P50" s="103"/>
    </row>
    <row r="51" spans="1:16" ht="19.5" hidden="1" thickBot="1" x14ac:dyDescent="0.35">
      <c r="A51" s="101" t="s">
        <v>345</v>
      </c>
      <c r="B51" s="104" t="s">
        <v>343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0"/>
        <v>0</v>
      </c>
      <c r="N51" s="106">
        <f>$U$431</f>
        <v>0.93666218513476729</v>
      </c>
      <c r="O51" s="106">
        <f t="shared" si="11"/>
        <v>0</v>
      </c>
      <c r="P51" s="103"/>
    </row>
    <row r="52" spans="1:16" ht="57" thickBot="1" x14ac:dyDescent="0.35">
      <c r="A52" s="101" t="s">
        <v>413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6"/>
      <c r="N52" s="102" t="s">
        <v>341</v>
      </c>
      <c r="O52" s="102" t="s">
        <v>341</v>
      </c>
      <c r="P52" s="103"/>
    </row>
    <row r="53" spans="1:16" ht="19.5" thickBot="1" x14ac:dyDescent="0.35">
      <c r="A53" s="101" t="s">
        <v>342</v>
      </c>
      <c r="B53" s="104" t="s">
        <v>343</v>
      </c>
      <c r="C53" s="105">
        <f>НЗ!M16</f>
        <v>2</v>
      </c>
      <c r="D53" s="106">
        <f>E53*F53*G53</f>
        <v>54407.543709532452</v>
      </c>
      <c r="E53" s="105">
        <f>НЗ!L16</f>
        <v>54407.543709532452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 t="shared" si="10"/>
        <v>108815.0874190649</v>
      </c>
      <c r="N53" s="106">
        <f>$S$431</f>
        <v>0.99336955251675696</v>
      </c>
      <c r="O53" s="106">
        <f t="shared" si="11"/>
        <v>108093.59469654829</v>
      </c>
      <c r="P53" s="103"/>
    </row>
    <row r="54" spans="1:16" ht="19.5" thickBot="1" x14ac:dyDescent="0.35">
      <c r="A54" s="101" t="s">
        <v>344</v>
      </c>
      <c r="B54" s="104" t="s">
        <v>343</v>
      </c>
      <c r="C54" s="106">
        <v>2</v>
      </c>
      <c r="D54" s="106">
        <f t="shared" ref="D54:D55" si="15">E54*F54*G54</f>
        <v>54407.543709532452</v>
      </c>
      <c r="E54" s="106">
        <v>54407.543709532452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si="10"/>
        <v>108815.0874190649</v>
      </c>
      <c r="N54" s="106">
        <f>$T$431</f>
        <v>0.98198923534112048</v>
      </c>
      <c r="O54" s="106">
        <f t="shared" si="11"/>
        <v>106855.24448822472</v>
      </c>
      <c r="P54" s="103"/>
    </row>
    <row r="55" spans="1:16" ht="19.5" thickBot="1" x14ac:dyDescent="0.35">
      <c r="A55" s="101" t="s">
        <v>345</v>
      </c>
      <c r="B55" s="104" t="s">
        <v>343</v>
      </c>
      <c r="C55" s="106">
        <v>2</v>
      </c>
      <c r="D55" s="106">
        <f t="shared" si="15"/>
        <v>54407.543709532452</v>
      </c>
      <c r="E55" s="106">
        <v>54407.543709532452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0"/>
        <v>108815.0874190649</v>
      </c>
      <c r="N55" s="106">
        <f>$U$431</f>
        <v>0.93666218513476729</v>
      </c>
      <c r="O55" s="106">
        <f t="shared" si="11"/>
        <v>101922.97755757206</v>
      </c>
      <c r="P55" s="103"/>
    </row>
    <row r="56" spans="1:16" ht="57" hidden="1" thickBot="1" x14ac:dyDescent="0.35">
      <c r="A56" s="101" t="s">
        <v>414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6">
        <f t="shared" si="10"/>
        <v>0</v>
      </c>
      <c r="N56" s="102" t="s">
        <v>341</v>
      </c>
      <c r="O56" s="102" t="s">
        <v>341</v>
      </c>
      <c r="P56" s="103"/>
    </row>
    <row r="57" spans="1:16" ht="19.5" hidden="1" thickBot="1" x14ac:dyDescent="0.35">
      <c r="A57" s="101" t="s">
        <v>342</v>
      </c>
      <c r="B57" s="104" t="s">
        <v>343</v>
      </c>
      <c r="C57" s="105"/>
      <c r="D57" s="106">
        <f>E57*F57*G57</f>
        <v>0</v>
      </c>
      <c r="E57" s="105">
        <f>IF(C57&gt;0,[1]НЗ!M17,0)</f>
        <v>0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 t="shared" si="10"/>
        <v>0</v>
      </c>
      <c r="N57" s="106">
        <f>$S$431</f>
        <v>0.99336955251675696</v>
      </c>
      <c r="O57" s="106">
        <f t="shared" si="11"/>
        <v>0</v>
      </c>
      <c r="P57" s="103"/>
    </row>
    <row r="58" spans="1:16" ht="19.5" hidden="1" thickBot="1" x14ac:dyDescent="0.35">
      <c r="A58" s="101" t="s">
        <v>344</v>
      </c>
      <c r="B58" s="104" t="s">
        <v>343</v>
      </c>
      <c r="C58" s="107">
        <f t="shared" ref="C58:G59" si="17">C57</f>
        <v>0</v>
      </c>
      <c r="D58" s="106">
        <f t="shared" si="17"/>
        <v>0</v>
      </c>
      <c r="E58" s="106">
        <f t="shared" si="17"/>
        <v>0</v>
      </c>
      <c r="F58" s="106">
        <f t="shared" si="17"/>
        <v>1</v>
      </c>
      <c r="G58" s="106">
        <f t="shared" si="17"/>
        <v>1</v>
      </c>
      <c r="H58" s="106"/>
      <c r="I58" s="106"/>
      <c r="J58" s="106"/>
      <c r="K58" s="106"/>
      <c r="L58" s="106"/>
      <c r="M58" s="106">
        <f t="shared" si="10"/>
        <v>0</v>
      </c>
      <c r="N58" s="106">
        <f>$T$431</f>
        <v>0.98198923534112048</v>
      </c>
      <c r="O58" s="106">
        <f t="shared" si="11"/>
        <v>0</v>
      </c>
      <c r="P58" s="103"/>
    </row>
    <row r="59" spans="1:16" ht="19.5" hidden="1" thickBot="1" x14ac:dyDescent="0.35">
      <c r="A59" s="101" t="s">
        <v>345</v>
      </c>
      <c r="B59" s="104" t="s">
        <v>343</v>
      </c>
      <c r="C59" s="107">
        <f t="shared" si="17"/>
        <v>0</v>
      </c>
      <c r="D59" s="106">
        <f t="shared" si="17"/>
        <v>0</v>
      </c>
      <c r="E59" s="106">
        <f t="shared" si="17"/>
        <v>0</v>
      </c>
      <c r="F59" s="106">
        <f t="shared" si="17"/>
        <v>1</v>
      </c>
      <c r="G59" s="106">
        <f t="shared" si="17"/>
        <v>1</v>
      </c>
      <c r="H59" s="106"/>
      <c r="I59" s="106"/>
      <c r="J59" s="106"/>
      <c r="K59" s="106"/>
      <c r="L59" s="106"/>
      <c r="M59" s="106">
        <f t="shared" si="10"/>
        <v>0</v>
      </c>
      <c r="N59" s="106">
        <f>$U$431</f>
        <v>0.93666218513476729</v>
      </c>
      <c r="O59" s="106">
        <f t="shared" si="11"/>
        <v>0</v>
      </c>
      <c r="P59" s="103"/>
    </row>
    <row r="60" spans="1:16" ht="94.5" hidden="1" thickBot="1" x14ac:dyDescent="0.35">
      <c r="A60" s="101" t="s">
        <v>415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>
        <f t="shared" si="10"/>
        <v>0</v>
      </c>
      <c r="N60" s="102" t="s">
        <v>341</v>
      </c>
      <c r="O60" s="102" t="s">
        <v>341</v>
      </c>
      <c r="P60" s="103"/>
    </row>
    <row r="61" spans="1:16" ht="19.5" hidden="1" thickBot="1" x14ac:dyDescent="0.35">
      <c r="A61" s="101" t="s">
        <v>342</v>
      </c>
      <c r="B61" s="104" t="s">
        <v>343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 t="shared" si="10"/>
        <v>0</v>
      </c>
      <c r="N61" s="106">
        <f>$S$431</f>
        <v>0.99336955251675696</v>
      </c>
      <c r="O61" s="106">
        <f t="shared" si="11"/>
        <v>0</v>
      </c>
      <c r="P61" s="103"/>
    </row>
    <row r="62" spans="1:16" ht="19.5" hidden="1" thickBot="1" x14ac:dyDescent="0.35">
      <c r="A62" s="101" t="s">
        <v>344</v>
      </c>
      <c r="B62" s="104" t="s">
        <v>343</v>
      </c>
      <c r="C62" s="107">
        <f t="shared" ref="C62:G63" si="18">C61</f>
        <v>0</v>
      </c>
      <c r="D62" s="106">
        <f t="shared" si="18"/>
        <v>0</v>
      </c>
      <c r="E62" s="106">
        <f t="shared" si="18"/>
        <v>0</v>
      </c>
      <c r="F62" s="106">
        <f t="shared" si="18"/>
        <v>1</v>
      </c>
      <c r="G62" s="106">
        <f t="shared" si="18"/>
        <v>1</v>
      </c>
      <c r="H62" s="106"/>
      <c r="I62" s="106"/>
      <c r="J62" s="106"/>
      <c r="K62" s="106"/>
      <c r="L62" s="106"/>
      <c r="M62" s="106">
        <f t="shared" si="10"/>
        <v>0</v>
      </c>
      <c r="N62" s="106">
        <f>$T$431</f>
        <v>0.98198923534112048</v>
      </c>
      <c r="O62" s="106">
        <f t="shared" si="11"/>
        <v>0</v>
      </c>
      <c r="P62" s="103"/>
    </row>
    <row r="63" spans="1:16" ht="19.5" hidden="1" thickBot="1" x14ac:dyDescent="0.35">
      <c r="A63" s="101" t="s">
        <v>345</v>
      </c>
      <c r="B63" s="104" t="s">
        <v>343</v>
      </c>
      <c r="C63" s="107">
        <f t="shared" si="18"/>
        <v>0</v>
      </c>
      <c r="D63" s="106">
        <f t="shared" si="18"/>
        <v>0</v>
      </c>
      <c r="E63" s="106">
        <f t="shared" si="18"/>
        <v>0</v>
      </c>
      <c r="F63" s="106">
        <f t="shared" si="18"/>
        <v>1</v>
      </c>
      <c r="G63" s="106">
        <f t="shared" si="18"/>
        <v>1</v>
      </c>
      <c r="H63" s="106"/>
      <c r="I63" s="106"/>
      <c r="J63" s="106"/>
      <c r="K63" s="106"/>
      <c r="L63" s="106"/>
      <c r="M63" s="106">
        <f t="shared" si="10"/>
        <v>0</v>
      </c>
      <c r="N63" s="106">
        <f>$U$431</f>
        <v>0.93666218513476729</v>
      </c>
      <c r="O63" s="106">
        <f t="shared" si="11"/>
        <v>0</v>
      </c>
      <c r="P63" s="103"/>
    </row>
    <row r="64" spans="1:16" ht="57" thickBot="1" x14ac:dyDescent="0.35">
      <c r="A64" s="101" t="s">
        <v>416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341</v>
      </c>
      <c r="O64" s="102" t="s">
        <v>341</v>
      </c>
      <c r="P64" s="103"/>
    </row>
    <row r="65" spans="1:16" ht="19.5" thickBot="1" x14ac:dyDescent="0.35">
      <c r="A65" s="101" t="s">
        <v>342</v>
      </c>
      <c r="B65" s="104" t="s">
        <v>343</v>
      </c>
      <c r="C65" s="105">
        <f>НЗ!M18</f>
        <v>538</v>
      </c>
      <c r="D65" s="106">
        <f>E65*F65*G65</f>
        <v>54407.543709532452</v>
      </c>
      <c r="E65" s="105">
        <f>НЗ!L18</f>
        <v>54407.543709532452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29271258.515728459</v>
      </c>
      <c r="N65" s="106">
        <f>$S$431</f>
        <v>0.99336955251675696</v>
      </c>
      <c r="O65" s="106">
        <f>M65*N65</f>
        <v>29077176.973371491</v>
      </c>
      <c r="P65" s="103"/>
    </row>
    <row r="66" spans="1:16" ht="19.5" thickBot="1" x14ac:dyDescent="0.35">
      <c r="A66" s="101" t="s">
        <v>344</v>
      </c>
      <c r="B66" s="104" t="s">
        <v>343</v>
      </c>
      <c r="C66" s="107">
        <v>538</v>
      </c>
      <c r="D66" s="106">
        <f t="shared" ref="D66:D67" si="19">E66*F66*G66</f>
        <v>54407.543709532452</v>
      </c>
      <c r="E66" s="106">
        <v>54407.543709532452</v>
      </c>
      <c r="F66" s="106">
        <f t="shared" ref="F66:G67" si="20">F65</f>
        <v>1</v>
      </c>
      <c r="G66" s="106">
        <f t="shared" si="20"/>
        <v>1</v>
      </c>
      <c r="H66" s="106"/>
      <c r="I66" s="106"/>
      <c r="J66" s="106"/>
      <c r="K66" s="106"/>
      <c r="L66" s="106"/>
      <c r="M66" s="106">
        <f t="shared" ref="M66:M67" si="21">C66*(D66+H66)-I66*J66+K66+L66</f>
        <v>29271258.515728459</v>
      </c>
      <c r="N66" s="106">
        <f>$T$431</f>
        <v>0.98198923534112048</v>
      </c>
      <c r="O66" s="106">
        <f t="shared" ref="O66:O67" si="22">M66*N66</f>
        <v>28744060.76733245</v>
      </c>
      <c r="P66" s="103"/>
    </row>
    <row r="67" spans="1:16" ht="19.5" thickBot="1" x14ac:dyDescent="0.35">
      <c r="A67" s="101" t="s">
        <v>345</v>
      </c>
      <c r="B67" s="104" t="s">
        <v>343</v>
      </c>
      <c r="C67" s="107">
        <v>538</v>
      </c>
      <c r="D67" s="106">
        <f t="shared" si="19"/>
        <v>54407.543709532452</v>
      </c>
      <c r="E67" s="106">
        <v>54407.543709532452</v>
      </c>
      <c r="F67" s="106">
        <f t="shared" si="20"/>
        <v>1</v>
      </c>
      <c r="G67" s="106">
        <f t="shared" si="20"/>
        <v>1</v>
      </c>
      <c r="H67" s="106"/>
      <c r="I67" s="106"/>
      <c r="J67" s="106"/>
      <c r="K67" s="106"/>
      <c r="L67" s="106"/>
      <c r="M67" s="106">
        <f t="shared" si="21"/>
        <v>29271258.515728459</v>
      </c>
      <c r="N67" s="106">
        <f>$U$431</f>
        <v>0.93666218513476729</v>
      </c>
      <c r="O67" s="106">
        <f t="shared" si="22"/>
        <v>27417280.962986883</v>
      </c>
      <c r="P67" s="103"/>
    </row>
    <row r="68" spans="1:16" ht="57" thickBot="1" x14ac:dyDescent="0.35">
      <c r="A68" s="101" t="s">
        <v>417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341</v>
      </c>
      <c r="O68" s="102" t="s">
        <v>341</v>
      </c>
      <c r="P68" s="103"/>
    </row>
    <row r="69" spans="1:16" ht="19.5" thickBot="1" x14ac:dyDescent="0.35">
      <c r="A69" s="101" t="s">
        <v>342</v>
      </c>
      <c r="B69" s="104" t="s">
        <v>343</v>
      </c>
      <c r="C69" s="105">
        <f>НЗ!M19</f>
        <v>2</v>
      </c>
      <c r="D69" s="106">
        <f>E69*F69*G69</f>
        <v>327193.15054414026</v>
      </c>
      <c r="E69" s="105">
        <f>НЗ!L19</f>
        <v>327193.15054414026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654386.30108828051</v>
      </c>
      <c r="N69" s="106">
        <f>$S$431</f>
        <v>0.99336955251675696</v>
      </c>
      <c r="O69" s="106">
        <f>M69*N69</f>
        <v>650047.42708516098</v>
      </c>
      <c r="P69" s="103"/>
    </row>
    <row r="70" spans="1:16" ht="19.5" thickBot="1" x14ac:dyDescent="0.35">
      <c r="A70" s="101" t="s">
        <v>344</v>
      </c>
      <c r="B70" s="104" t="s">
        <v>343</v>
      </c>
      <c r="C70" s="107">
        <v>2</v>
      </c>
      <c r="D70" s="106">
        <f t="shared" ref="D70:D71" si="23">E70*F70*G70</f>
        <v>327193.15054414026</v>
      </c>
      <c r="E70" s="106">
        <v>327193.15054414026</v>
      </c>
      <c r="F70" s="106">
        <f t="shared" ref="F70:G71" si="24">F69</f>
        <v>1</v>
      </c>
      <c r="G70" s="106">
        <f t="shared" si="24"/>
        <v>1</v>
      </c>
      <c r="H70" s="106"/>
      <c r="I70" s="106"/>
      <c r="J70" s="106"/>
      <c r="K70" s="106"/>
      <c r="L70" s="106"/>
      <c r="M70" s="106">
        <f t="shared" ref="M70:M71" si="25">C70*(D70+H70)-I70*J70+K70+L70</f>
        <v>654386.30108828051</v>
      </c>
      <c r="N70" s="106">
        <f>$T$431</f>
        <v>0.98198923534112048</v>
      </c>
      <c r="O70" s="106">
        <f t="shared" ref="O70:O71" si="26">M70*N70</f>
        <v>642600.30342338479</v>
      </c>
      <c r="P70" s="103"/>
    </row>
    <row r="71" spans="1:16" ht="19.5" thickBot="1" x14ac:dyDescent="0.35">
      <c r="A71" s="101" t="s">
        <v>345</v>
      </c>
      <c r="B71" s="104" t="s">
        <v>343</v>
      </c>
      <c r="C71" s="107">
        <v>2</v>
      </c>
      <c r="D71" s="106">
        <f t="shared" si="23"/>
        <v>327193.15054414026</v>
      </c>
      <c r="E71" s="106">
        <v>327193.15054414026</v>
      </c>
      <c r="F71" s="106">
        <f t="shared" si="24"/>
        <v>1</v>
      </c>
      <c r="G71" s="106">
        <f t="shared" si="24"/>
        <v>1</v>
      </c>
      <c r="H71" s="106"/>
      <c r="I71" s="106"/>
      <c r="J71" s="106"/>
      <c r="K71" s="106"/>
      <c r="L71" s="106"/>
      <c r="M71" s="106">
        <f t="shared" si="25"/>
        <v>654386.30108828051</v>
      </c>
      <c r="N71" s="106">
        <f>$U$431</f>
        <v>0.93666218513476729</v>
      </c>
      <c r="O71" s="106">
        <f t="shared" si="26"/>
        <v>612938.90269960661</v>
      </c>
      <c r="P71" s="103"/>
    </row>
    <row r="72" spans="1:16" ht="75.75" hidden="1" thickBot="1" x14ac:dyDescent="0.35">
      <c r="A72" s="101" t="s">
        <v>418</v>
      </c>
      <c r="B72" s="104"/>
      <c r="C72" s="102"/>
      <c r="D72" s="106">
        <f t="shared" ref="D72:D95" si="27">E72*F72*G72</f>
        <v>0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341</v>
      </c>
      <c r="O72" s="102" t="s">
        <v>341</v>
      </c>
      <c r="P72" s="103"/>
    </row>
    <row r="73" spans="1:16" ht="19.5" hidden="1" thickBot="1" x14ac:dyDescent="0.35">
      <c r="A73" s="101" t="s">
        <v>342</v>
      </c>
      <c r="B73" s="104" t="s">
        <v>343</v>
      </c>
      <c r="C73" s="105"/>
      <c r="D73" s="106">
        <f t="shared" si="27"/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0.99336955251675696</v>
      </c>
      <c r="O73" s="106">
        <f>M73*N73</f>
        <v>0</v>
      </c>
      <c r="P73" s="103"/>
    </row>
    <row r="74" spans="1:16" ht="19.5" hidden="1" thickBot="1" x14ac:dyDescent="0.35">
      <c r="A74" s="101" t="s">
        <v>344</v>
      </c>
      <c r="B74" s="104" t="s">
        <v>343</v>
      </c>
      <c r="C74" s="107">
        <f t="shared" ref="C74:G75" si="28">C73</f>
        <v>0</v>
      </c>
      <c r="D74" s="106">
        <f t="shared" si="27"/>
        <v>0</v>
      </c>
      <c r="E74" s="106">
        <f t="shared" si="28"/>
        <v>0</v>
      </c>
      <c r="F74" s="106">
        <f t="shared" si="28"/>
        <v>1</v>
      </c>
      <c r="G74" s="106">
        <f t="shared" si="28"/>
        <v>1</v>
      </c>
      <c r="H74" s="106"/>
      <c r="I74" s="106"/>
      <c r="J74" s="106"/>
      <c r="K74" s="106"/>
      <c r="L74" s="106"/>
      <c r="M74" s="106">
        <f t="shared" ref="M74:M75" si="29">C74*(D74+H74)-I74*J74+K74+L74</f>
        <v>0</v>
      </c>
      <c r="N74" s="106">
        <f>$T$431</f>
        <v>0.98198923534112048</v>
      </c>
      <c r="O74" s="106">
        <f>O73</f>
        <v>0</v>
      </c>
      <c r="P74" s="103"/>
    </row>
    <row r="75" spans="1:16" ht="19.5" hidden="1" thickBot="1" x14ac:dyDescent="0.35">
      <c r="A75" s="101" t="s">
        <v>345</v>
      </c>
      <c r="B75" s="104" t="s">
        <v>343</v>
      </c>
      <c r="C75" s="107">
        <f t="shared" si="28"/>
        <v>0</v>
      </c>
      <c r="D75" s="106">
        <f t="shared" si="27"/>
        <v>0</v>
      </c>
      <c r="E75" s="106">
        <f t="shared" si="28"/>
        <v>0</v>
      </c>
      <c r="F75" s="106">
        <f t="shared" si="28"/>
        <v>1</v>
      </c>
      <c r="G75" s="106">
        <f t="shared" si="28"/>
        <v>1</v>
      </c>
      <c r="H75" s="106"/>
      <c r="I75" s="106"/>
      <c r="J75" s="106"/>
      <c r="K75" s="106"/>
      <c r="L75" s="106"/>
      <c r="M75" s="106">
        <f t="shared" si="29"/>
        <v>0</v>
      </c>
      <c r="N75" s="106">
        <f>$U$431</f>
        <v>0.93666218513476729</v>
      </c>
      <c r="O75" s="106">
        <f>O74</f>
        <v>0</v>
      </c>
      <c r="P75" s="103"/>
    </row>
    <row r="76" spans="1:16" ht="94.5" hidden="1" thickBot="1" x14ac:dyDescent="0.35">
      <c r="A76" s="101" t="s">
        <v>419</v>
      </c>
      <c r="B76" s="104"/>
      <c r="C76" s="107"/>
      <c r="D76" s="106">
        <f t="shared" si="27"/>
        <v>0</v>
      </c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341</v>
      </c>
      <c r="O76" s="102" t="s">
        <v>341</v>
      </c>
      <c r="P76" s="103"/>
    </row>
    <row r="77" spans="1:16" ht="19.5" hidden="1" thickBot="1" x14ac:dyDescent="0.35">
      <c r="A77" s="101" t="s">
        <v>342</v>
      </c>
      <c r="B77" s="104" t="s">
        <v>343</v>
      </c>
      <c r="C77" s="105"/>
      <c r="D77" s="106">
        <f t="shared" si="27"/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0.99336955251675696</v>
      </c>
      <c r="O77" s="106">
        <f>M77*N77</f>
        <v>0</v>
      </c>
      <c r="P77" s="103"/>
    </row>
    <row r="78" spans="1:16" ht="19.5" hidden="1" thickBot="1" x14ac:dyDescent="0.35">
      <c r="A78" s="101" t="s">
        <v>344</v>
      </c>
      <c r="B78" s="104" t="s">
        <v>343</v>
      </c>
      <c r="C78" s="107">
        <f t="shared" ref="C78:G79" si="30">C77</f>
        <v>0</v>
      </c>
      <c r="D78" s="106">
        <f t="shared" si="27"/>
        <v>0</v>
      </c>
      <c r="E78" s="106">
        <f t="shared" si="30"/>
        <v>0</v>
      </c>
      <c r="F78" s="106">
        <f t="shared" si="30"/>
        <v>1</v>
      </c>
      <c r="G78" s="106">
        <f t="shared" si="30"/>
        <v>1</v>
      </c>
      <c r="H78" s="106"/>
      <c r="I78" s="106"/>
      <c r="J78" s="106"/>
      <c r="K78" s="106"/>
      <c r="L78" s="106"/>
      <c r="M78" s="106">
        <f t="shared" ref="M78:M79" si="31">C78*(D78+H78)-I78*J78+K78+L78</f>
        <v>0</v>
      </c>
      <c r="N78" s="106">
        <f>$T$431</f>
        <v>0.98198923534112048</v>
      </c>
      <c r="O78" s="106">
        <f>O77</f>
        <v>0</v>
      </c>
      <c r="P78" s="103"/>
    </row>
    <row r="79" spans="1:16" ht="19.5" hidden="1" thickBot="1" x14ac:dyDescent="0.35">
      <c r="A79" s="101" t="s">
        <v>345</v>
      </c>
      <c r="B79" s="104" t="s">
        <v>343</v>
      </c>
      <c r="C79" s="107">
        <f t="shared" si="30"/>
        <v>0</v>
      </c>
      <c r="D79" s="106">
        <f t="shared" si="27"/>
        <v>0</v>
      </c>
      <c r="E79" s="106">
        <f t="shared" si="30"/>
        <v>0</v>
      </c>
      <c r="F79" s="106">
        <f t="shared" si="30"/>
        <v>1</v>
      </c>
      <c r="G79" s="106">
        <f t="shared" si="30"/>
        <v>1</v>
      </c>
      <c r="H79" s="106"/>
      <c r="I79" s="106"/>
      <c r="J79" s="106"/>
      <c r="K79" s="106"/>
      <c r="L79" s="106"/>
      <c r="M79" s="106">
        <f t="shared" si="31"/>
        <v>0</v>
      </c>
      <c r="N79" s="106">
        <f>$U$431</f>
        <v>0.93666218513476729</v>
      </c>
      <c r="O79" s="106">
        <f>O78</f>
        <v>0</v>
      </c>
      <c r="P79" s="103"/>
    </row>
    <row r="80" spans="1:16" ht="57" hidden="1" thickBot="1" x14ac:dyDescent="0.35">
      <c r="A80" s="101" t="s">
        <v>420</v>
      </c>
      <c r="B80" s="104"/>
      <c r="C80" s="107"/>
      <c r="D80" s="106">
        <f t="shared" si="27"/>
        <v>0</v>
      </c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341</v>
      </c>
      <c r="O80" s="102" t="s">
        <v>341</v>
      </c>
      <c r="P80" s="103"/>
    </row>
    <row r="81" spans="1:16" ht="19.5" hidden="1" thickBot="1" x14ac:dyDescent="0.35">
      <c r="A81" s="101" t="s">
        <v>342</v>
      </c>
      <c r="B81" s="104" t="s">
        <v>343</v>
      </c>
      <c r="C81" s="105"/>
      <c r="D81" s="106">
        <f t="shared" si="27"/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0.99336955251675696</v>
      </c>
      <c r="O81" s="106">
        <f>M81*N81</f>
        <v>0</v>
      </c>
      <c r="P81" s="103"/>
    </row>
    <row r="82" spans="1:16" ht="19.5" hidden="1" thickBot="1" x14ac:dyDescent="0.35">
      <c r="A82" s="101" t="s">
        <v>344</v>
      </c>
      <c r="B82" s="104" t="s">
        <v>343</v>
      </c>
      <c r="C82" s="107">
        <f t="shared" ref="C82:G83" si="32">C81</f>
        <v>0</v>
      </c>
      <c r="D82" s="106">
        <f t="shared" si="27"/>
        <v>0</v>
      </c>
      <c r="E82" s="106">
        <f t="shared" si="32"/>
        <v>0</v>
      </c>
      <c r="F82" s="106">
        <f t="shared" si="32"/>
        <v>1</v>
      </c>
      <c r="G82" s="106">
        <f t="shared" si="32"/>
        <v>1</v>
      </c>
      <c r="H82" s="106"/>
      <c r="I82" s="106"/>
      <c r="J82" s="106"/>
      <c r="K82" s="106"/>
      <c r="L82" s="106"/>
      <c r="M82" s="106">
        <f t="shared" ref="M82:M83" si="33">C82*(D82+H82)-I82*J82+K82+L82</f>
        <v>0</v>
      </c>
      <c r="N82" s="106">
        <f>$T$431</f>
        <v>0.98198923534112048</v>
      </c>
      <c r="O82" s="106">
        <f>O81</f>
        <v>0</v>
      </c>
      <c r="P82" s="103"/>
    </row>
    <row r="83" spans="1:16" ht="19.5" hidden="1" thickBot="1" x14ac:dyDescent="0.35">
      <c r="A83" s="101" t="s">
        <v>345</v>
      </c>
      <c r="B83" s="104" t="s">
        <v>343</v>
      </c>
      <c r="C83" s="107">
        <f t="shared" si="32"/>
        <v>0</v>
      </c>
      <c r="D83" s="106">
        <f t="shared" si="27"/>
        <v>0</v>
      </c>
      <c r="E83" s="106">
        <f t="shared" si="32"/>
        <v>0</v>
      </c>
      <c r="F83" s="106">
        <f t="shared" si="32"/>
        <v>1</v>
      </c>
      <c r="G83" s="106">
        <f t="shared" si="32"/>
        <v>1</v>
      </c>
      <c r="H83" s="106"/>
      <c r="I83" s="106"/>
      <c r="J83" s="106"/>
      <c r="K83" s="106"/>
      <c r="L83" s="106"/>
      <c r="M83" s="106">
        <f t="shared" si="33"/>
        <v>0</v>
      </c>
      <c r="N83" s="106">
        <f>$U$431</f>
        <v>0.93666218513476729</v>
      </c>
      <c r="O83" s="106">
        <f>O82</f>
        <v>0</v>
      </c>
      <c r="P83" s="103"/>
    </row>
    <row r="84" spans="1:16" ht="94.5" hidden="1" thickBot="1" x14ac:dyDescent="0.35">
      <c r="A84" s="109" t="s">
        <v>421</v>
      </c>
      <c r="B84" s="104"/>
      <c r="C84" s="102"/>
      <c r="D84" s="106">
        <f t="shared" si="27"/>
        <v>0</v>
      </c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341</v>
      </c>
      <c r="O84" s="102" t="s">
        <v>341</v>
      </c>
      <c r="P84" s="103"/>
    </row>
    <row r="85" spans="1:16" ht="19.5" hidden="1" thickBot="1" x14ac:dyDescent="0.35">
      <c r="A85" s="109" t="s">
        <v>342</v>
      </c>
      <c r="B85" s="104" t="s">
        <v>343</v>
      </c>
      <c r="C85" s="105"/>
      <c r="D85" s="106">
        <f t="shared" si="27"/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0.99336955251675696</v>
      </c>
      <c r="O85" s="106">
        <f>M85*N85</f>
        <v>0</v>
      </c>
      <c r="P85" s="103"/>
    </row>
    <row r="86" spans="1:16" ht="19.5" hidden="1" thickBot="1" x14ac:dyDescent="0.35">
      <c r="A86" s="109" t="s">
        <v>344</v>
      </c>
      <c r="B86" s="104" t="s">
        <v>343</v>
      </c>
      <c r="C86" s="107">
        <f t="shared" ref="C86:G87" si="34">C85</f>
        <v>0</v>
      </c>
      <c r="D86" s="106">
        <f t="shared" si="27"/>
        <v>0</v>
      </c>
      <c r="E86" s="106">
        <f t="shared" si="34"/>
        <v>0</v>
      </c>
      <c r="F86" s="106">
        <f t="shared" si="34"/>
        <v>1</v>
      </c>
      <c r="G86" s="106">
        <f t="shared" si="34"/>
        <v>1</v>
      </c>
      <c r="H86" s="106"/>
      <c r="I86" s="106"/>
      <c r="J86" s="106"/>
      <c r="K86" s="106"/>
      <c r="L86" s="106"/>
      <c r="M86" s="106">
        <f t="shared" ref="M86:M87" si="35">C86*(D86+H86)-I86*J86+K86+L86</f>
        <v>0</v>
      </c>
      <c r="N86" s="106">
        <f>$T$431</f>
        <v>0.98198923534112048</v>
      </c>
      <c r="O86" s="106">
        <f>O85</f>
        <v>0</v>
      </c>
      <c r="P86" s="103"/>
    </row>
    <row r="87" spans="1:16" ht="19.5" hidden="1" thickBot="1" x14ac:dyDescent="0.35">
      <c r="A87" s="109" t="s">
        <v>345</v>
      </c>
      <c r="B87" s="104" t="s">
        <v>343</v>
      </c>
      <c r="C87" s="107">
        <f t="shared" si="34"/>
        <v>0</v>
      </c>
      <c r="D87" s="106">
        <f t="shared" si="27"/>
        <v>0</v>
      </c>
      <c r="E87" s="106">
        <f t="shared" si="34"/>
        <v>0</v>
      </c>
      <c r="F87" s="106">
        <f t="shared" si="34"/>
        <v>1</v>
      </c>
      <c r="G87" s="106">
        <f t="shared" si="34"/>
        <v>1</v>
      </c>
      <c r="H87" s="106"/>
      <c r="I87" s="106"/>
      <c r="J87" s="106"/>
      <c r="K87" s="106"/>
      <c r="L87" s="106"/>
      <c r="M87" s="106">
        <f t="shared" si="35"/>
        <v>0</v>
      </c>
      <c r="N87" s="106">
        <f>$U$431</f>
        <v>0.93666218513476729</v>
      </c>
      <c r="O87" s="106">
        <f>O86</f>
        <v>0</v>
      </c>
      <c r="P87" s="103"/>
    </row>
    <row r="88" spans="1:16" ht="113.25" hidden="1" thickBot="1" x14ac:dyDescent="0.35">
      <c r="A88" s="109" t="s">
        <v>422</v>
      </c>
      <c r="B88" s="104"/>
      <c r="C88" s="102"/>
      <c r="D88" s="106">
        <f t="shared" si="27"/>
        <v>0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341</v>
      </c>
      <c r="O88" s="102" t="s">
        <v>341</v>
      </c>
      <c r="P88" s="103"/>
    </row>
    <row r="89" spans="1:16" ht="19.5" hidden="1" thickBot="1" x14ac:dyDescent="0.35">
      <c r="A89" s="109" t="s">
        <v>342</v>
      </c>
      <c r="B89" s="104" t="s">
        <v>343</v>
      </c>
      <c r="C89" s="105"/>
      <c r="D89" s="106">
        <f t="shared" si="27"/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0.99336955251675696</v>
      </c>
      <c r="O89" s="106">
        <f>M89*N89</f>
        <v>0</v>
      </c>
      <c r="P89" s="103"/>
    </row>
    <row r="90" spans="1:16" ht="19.5" hidden="1" thickBot="1" x14ac:dyDescent="0.35">
      <c r="A90" s="109" t="s">
        <v>344</v>
      </c>
      <c r="B90" s="104" t="s">
        <v>343</v>
      </c>
      <c r="C90" s="107">
        <f t="shared" ref="C90:G91" si="36">C89</f>
        <v>0</v>
      </c>
      <c r="D90" s="106">
        <f t="shared" si="27"/>
        <v>0</v>
      </c>
      <c r="E90" s="106">
        <f t="shared" si="36"/>
        <v>0</v>
      </c>
      <c r="F90" s="106">
        <f t="shared" si="36"/>
        <v>1</v>
      </c>
      <c r="G90" s="106">
        <f t="shared" si="36"/>
        <v>1</v>
      </c>
      <c r="H90" s="106"/>
      <c r="I90" s="106"/>
      <c r="J90" s="106"/>
      <c r="K90" s="106"/>
      <c r="L90" s="106"/>
      <c r="M90" s="106">
        <f t="shared" ref="M90:M91" si="37">C90*(D90+H90)-I90*J90+K90+L90</f>
        <v>0</v>
      </c>
      <c r="N90" s="106">
        <f>$T$431</f>
        <v>0.98198923534112048</v>
      </c>
      <c r="O90" s="106">
        <f>O89</f>
        <v>0</v>
      </c>
      <c r="P90" s="103"/>
    </row>
    <row r="91" spans="1:16" ht="19.5" hidden="1" thickBot="1" x14ac:dyDescent="0.35">
      <c r="A91" s="109" t="s">
        <v>345</v>
      </c>
      <c r="B91" s="104" t="s">
        <v>343</v>
      </c>
      <c r="C91" s="107">
        <f t="shared" si="36"/>
        <v>0</v>
      </c>
      <c r="D91" s="106">
        <f t="shared" si="27"/>
        <v>0</v>
      </c>
      <c r="E91" s="106">
        <f t="shared" si="36"/>
        <v>0</v>
      </c>
      <c r="F91" s="106">
        <f t="shared" si="36"/>
        <v>1</v>
      </c>
      <c r="G91" s="106">
        <f t="shared" si="36"/>
        <v>1</v>
      </c>
      <c r="H91" s="106"/>
      <c r="I91" s="106"/>
      <c r="J91" s="106"/>
      <c r="K91" s="106"/>
      <c r="L91" s="106"/>
      <c r="M91" s="106">
        <f t="shared" si="37"/>
        <v>0</v>
      </c>
      <c r="N91" s="106">
        <f>$U$431</f>
        <v>0.93666218513476729</v>
      </c>
      <c r="O91" s="106">
        <f>O90</f>
        <v>0</v>
      </c>
      <c r="P91" s="103"/>
    </row>
    <row r="92" spans="1:16" ht="94.5" hidden="1" thickBot="1" x14ac:dyDescent="0.35">
      <c r="A92" s="109" t="s">
        <v>423</v>
      </c>
      <c r="B92" s="104"/>
      <c r="C92" s="102"/>
      <c r="D92" s="106">
        <f t="shared" si="27"/>
        <v>0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341</v>
      </c>
      <c r="O92" s="102" t="s">
        <v>341</v>
      </c>
      <c r="P92" s="103"/>
    </row>
    <row r="93" spans="1:16" ht="19.5" hidden="1" thickBot="1" x14ac:dyDescent="0.35">
      <c r="A93" s="109" t="s">
        <v>342</v>
      </c>
      <c r="B93" s="104" t="s">
        <v>343</v>
      </c>
      <c r="C93" s="105"/>
      <c r="D93" s="106">
        <f t="shared" si="27"/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0.99336955251675696</v>
      </c>
      <c r="O93" s="106">
        <f>M93*N93</f>
        <v>0</v>
      </c>
      <c r="P93" s="103"/>
    </row>
    <row r="94" spans="1:16" ht="19.5" hidden="1" thickBot="1" x14ac:dyDescent="0.35">
      <c r="A94" s="109" t="s">
        <v>344</v>
      </c>
      <c r="B94" s="104" t="s">
        <v>343</v>
      </c>
      <c r="C94" s="107">
        <f t="shared" ref="C94:G95" si="38">C93</f>
        <v>0</v>
      </c>
      <c r="D94" s="106">
        <f t="shared" si="27"/>
        <v>0</v>
      </c>
      <c r="E94" s="106">
        <f t="shared" si="38"/>
        <v>0</v>
      </c>
      <c r="F94" s="106">
        <f t="shared" si="38"/>
        <v>1</v>
      </c>
      <c r="G94" s="106">
        <f t="shared" si="38"/>
        <v>1</v>
      </c>
      <c r="H94" s="106"/>
      <c r="I94" s="106"/>
      <c r="J94" s="106"/>
      <c r="K94" s="106"/>
      <c r="L94" s="106"/>
      <c r="M94" s="106">
        <f t="shared" ref="M94:M95" si="39">C94*(D94+H94)-I94*J94+K94+L94</f>
        <v>0</v>
      </c>
      <c r="N94" s="106">
        <f>$T$431</f>
        <v>0.98198923534112048</v>
      </c>
      <c r="O94" s="106">
        <f>O93</f>
        <v>0</v>
      </c>
      <c r="P94" s="103"/>
    </row>
    <row r="95" spans="1:16" ht="19.5" hidden="1" thickBot="1" x14ac:dyDescent="0.35">
      <c r="A95" s="109" t="s">
        <v>345</v>
      </c>
      <c r="B95" s="104" t="s">
        <v>343</v>
      </c>
      <c r="C95" s="107">
        <f t="shared" si="38"/>
        <v>0</v>
      </c>
      <c r="D95" s="106">
        <f t="shared" si="27"/>
        <v>0</v>
      </c>
      <c r="E95" s="106">
        <f t="shared" si="38"/>
        <v>0</v>
      </c>
      <c r="F95" s="106">
        <f t="shared" si="38"/>
        <v>1</v>
      </c>
      <c r="G95" s="106">
        <f t="shared" si="38"/>
        <v>1</v>
      </c>
      <c r="H95" s="106"/>
      <c r="I95" s="106"/>
      <c r="J95" s="106"/>
      <c r="K95" s="106"/>
      <c r="L95" s="106"/>
      <c r="M95" s="106">
        <f t="shared" si="39"/>
        <v>0</v>
      </c>
      <c r="N95" s="106">
        <f>$U$431</f>
        <v>0.93666218513476729</v>
      </c>
      <c r="O95" s="106">
        <f>O94</f>
        <v>0</v>
      </c>
      <c r="P95" s="103"/>
    </row>
    <row r="96" spans="1:16" ht="75.75" thickBot="1" x14ac:dyDescent="0.35">
      <c r="A96" s="109" t="s">
        <v>424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341</v>
      </c>
      <c r="O96" s="102" t="s">
        <v>341</v>
      </c>
      <c r="P96" s="103"/>
    </row>
    <row r="97" spans="1:16" ht="19.5" thickBot="1" x14ac:dyDescent="0.35">
      <c r="A97" s="109" t="s">
        <v>342</v>
      </c>
      <c r="B97" s="104" t="s">
        <v>343</v>
      </c>
      <c r="C97" s="105">
        <f>НЗ!M27</f>
        <v>13</v>
      </c>
      <c r="D97" s="106">
        <f>E97*F97*G97</f>
        <v>69091.544584388015</v>
      </c>
      <c r="E97" s="105">
        <f>НЗ!L27</f>
        <v>69091.544584388015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898190.07959704415</v>
      </c>
      <c r="N97" s="106">
        <f>$S$431</f>
        <v>0.99336955251675696</v>
      </c>
      <c r="O97" s="106">
        <f>M97*N97</f>
        <v>892234.67744430609</v>
      </c>
      <c r="P97" s="103"/>
    </row>
    <row r="98" spans="1:16" ht="19.5" thickBot="1" x14ac:dyDescent="0.35">
      <c r="A98" s="109" t="s">
        <v>344</v>
      </c>
      <c r="B98" s="104" t="s">
        <v>343</v>
      </c>
      <c r="C98" s="107">
        <v>13</v>
      </c>
      <c r="D98" s="106">
        <f t="shared" ref="D98:D99" si="40">E98*F98*G98</f>
        <v>69091.544584388015</v>
      </c>
      <c r="E98" s="106">
        <v>69091.544584388015</v>
      </c>
      <c r="F98" s="106">
        <f t="shared" ref="F98:G99" si="41">F97</f>
        <v>1</v>
      </c>
      <c r="G98" s="106">
        <f t="shared" si="41"/>
        <v>1</v>
      </c>
      <c r="H98" s="106"/>
      <c r="I98" s="106"/>
      <c r="J98" s="106"/>
      <c r="K98" s="106"/>
      <c r="L98" s="106"/>
      <c r="M98" s="106">
        <f t="shared" ref="M98:M99" si="42">C98*(D98+H98)-I98*J98+K98+L98</f>
        <v>898190.07959704415</v>
      </c>
      <c r="N98" s="106">
        <f>$T$431</f>
        <v>0.98198923534112048</v>
      </c>
      <c r="O98" s="106">
        <f t="shared" ref="O98:O99" si="43">M98*N98</f>
        <v>882012.98945448152</v>
      </c>
      <c r="P98" s="103"/>
    </row>
    <row r="99" spans="1:16" ht="19.5" thickBot="1" x14ac:dyDescent="0.35">
      <c r="A99" s="109" t="s">
        <v>345</v>
      </c>
      <c r="B99" s="104" t="s">
        <v>343</v>
      </c>
      <c r="C99" s="107">
        <v>13</v>
      </c>
      <c r="D99" s="106">
        <f t="shared" si="40"/>
        <v>69091.544584388015</v>
      </c>
      <c r="E99" s="106">
        <v>69091.544584388015</v>
      </c>
      <c r="F99" s="106">
        <f t="shared" si="41"/>
        <v>1</v>
      </c>
      <c r="G99" s="106">
        <f t="shared" si="41"/>
        <v>1</v>
      </c>
      <c r="H99" s="106"/>
      <c r="I99" s="106"/>
      <c r="J99" s="106"/>
      <c r="K99" s="106"/>
      <c r="L99" s="106"/>
      <c r="M99" s="106">
        <f t="shared" si="42"/>
        <v>898190.07959704415</v>
      </c>
      <c r="N99" s="106">
        <f>$U$431</f>
        <v>0.93666218513476729</v>
      </c>
      <c r="O99" s="106">
        <f t="shared" si="43"/>
        <v>841300.68262173794</v>
      </c>
      <c r="P99" s="103"/>
    </row>
    <row r="100" spans="1:16" ht="94.5" hidden="1" thickBot="1" x14ac:dyDescent="0.35">
      <c r="A100" s="109" t="s">
        <v>425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341</v>
      </c>
      <c r="O100" s="102" t="s">
        <v>341</v>
      </c>
      <c r="P100" s="103"/>
    </row>
    <row r="101" spans="1:16" ht="19.5" hidden="1" thickBot="1" x14ac:dyDescent="0.35">
      <c r="A101" s="109" t="s">
        <v>342</v>
      </c>
      <c r="B101" s="104" t="s">
        <v>343</v>
      </c>
      <c r="C101" s="105">
        <f>НЗ!M28</f>
        <v>0</v>
      </c>
      <c r="D101" s="106">
        <f>E101*F101*G101</f>
        <v>0</v>
      </c>
      <c r="E101" s="105"/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0.99336955251675696</v>
      </c>
      <c r="O101" s="106">
        <f>M101*N101</f>
        <v>0</v>
      </c>
      <c r="P101" s="103"/>
    </row>
    <row r="102" spans="1:16" ht="19.5" hidden="1" thickBot="1" x14ac:dyDescent="0.35">
      <c r="A102" s="109" t="s">
        <v>344</v>
      </c>
      <c r="B102" s="104" t="s">
        <v>343</v>
      </c>
      <c r="C102" s="106">
        <v>0</v>
      </c>
      <c r="D102" s="106">
        <f t="shared" ref="D102:D103" si="44">E102*F102*G102</f>
        <v>0</v>
      </c>
      <c r="E102" s="106">
        <v>0</v>
      </c>
      <c r="F102" s="106">
        <f t="shared" ref="F102:G103" si="45">F101</f>
        <v>1</v>
      </c>
      <c r="G102" s="106">
        <f t="shared" si="45"/>
        <v>1</v>
      </c>
      <c r="H102" s="106"/>
      <c r="I102" s="106"/>
      <c r="J102" s="106"/>
      <c r="K102" s="106"/>
      <c r="L102" s="106"/>
      <c r="M102" s="106">
        <f t="shared" ref="M102:M103" si="46">C102*(D102+H102)-I102*J102+K102+L102</f>
        <v>0</v>
      </c>
      <c r="N102" s="106">
        <f>$T$431</f>
        <v>0.98198923534112048</v>
      </c>
      <c r="O102" s="106">
        <f t="shared" ref="O102:O103" si="47">M102*N102</f>
        <v>0</v>
      </c>
      <c r="P102" s="103"/>
    </row>
    <row r="103" spans="1:16" ht="19.5" hidden="1" thickBot="1" x14ac:dyDescent="0.35">
      <c r="A103" s="109" t="s">
        <v>345</v>
      </c>
      <c r="B103" s="104" t="s">
        <v>343</v>
      </c>
      <c r="C103" s="106">
        <v>0</v>
      </c>
      <c r="D103" s="106">
        <f t="shared" si="44"/>
        <v>0</v>
      </c>
      <c r="E103" s="106">
        <v>0</v>
      </c>
      <c r="F103" s="106">
        <f t="shared" si="45"/>
        <v>1</v>
      </c>
      <c r="G103" s="106">
        <f t="shared" si="45"/>
        <v>1</v>
      </c>
      <c r="H103" s="106"/>
      <c r="I103" s="106"/>
      <c r="J103" s="106"/>
      <c r="K103" s="106"/>
      <c r="L103" s="106"/>
      <c r="M103" s="106">
        <f t="shared" si="46"/>
        <v>0</v>
      </c>
      <c r="N103" s="106">
        <f>$U$431</f>
        <v>0.93666218513476729</v>
      </c>
      <c r="O103" s="106">
        <f t="shared" si="47"/>
        <v>0</v>
      </c>
      <c r="P103" s="103"/>
    </row>
    <row r="104" spans="1:16" ht="75.75" hidden="1" thickBot="1" x14ac:dyDescent="0.35">
      <c r="A104" s="109" t="s">
        <v>426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341</v>
      </c>
      <c r="O104" s="102" t="s">
        <v>341</v>
      </c>
      <c r="P104" s="103"/>
    </row>
    <row r="105" spans="1:16" ht="19.5" hidden="1" thickBot="1" x14ac:dyDescent="0.35">
      <c r="A105" s="109" t="s">
        <v>342</v>
      </c>
      <c r="B105" s="104" t="s">
        <v>343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0.99336955251675696</v>
      </c>
      <c r="O105" s="106">
        <f>M105*N105</f>
        <v>0</v>
      </c>
      <c r="P105" s="103"/>
    </row>
    <row r="106" spans="1:16" ht="19.5" hidden="1" thickBot="1" x14ac:dyDescent="0.35">
      <c r="A106" s="109" t="s">
        <v>344</v>
      </c>
      <c r="B106" s="104" t="s">
        <v>343</v>
      </c>
      <c r="C106" s="107">
        <f t="shared" ref="C106:G107" si="48">C105</f>
        <v>0</v>
      </c>
      <c r="D106" s="106">
        <f t="shared" si="48"/>
        <v>0</v>
      </c>
      <c r="E106" s="106">
        <f t="shared" si="48"/>
        <v>0</v>
      </c>
      <c r="F106" s="106">
        <f t="shared" si="48"/>
        <v>1</v>
      </c>
      <c r="G106" s="106">
        <f t="shared" si="48"/>
        <v>1</v>
      </c>
      <c r="H106" s="106"/>
      <c r="I106" s="106"/>
      <c r="J106" s="106"/>
      <c r="K106" s="106"/>
      <c r="L106" s="106"/>
      <c r="M106" s="106">
        <f t="shared" ref="M106:M107" si="49">C106*(D106+H106)-I106*J106+K106+L106</f>
        <v>0</v>
      </c>
      <c r="N106" s="106">
        <f>$T$431</f>
        <v>0.98198923534112048</v>
      </c>
      <c r="O106" s="106">
        <f>O105</f>
        <v>0</v>
      </c>
      <c r="P106" s="103"/>
    </row>
    <row r="107" spans="1:16" ht="19.5" hidden="1" thickBot="1" x14ac:dyDescent="0.35">
      <c r="A107" s="109" t="s">
        <v>345</v>
      </c>
      <c r="B107" s="104" t="s">
        <v>343</v>
      </c>
      <c r="C107" s="107">
        <f t="shared" si="48"/>
        <v>0</v>
      </c>
      <c r="D107" s="106">
        <f t="shared" si="48"/>
        <v>0</v>
      </c>
      <c r="E107" s="106">
        <f t="shared" si="48"/>
        <v>0</v>
      </c>
      <c r="F107" s="106">
        <f t="shared" si="48"/>
        <v>1</v>
      </c>
      <c r="G107" s="106">
        <f t="shared" si="48"/>
        <v>1</v>
      </c>
      <c r="H107" s="106"/>
      <c r="I107" s="106"/>
      <c r="J107" s="106"/>
      <c r="K107" s="106"/>
      <c r="L107" s="106"/>
      <c r="M107" s="106">
        <f t="shared" si="49"/>
        <v>0</v>
      </c>
      <c r="N107" s="106">
        <f>$U$431</f>
        <v>0.93666218513476729</v>
      </c>
      <c r="O107" s="106">
        <f>O106</f>
        <v>0</v>
      </c>
      <c r="P107" s="103"/>
    </row>
    <row r="108" spans="1:16" ht="57" hidden="1" thickBot="1" x14ac:dyDescent="0.35">
      <c r="A108" s="109" t="s">
        <v>427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341</v>
      </c>
      <c r="O108" s="102" t="s">
        <v>341</v>
      </c>
      <c r="P108" s="103"/>
    </row>
    <row r="109" spans="1:16" ht="19.5" hidden="1" thickBot="1" x14ac:dyDescent="0.35">
      <c r="A109" s="109" t="s">
        <v>342</v>
      </c>
      <c r="B109" s="104" t="s">
        <v>343</v>
      </c>
      <c r="C109" s="105"/>
      <c r="D109" s="106">
        <f>E109*F109*G109</f>
        <v>0</v>
      </c>
      <c r="E109" s="105">
        <f>IF(C109&gt;0,[1]НЗ!M29,0)</f>
        <v>0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0</v>
      </c>
      <c r="N109" s="106">
        <f>$S$431</f>
        <v>0.99336955251675696</v>
      </c>
      <c r="O109" s="106">
        <f>M109*N109</f>
        <v>0</v>
      </c>
      <c r="P109" s="103"/>
    </row>
    <row r="110" spans="1:16" ht="19.5" hidden="1" thickBot="1" x14ac:dyDescent="0.35">
      <c r="A110" s="109" t="s">
        <v>344</v>
      </c>
      <c r="B110" s="104" t="s">
        <v>343</v>
      </c>
      <c r="C110" s="107">
        <f t="shared" ref="C110:G111" si="50">C109</f>
        <v>0</v>
      </c>
      <c r="D110" s="106">
        <f t="shared" si="50"/>
        <v>0</v>
      </c>
      <c r="E110" s="106">
        <f t="shared" si="50"/>
        <v>0</v>
      </c>
      <c r="F110" s="106">
        <f t="shared" si="50"/>
        <v>1</v>
      </c>
      <c r="G110" s="106">
        <f t="shared" si="50"/>
        <v>1</v>
      </c>
      <c r="H110" s="106"/>
      <c r="I110" s="106"/>
      <c r="J110" s="106"/>
      <c r="K110" s="106"/>
      <c r="L110" s="106"/>
      <c r="M110" s="106">
        <f t="shared" ref="M110:M111" si="51">C110*(D110+H110)-I110*J110+K110+L110</f>
        <v>0</v>
      </c>
      <c r="N110" s="106">
        <f>$T$431</f>
        <v>0.98198923534112048</v>
      </c>
      <c r="O110" s="106">
        <f>O109</f>
        <v>0</v>
      </c>
      <c r="P110" s="103"/>
    </row>
    <row r="111" spans="1:16" ht="19.5" hidden="1" thickBot="1" x14ac:dyDescent="0.35">
      <c r="A111" s="109" t="s">
        <v>345</v>
      </c>
      <c r="B111" s="104" t="s">
        <v>343</v>
      </c>
      <c r="C111" s="107">
        <f t="shared" si="50"/>
        <v>0</v>
      </c>
      <c r="D111" s="106">
        <f t="shared" si="50"/>
        <v>0</v>
      </c>
      <c r="E111" s="106">
        <f t="shared" si="50"/>
        <v>0</v>
      </c>
      <c r="F111" s="106">
        <f t="shared" si="50"/>
        <v>1</v>
      </c>
      <c r="G111" s="106">
        <f t="shared" si="50"/>
        <v>1</v>
      </c>
      <c r="H111" s="106"/>
      <c r="I111" s="106"/>
      <c r="J111" s="106"/>
      <c r="K111" s="106"/>
      <c r="L111" s="106"/>
      <c r="M111" s="106">
        <f t="shared" si="51"/>
        <v>0</v>
      </c>
      <c r="N111" s="106">
        <f>$U$431</f>
        <v>0.93666218513476729</v>
      </c>
      <c r="O111" s="106">
        <f>O110</f>
        <v>0</v>
      </c>
      <c r="P111" s="103"/>
    </row>
    <row r="112" spans="1:16" ht="75.75" hidden="1" thickBot="1" x14ac:dyDescent="0.35">
      <c r="A112" s="109" t="s">
        <v>428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341</v>
      </c>
      <c r="O112" s="102" t="s">
        <v>341</v>
      </c>
      <c r="P112" s="103"/>
    </row>
    <row r="113" spans="1:16" ht="19.5" hidden="1" thickBot="1" x14ac:dyDescent="0.35">
      <c r="A113" s="109" t="s">
        <v>342</v>
      </c>
      <c r="B113" s="104" t="s">
        <v>343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0.99336955251675696</v>
      </c>
      <c r="O113" s="106">
        <f>M113*N113</f>
        <v>0</v>
      </c>
      <c r="P113" s="103"/>
    </row>
    <row r="114" spans="1:16" ht="19.5" hidden="1" thickBot="1" x14ac:dyDescent="0.35">
      <c r="A114" s="109" t="s">
        <v>344</v>
      </c>
      <c r="B114" s="104" t="s">
        <v>343</v>
      </c>
      <c r="C114" s="107">
        <f t="shared" ref="C114:G115" si="52">C113</f>
        <v>0</v>
      </c>
      <c r="D114" s="106">
        <f t="shared" si="52"/>
        <v>0</v>
      </c>
      <c r="E114" s="106">
        <f t="shared" si="52"/>
        <v>0</v>
      </c>
      <c r="F114" s="106">
        <f t="shared" si="52"/>
        <v>1</v>
      </c>
      <c r="G114" s="106">
        <f t="shared" si="52"/>
        <v>1</v>
      </c>
      <c r="H114" s="106"/>
      <c r="I114" s="106"/>
      <c r="J114" s="106"/>
      <c r="K114" s="106"/>
      <c r="L114" s="106"/>
      <c r="M114" s="106">
        <f t="shared" ref="M114:M115" si="53">C114*(D114+H114)-I114*J114+K114+L114</f>
        <v>0</v>
      </c>
      <c r="N114" s="106">
        <f>$T$431</f>
        <v>0.98198923534112048</v>
      </c>
      <c r="O114" s="106">
        <f>O113</f>
        <v>0</v>
      </c>
      <c r="P114" s="103"/>
    </row>
    <row r="115" spans="1:16" ht="19.5" hidden="1" thickBot="1" x14ac:dyDescent="0.35">
      <c r="A115" s="109" t="s">
        <v>345</v>
      </c>
      <c r="B115" s="104" t="s">
        <v>343</v>
      </c>
      <c r="C115" s="107">
        <f t="shared" si="52"/>
        <v>0</v>
      </c>
      <c r="D115" s="106">
        <f t="shared" si="52"/>
        <v>0</v>
      </c>
      <c r="E115" s="106">
        <f t="shared" si="52"/>
        <v>0</v>
      </c>
      <c r="F115" s="106">
        <f t="shared" si="52"/>
        <v>1</v>
      </c>
      <c r="G115" s="106">
        <f t="shared" si="52"/>
        <v>1</v>
      </c>
      <c r="H115" s="106"/>
      <c r="I115" s="106"/>
      <c r="J115" s="106"/>
      <c r="K115" s="106"/>
      <c r="L115" s="106"/>
      <c r="M115" s="106">
        <f t="shared" si="53"/>
        <v>0</v>
      </c>
      <c r="N115" s="106">
        <f>$U$431</f>
        <v>0.93666218513476729</v>
      </c>
      <c r="O115" s="106">
        <f>O114</f>
        <v>0</v>
      </c>
      <c r="P115" s="103"/>
    </row>
    <row r="116" spans="1:16" ht="57" thickBot="1" x14ac:dyDescent="0.35">
      <c r="A116" s="109" t="s">
        <v>429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341</v>
      </c>
      <c r="O116" s="102" t="s">
        <v>341</v>
      </c>
      <c r="P116" s="103"/>
    </row>
    <row r="117" spans="1:16" ht="19.5" thickBot="1" x14ac:dyDescent="0.35">
      <c r="A117" s="109" t="s">
        <v>342</v>
      </c>
      <c r="B117" s="104" t="s">
        <v>343</v>
      </c>
      <c r="C117" s="105">
        <f>НЗ!M33</f>
        <v>4</v>
      </c>
      <c r="D117" s="106">
        <f>E117*F117*G117</f>
        <v>70646.953169282526</v>
      </c>
      <c r="E117" s="105">
        <f>НЗ!L33</f>
        <v>70646.953169282526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282587.8126771301</v>
      </c>
      <c r="N117" s="106">
        <f>$S$431</f>
        <v>0.99336955251675696</v>
      </c>
      <c r="O117" s="106">
        <f>M117*N117</f>
        <v>280714.12902576989</v>
      </c>
      <c r="P117" s="103"/>
    </row>
    <row r="118" spans="1:16" ht="19.5" thickBot="1" x14ac:dyDescent="0.35">
      <c r="A118" s="109" t="s">
        <v>344</v>
      </c>
      <c r="B118" s="104" t="s">
        <v>343</v>
      </c>
      <c r="C118" s="107">
        <v>4</v>
      </c>
      <c r="D118" s="106">
        <f t="shared" ref="D118:D119" si="54">E118*F118*G118</f>
        <v>70646.953169282526</v>
      </c>
      <c r="E118" s="106">
        <v>70646.953169282526</v>
      </c>
      <c r="F118" s="106">
        <f t="shared" ref="F118:G119" si="55">F117</f>
        <v>1</v>
      </c>
      <c r="G118" s="106">
        <f t="shared" si="55"/>
        <v>1</v>
      </c>
      <c r="H118" s="106"/>
      <c r="I118" s="106"/>
      <c r="J118" s="106"/>
      <c r="K118" s="106"/>
      <c r="L118" s="106"/>
      <c r="M118" s="106">
        <f t="shared" ref="M118:M119" si="56">C118*(D118+H118)-I118*J118+K118+L118</f>
        <v>282587.8126771301</v>
      </c>
      <c r="N118" s="106">
        <f>$T$431</f>
        <v>0.98198923534112048</v>
      </c>
      <c r="O118" s="106">
        <f t="shared" ref="O118:O119" si="57">M118*N118</f>
        <v>277498.19008753478</v>
      </c>
      <c r="P118" s="103"/>
    </row>
    <row r="119" spans="1:16" ht="19.5" thickBot="1" x14ac:dyDescent="0.35">
      <c r="A119" s="109" t="s">
        <v>345</v>
      </c>
      <c r="B119" s="104" t="s">
        <v>343</v>
      </c>
      <c r="C119" s="107">
        <v>4</v>
      </c>
      <c r="D119" s="106">
        <f t="shared" si="54"/>
        <v>70646.953169282526</v>
      </c>
      <c r="E119" s="106">
        <v>70646.953169282526</v>
      </c>
      <c r="F119" s="106">
        <f t="shared" si="55"/>
        <v>1</v>
      </c>
      <c r="G119" s="106">
        <f t="shared" si="55"/>
        <v>1</v>
      </c>
      <c r="H119" s="106"/>
      <c r="I119" s="106"/>
      <c r="J119" s="106"/>
      <c r="K119" s="106"/>
      <c r="L119" s="106"/>
      <c r="M119" s="106">
        <f t="shared" si="56"/>
        <v>282587.8126771301</v>
      </c>
      <c r="N119" s="106">
        <f>$U$431</f>
        <v>0.93666218513476729</v>
      </c>
      <c r="O119" s="106">
        <f t="shared" si="57"/>
        <v>264689.31811461499</v>
      </c>
      <c r="P119" s="103"/>
    </row>
    <row r="120" spans="1:16" ht="57" hidden="1" thickBot="1" x14ac:dyDescent="0.35">
      <c r="A120" s="109" t="s">
        <v>430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341</v>
      </c>
      <c r="O120" s="102" t="s">
        <v>341</v>
      </c>
      <c r="P120" s="103"/>
    </row>
    <row r="121" spans="1:16" ht="19.5" hidden="1" thickBot="1" x14ac:dyDescent="0.35">
      <c r="A121" s="109" t="s">
        <v>342</v>
      </c>
      <c r="B121" s="104" t="s">
        <v>343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0.99336955251675696</v>
      </c>
      <c r="O121" s="106">
        <f>M121*N121</f>
        <v>0</v>
      </c>
      <c r="P121" s="103"/>
    </row>
    <row r="122" spans="1:16" ht="19.5" hidden="1" thickBot="1" x14ac:dyDescent="0.35">
      <c r="A122" s="109" t="s">
        <v>344</v>
      </c>
      <c r="B122" s="104" t="s">
        <v>343</v>
      </c>
      <c r="C122" s="107">
        <f t="shared" ref="C122:G123" si="58">C121</f>
        <v>0</v>
      </c>
      <c r="D122" s="106">
        <f t="shared" si="58"/>
        <v>0</v>
      </c>
      <c r="E122" s="106">
        <f t="shared" si="58"/>
        <v>0</v>
      </c>
      <c r="F122" s="106">
        <f t="shared" si="58"/>
        <v>1</v>
      </c>
      <c r="G122" s="106">
        <f t="shared" si="58"/>
        <v>1</v>
      </c>
      <c r="H122" s="106"/>
      <c r="I122" s="106"/>
      <c r="J122" s="106"/>
      <c r="K122" s="106"/>
      <c r="L122" s="106"/>
      <c r="M122" s="106">
        <f t="shared" ref="M122:M123" si="59">C122*(D122+H122)-I122*J122+K122+L122</f>
        <v>0</v>
      </c>
      <c r="N122" s="106">
        <f>$T$431</f>
        <v>0.98198923534112048</v>
      </c>
      <c r="O122" s="106">
        <f>O121</f>
        <v>0</v>
      </c>
      <c r="P122" s="103"/>
    </row>
    <row r="123" spans="1:16" ht="19.5" hidden="1" thickBot="1" x14ac:dyDescent="0.35">
      <c r="A123" s="109" t="s">
        <v>345</v>
      </c>
      <c r="B123" s="104" t="s">
        <v>343</v>
      </c>
      <c r="C123" s="107">
        <f t="shared" si="58"/>
        <v>0</v>
      </c>
      <c r="D123" s="106">
        <f t="shared" si="58"/>
        <v>0</v>
      </c>
      <c r="E123" s="106">
        <f t="shared" si="58"/>
        <v>0</v>
      </c>
      <c r="F123" s="106">
        <f t="shared" si="58"/>
        <v>1</v>
      </c>
      <c r="G123" s="106">
        <f t="shared" si="58"/>
        <v>1</v>
      </c>
      <c r="H123" s="106"/>
      <c r="I123" s="106"/>
      <c r="J123" s="106"/>
      <c r="K123" s="106"/>
      <c r="L123" s="106"/>
      <c r="M123" s="106">
        <f t="shared" si="59"/>
        <v>0</v>
      </c>
      <c r="N123" s="106">
        <f>$U$431</f>
        <v>0.93666218513476729</v>
      </c>
      <c r="O123" s="106">
        <f>O122</f>
        <v>0</v>
      </c>
      <c r="P123" s="103"/>
    </row>
    <row r="124" spans="1:16" ht="57" thickBot="1" x14ac:dyDescent="0.35">
      <c r="A124" s="109" t="s">
        <v>431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341</v>
      </c>
      <c r="O124" s="102" t="s">
        <v>341</v>
      </c>
      <c r="P124" s="103"/>
    </row>
    <row r="125" spans="1:16" ht="19.5" thickBot="1" x14ac:dyDescent="0.35">
      <c r="A125" s="109" t="s">
        <v>342</v>
      </c>
      <c r="B125" s="104" t="s">
        <v>343</v>
      </c>
      <c r="C125" s="105">
        <f>НЗ!M35</f>
        <v>741</v>
      </c>
      <c r="D125" s="106">
        <f>E125*F125*G125</f>
        <v>70646.953169282526</v>
      </c>
      <c r="E125" s="105">
        <f>НЗ!L35</f>
        <v>70646.953169282526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52349392.298438355</v>
      </c>
      <c r="N125" s="106">
        <f>$S$431</f>
        <v>0.99336955251675696</v>
      </c>
      <c r="O125" s="106">
        <f>M125*N125</f>
        <v>52002292.402023874</v>
      </c>
      <c r="P125" s="103"/>
    </row>
    <row r="126" spans="1:16" ht="19.5" thickBot="1" x14ac:dyDescent="0.35">
      <c r="A126" s="109" t="s">
        <v>344</v>
      </c>
      <c r="B126" s="104" t="s">
        <v>343</v>
      </c>
      <c r="C126" s="107">
        <v>741</v>
      </c>
      <c r="D126" s="106">
        <f t="shared" ref="D126:D127" si="60">E126*F126*G126</f>
        <v>70646.953169282526</v>
      </c>
      <c r="E126" s="106">
        <v>70646.953169282526</v>
      </c>
      <c r="F126" s="106">
        <f t="shared" ref="F126:G127" si="61">F125</f>
        <v>1</v>
      </c>
      <c r="G126" s="106">
        <f t="shared" si="61"/>
        <v>1</v>
      </c>
      <c r="H126" s="106"/>
      <c r="I126" s="106"/>
      <c r="J126" s="106"/>
      <c r="K126" s="106"/>
      <c r="L126" s="106"/>
      <c r="M126" s="106">
        <f t="shared" ref="M126:M127" si="62">C126*(D126+H126)-I126*J126+K126+L126</f>
        <v>52349392.298438355</v>
      </c>
      <c r="N126" s="106">
        <f>$T$431</f>
        <v>0.98198923534112048</v>
      </c>
      <c r="O126" s="106">
        <f t="shared" ref="O126:O189" si="63">M126*N126</f>
        <v>51406539.713715822</v>
      </c>
      <c r="P126" s="103"/>
    </row>
    <row r="127" spans="1:16" ht="19.5" thickBot="1" x14ac:dyDescent="0.35">
      <c r="A127" s="109" t="s">
        <v>345</v>
      </c>
      <c r="B127" s="104" t="s">
        <v>343</v>
      </c>
      <c r="C127" s="107">
        <v>741</v>
      </c>
      <c r="D127" s="106">
        <f t="shared" si="60"/>
        <v>70646.953169282526</v>
      </c>
      <c r="E127" s="106">
        <v>70646.953169282526</v>
      </c>
      <c r="F127" s="106">
        <f t="shared" si="61"/>
        <v>1</v>
      </c>
      <c r="G127" s="106">
        <f t="shared" si="61"/>
        <v>1</v>
      </c>
      <c r="H127" s="106"/>
      <c r="I127" s="106"/>
      <c r="J127" s="106"/>
      <c r="K127" s="106"/>
      <c r="L127" s="106"/>
      <c r="M127" s="106">
        <f t="shared" si="62"/>
        <v>52349392.298438355</v>
      </c>
      <c r="N127" s="106">
        <f>$U$431</f>
        <v>0.93666218513476729</v>
      </c>
      <c r="O127" s="106">
        <f t="shared" si="63"/>
        <v>49033696.180732429</v>
      </c>
      <c r="P127" s="103"/>
    </row>
    <row r="128" spans="1:16" ht="57" hidden="1" thickBot="1" x14ac:dyDescent="0.35">
      <c r="A128" s="109" t="s">
        <v>432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341</v>
      </c>
      <c r="O128" s="102" t="s">
        <v>341</v>
      </c>
      <c r="P128" s="103"/>
    </row>
    <row r="129" spans="1:16" ht="19.5" hidden="1" thickBot="1" x14ac:dyDescent="0.35">
      <c r="A129" s="109" t="s">
        <v>342</v>
      </c>
      <c r="B129" s="104" t="s">
        <v>343</v>
      </c>
      <c r="C129" s="105">
        <f>НЗ!M36</f>
        <v>0</v>
      </c>
      <c r="D129" s="106">
        <f>E129*F129*G129</f>
        <v>0</v>
      </c>
      <c r="E129" s="105"/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0.99336955251675696</v>
      </c>
      <c r="O129" s="106">
        <f t="shared" si="63"/>
        <v>0</v>
      </c>
      <c r="P129" s="103"/>
    </row>
    <row r="130" spans="1:16" ht="19.5" hidden="1" thickBot="1" x14ac:dyDescent="0.35">
      <c r="A130" s="109" t="s">
        <v>344</v>
      </c>
      <c r="B130" s="104" t="s">
        <v>343</v>
      </c>
      <c r="C130" s="106">
        <v>0</v>
      </c>
      <c r="D130" s="106">
        <f>E130*F130*G130</f>
        <v>0</v>
      </c>
      <c r="E130" s="106">
        <v>0</v>
      </c>
      <c r="F130" s="106">
        <f t="shared" ref="F130:G131" si="64">F129</f>
        <v>1</v>
      </c>
      <c r="G130" s="106">
        <f t="shared" si="64"/>
        <v>1</v>
      </c>
      <c r="H130" s="106"/>
      <c r="I130" s="106"/>
      <c r="J130" s="106"/>
      <c r="K130" s="106"/>
      <c r="L130" s="106"/>
      <c r="M130" s="106">
        <f t="shared" ref="M130:M131" si="65">C130*(D130+H130)-I130*J130+K130+L130</f>
        <v>0</v>
      </c>
      <c r="N130" s="106">
        <f>$T$431</f>
        <v>0.98198923534112048</v>
      </c>
      <c r="O130" s="106">
        <f t="shared" si="63"/>
        <v>0</v>
      </c>
      <c r="P130" s="103"/>
    </row>
    <row r="131" spans="1:16" ht="19.5" hidden="1" thickBot="1" x14ac:dyDescent="0.35">
      <c r="A131" s="109" t="s">
        <v>345</v>
      </c>
      <c r="B131" s="104" t="s">
        <v>343</v>
      </c>
      <c r="C131" s="106">
        <v>0</v>
      </c>
      <c r="D131" s="106">
        <f t="shared" ref="D131:D175" si="66">E131*F131*G131</f>
        <v>0</v>
      </c>
      <c r="E131" s="106">
        <v>0</v>
      </c>
      <c r="F131" s="106">
        <f t="shared" si="64"/>
        <v>1</v>
      </c>
      <c r="G131" s="106">
        <f t="shared" si="64"/>
        <v>1</v>
      </c>
      <c r="H131" s="106"/>
      <c r="I131" s="106"/>
      <c r="J131" s="106"/>
      <c r="K131" s="106"/>
      <c r="L131" s="106"/>
      <c r="M131" s="106">
        <f t="shared" si="65"/>
        <v>0</v>
      </c>
      <c r="N131" s="106">
        <f>$U$431</f>
        <v>0.93666218513476729</v>
      </c>
      <c r="O131" s="106">
        <f t="shared" si="63"/>
        <v>0</v>
      </c>
      <c r="P131" s="103"/>
    </row>
    <row r="132" spans="1:16" ht="75.75" hidden="1" thickBot="1" x14ac:dyDescent="0.35">
      <c r="A132" s="109" t="s">
        <v>433</v>
      </c>
      <c r="B132" s="104"/>
      <c r="C132" s="102"/>
      <c r="D132" s="106">
        <f t="shared" si="66"/>
        <v>0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341</v>
      </c>
      <c r="O132" s="106" t="e">
        <f t="shared" si="63"/>
        <v>#VALUE!</v>
      </c>
      <c r="P132" s="103"/>
    </row>
    <row r="133" spans="1:16" ht="19.5" hidden="1" thickBot="1" x14ac:dyDescent="0.35">
      <c r="A133" s="109" t="s">
        <v>342</v>
      </c>
      <c r="B133" s="104" t="s">
        <v>343</v>
      </c>
      <c r="C133" s="105"/>
      <c r="D133" s="106">
        <f t="shared" si="66"/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0.99336955251675696</v>
      </c>
      <c r="O133" s="106">
        <f t="shared" si="63"/>
        <v>0</v>
      </c>
      <c r="P133" s="103"/>
    </row>
    <row r="134" spans="1:16" ht="19.5" hidden="1" thickBot="1" x14ac:dyDescent="0.35">
      <c r="A134" s="109" t="s">
        <v>344</v>
      </c>
      <c r="B134" s="104" t="s">
        <v>343</v>
      </c>
      <c r="C134" s="107">
        <f t="shared" ref="C134:G135" si="67">C133</f>
        <v>0</v>
      </c>
      <c r="D134" s="106">
        <f t="shared" si="66"/>
        <v>0</v>
      </c>
      <c r="E134" s="106">
        <f t="shared" si="67"/>
        <v>0</v>
      </c>
      <c r="F134" s="106">
        <f t="shared" si="67"/>
        <v>1</v>
      </c>
      <c r="G134" s="106">
        <f t="shared" si="67"/>
        <v>1</v>
      </c>
      <c r="H134" s="106"/>
      <c r="I134" s="106"/>
      <c r="J134" s="106"/>
      <c r="K134" s="106"/>
      <c r="L134" s="106"/>
      <c r="M134" s="106">
        <f t="shared" ref="M134:M135" si="68">C134*(D134+H134)-I134*J134+K134+L134</f>
        <v>0</v>
      </c>
      <c r="N134" s="106">
        <f>$T$431</f>
        <v>0.98198923534112048</v>
      </c>
      <c r="O134" s="106">
        <f t="shared" si="63"/>
        <v>0</v>
      </c>
      <c r="P134" s="103"/>
    </row>
    <row r="135" spans="1:16" ht="19.5" hidden="1" thickBot="1" x14ac:dyDescent="0.35">
      <c r="A135" s="109" t="s">
        <v>345</v>
      </c>
      <c r="B135" s="104" t="s">
        <v>343</v>
      </c>
      <c r="C135" s="107">
        <f t="shared" si="67"/>
        <v>0</v>
      </c>
      <c r="D135" s="106">
        <f t="shared" si="66"/>
        <v>0</v>
      </c>
      <c r="E135" s="106">
        <f t="shared" si="67"/>
        <v>0</v>
      </c>
      <c r="F135" s="106">
        <f t="shared" si="67"/>
        <v>1</v>
      </c>
      <c r="G135" s="106">
        <f t="shared" si="67"/>
        <v>1</v>
      </c>
      <c r="H135" s="106"/>
      <c r="I135" s="106"/>
      <c r="J135" s="106"/>
      <c r="K135" s="106"/>
      <c r="L135" s="106"/>
      <c r="M135" s="106">
        <f t="shared" si="68"/>
        <v>0</v>
      </c>
      <c r="N135" s="106">
        <f>$U$431</f>
        <v>0.93666218513476729</v>
      </c>
      <c r="O135" s="106">
        <f t="shared" si="63"/>
        <v>0</v>
      </c>
      <c r="P135" s="103"/>
    </row>
    <row r="136" spans="1:16" ht="57" hidden="1" thickBot="1" x14ac:dyDescent="0.35">
      <c r="A136" s="109" t="s">
        <v>434</v>
      </c>
      <c r="B136" s="104"/>
      <c r="C136" s="102"/>
      <c r="D136" s="106">
        <f t="shared" si="66"/>
        <v>0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341</v>
      </c>
      <c r="O136" s="106" t="e">
        <f t="shared" si="63"/>
        <v>#VALUE!</v>
      </c>
      <c r="P136" s="103"/>
    </row>
    <row r="137" spans="1:16" ht="19.5" hidden="1" thickBot="1" x14ac:dyDescent="0.35">
      <c r="A137" s="109" t="s">
        <v>342</v>
      </c>
      <c r="B137" s="104" t="s">
        <v>343</v>
      </c>
      <c r="C137" s="105"/>
      <c r="D137" s="106">
        <f t="shared" si="66"/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0.99336955251675696</v>
      </c>
      <c r="O137" s="106">
        <f t="shared" si="63"/>
        <v>0</v>
      </c>
      <c r="P137" s="103"/>
    </row>
    <row r="138" spans="1:16" ht="19.5" hidden="1" thickBot="1" x14ac:dyDescent="0.35">
      <c r="A138" s="109" t="s">
        <v>344</v>
      </c>
      <c r="B138" s="104" t="s">
        <v>343</v>
      </c>
      <c r="C138" s="107">
        <f t="shared" ref="C138:G139" si="69">C137</f>
        <v>0</v>
      </c>
      <c r="D138" s="106">
        <f t="shared" si="66"/>
        <v>0</v>
      </c>
      <c r="E138" s="106">
        <f t="shared" si="69"/>
        <v>0</v>
      </c>
      <c r="F138" s="106">
        <f t="shared" si="69"/>
        <v>1</v>
      </c>
      <c r="G138" s="106">
        <f t="shared" si="69"/>
        <v>1</v>
      </c>
      <c r="H138" s="106"/>
      <c r="I138" s="106"/>
      <c r="J138" s="106"/>
      <c r="K138" s="106"/>
      <c r="L138" s="106"/>
      <c r="M138" s="106">
        <f t="shared" ref="M138:M139" si="70">C138*(D138+H138)-I138*J138+K138+L138</f>
        <v>0</v>
      </c>
      <c r="N138" s="106">
        <f>$T$431</f>
        <v>0.98198923534112048</v>
      </c>
      <c r="O138" s="106">
        <f t="shared" si="63"/>
        <v>0</v>
      </c>
      <c r="P138" s="103"/>
    </row>
    <row r="139" spans="1:16" ht="19.5" hidden="1" thickBot="1" x14ac:dyDescent="0.35">
      <c r="A139" s="109" t="s">
        <v>345</v>
      </c>
      <c r="B139" s="104" t="s">
        <v>343</v>
      </c>
      <c r="C139" s="107">
        <f t="shared" si="69"/>
        <v>0</v>
      </c>
      <c r="D139" s="106">
        <f t="shared" si="66"/>
        <v>0</v>
      </c>
      <c r="E139" s="106">
        <f t="shared" si="69"/>
        <v>0</v>
      </c>
      <c r="F139" s="106">
        <f t="shared" si="69"/>
        <v>1</v>
      </c>
      <c r="G139" s="106">
        <f t="shared" si="69"/>
        <v>1</v>
      </c>
      <c r="H139" s="106"/>
      <c r="I139" s="106"/>
      <c r="J139" s="106"/>
      <c r="K139" s="106"/>
      <c r="L139" s="106"/>
      <c r="M139" s="106">
        <f t="shared" si="70"/>
        <v>0</v>
      </c>
      <c r="N139" s="106">
        <f>$U$431</f>
        <v>0.93666218513476729</v>
      </c>
      <c r="O139" s="106">
        <f t="shared" si="63"/>
        <v>0</v>
      </c>
      <c r="P139" s="103"/>
    </row>
    <row r="140" spans="1:16" ht="113.25" hidden="1" thickBot="1" x14ac:dyDescent="0.35">
      <c r="A140" s="109" t="s">
        <v>435</v>
      </c>
      <c r="B140" s="104"/>
      <c r="C140" s="107"/>
      <c r="D140" s="106">
        <f t="shared" si="66"/>
        <v>0</v>
      </c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341</v>
      </c>
      <c r="O140" s="106" t="e">
        <f t="shared" si="63"/>
        <v>#VALUE!</v>
      </c>
      <c r="P140" s="103"/>
    </row>
    <row r="141" spans="1:16" ht="19.5" hidden="1" thickBot="1" x14ac:dyDescent="0.35">
      <c r="A141" s="109" t="s">
        <v>342</v>
      </c>
      <c r="B141" s="104" t="s">
        <v>343</v>
      </c>
      <c r="C141" s="105"/>
      <c r="D141" s="106">
        <f t="shared" si="66"/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0.99336955251675696</v>
      </c>
      <c r="O141" s="106">
        <f t="shared" si="63"/>
        <v>0</v>
      </c>
      <c r="P141" s="103"/>
    </row>
    <row r="142" spans="1:16" ht="19.5" hidden="1" thickBot="1" x14ac:dyDescent="0.35">
      <c r="A142" s="109" t="s">
        <v>344</v>
      </c>
      <c r="B142" s="104" t="s">
        <v>343</v>
      </c>
      <c r="C142" s="107">
        <f t="shared" ref="C142:G143" si="71">C141</f>
        <v>0</v>
      </c>
      <c r="D142" s="106">
        <f t="shared" si="66"/>
        <v>0</v>
      </c>
      <c r="E142" s="106">
        <f t="shared" si="71"/>
        <v>0</v>
      </c>
      <c r="F142" s="106">
        <f t="shared" si="71"/>
        <v>1</v>
      </c>
      <c r="G142" s="106">
        <f t="shared" si="71"/>
        <v>1</v>
      </c>
      <c r="H142" s="106"/>
      <c r="I142" s="106"/>
      <c r="J142" s="106"/>
      <c r="K142" s="106"/>
      <c r="L142" s="106"/>
      <c r="M142" s="106">
        <f t="shared" ref="M142:M143" si="72">C142*(D142+H142)-I142*J142+K142+L142</f>
        <v>0</v>
      </c>
      <c r="N142" s="106">
        <f>$T$431</f>
        <v>0.98198923534112048</v>
      </c>
      <c r="O142" s="106">
        <f t="shared" si="63"/>
        <v>0</v>
      </c>
      <c r="P142" s="103"/>
    </row>
    <row r="143" spans="1:16" ht="19.5" hidden="1" thickBot="1" x14ac:dyDescent="0.35">
      <c r="A143" s="109" t="s">
        <v>345</v>
      </c>
      <c r="B143" s="104" t="s">
        <v>343</v>
      </c>
      <c r="C143" s="107">
        <f t="shared" si="71"/>
        <v>0</v>
      </c>
      <c r="D143" s="106">
        <f t="shared" si="66"/>
        <v>0</v>
      </c>
      <c r="E143" s="106">
        <f t="shared" si="71"/>
        <v>0</v>
      </c>
      <c r="F143" s="106">
        <f t="shared" si="71"/>
        <v>1</v>
      </c>
      <c r="G143" s="106">
        <f t="shared" si="71"/>
        <v>1</v>
      </c>
      <c r="H143" s="106"/>
      <c r="I143" s="106"/>
      <c r="J143" s="106"/>
      <c r="K143" s="106"/>
      <c r="L143" s="106"/>
      <c r="M143" s="106">
        <f t="shared" si="72"/>
        <v>0</v>
      </c>
      <c r="N143" s="106">
        <f>$U$431</f>
        <v>0.93666218513476729</v>
      </c>
      <c r="O143" s="106">
        <f t="shared" si="63"/>
        <v>0</v>
      </c>
      <c r="P143" s="103"/>
    </row>
    <row r="144" spans="1:16" ht="94.5" hidden="1" thickBot="1" x14ac:dyDescent="0.35">
      <c r="A144" s="110" t="s">
        <v>346</v>
      </c>
      <c r="B144" s="104"/>
      <c r="C144" s="102"/>
      <c r="D144" s="106">
        <f t="shared" si="66"/>
        <v>0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341</v>
      </c>
      <c r="O144" s="106" t="e">
        <f t="shared" si="63"/>
        <v>#VALUE!</v>
      </c>
      <c r="P144" s="103"/>
    </row>
    <row r="145" spans="1:33" ht="19.5" hidden="1" thickBot="1" x14ac:dyDescent="0.35">
      <c r="A145" s="110" t="s">
        <v>342</v>
      </c>
      <c r="B145" s="104" t="s">
        <v>343</v>
      </c>
      <c r="C145" s="105"/>
      <c r="D145" s="106">
        <f t="shared" si="66"/>
        <v>0</v>
      </c>
      <c r="E145" s="105">
        <f>IF(C145&gt;0,[1]НЗ!M47,0)</f>
        <v>0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0</v>
      </c>
      <c r="N145" s="106">
        <f>$S$431</f>
        <v>0.99336955251675696</v>
      </c>
      <c r="O145" s="106">
        <f t="shared" si="63"/>
        <v>0</v>
      </c>
      <c r="P145" s="103"/>
    </row>
    <row r="146" spans="1:33" ht="19.5" hidden="1" thickBot="1" x14ac:dyDescent="0.35">
      <c r="A146" s="110" t="s">
        <v>344</v>
      </c>
      <c r="B146" s="104" t="s">
        <v>343</v>
      </c>
      <c r="C146" s="107">
        <f t="shared" ref="C146:G147" si="73">C145</f>
        <v>0</v>
      </c>
      <c r="D146" s="106">
        <f t="shared" si="66"/>
        <v>0</v>
      </c>
      <c r="E146" s="106">
        <f t="shared" si="73"/>
        <v>0</v>
      </c>
      <c r="F146" s="106">
        <f t="shared" si="73"/>
        <v>1</v>
      </c>
      <c r="G146" s="106">
        <f t="shared" si="73"/>
        <v>1</v>
      </c>
      <c r="H146" s="106"/>
      <c r="I146" s="106"/>
      <c r="J146" s="106"/>
      <c r="K146" s="106"/>
      <c r="L146" s="106"/>
      <c r="M146" s="106">
        <f t="shared" ref="M146:M147" si="74">C146*(D146+H146)-I146*J146+K146+L146</f>
        <v>0</v>
      </c>
      <c r="N146" s="106">
        <f>$T$431</f>
        <v>0.98198923534112048</v>
      </c>
      <c r="O146" s="106">
        <f t="shared" si="63"/>
        <v>0</v>
      </c>
      <c r="P146" s="103"/>
    </row>
    <row r="147" spans="1:33" ht="19.5" hidden="1" thickBot="1" x14ac:dyDescent="0.35">
      <c r="A147" s="110" t="s">
        <v>345</v>
      </c>
      <c r="B147" s="104" t="s">
        <v>343</v>
      </c>
      <c r="C147" s="107">
        <f t="shared" si="73"/>
        <v>0</v>
      </c>
      <c r="D147" s="106">
        <f t="shared" si="66"/>
        <v>0</v>
      </c>
      <c r="E147" s="106">
        <f t="shared" si="73"/>
        <v>0</v>
      </c>
      <c r="F147" s="106">
        <f t="shared" si="73"/>
        <v>1</v>
      </c>
      <c r="G147" s="106">
        <f t="shared" si="73"/>
        <v>1</v>
      </c>
      <c r="H147" s="106"/>
      <c r="I147" s="106"/>
      <c r="J147" s="106"/>
      <c r="K147" s="106"/>
      <c r="L147" s="106"/>
      <c r="M147" s="106">
        <f t="shared" si="74"/>
        <v>0</v>
      </c>
      <c r="N147" s="106">
        <f>$U$431</f>
        <v>0.93666218513476729</v>
      </c>
      <c r="O147" s="106">
        <f t="shared" si="63"/>
        <v>0</v>
      </c>
      <c r="P147" s="103"/>
    </row>
    <row r="148" spans="1:33" ht="113.25" hidden="1" thickBot="1" x14ac:dyDescent="0.35">
      <c r="A148" s="110" t="s">
        <v>436</v>
      </c>
      <c r="B148" s="104"/>
      <c r="C148" s="102"/>
      <c r="D148" s="106">
        <f t="shared" si="66"/>
        <v>0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341</v>
      </c>
      <c r="O148" s="106" t="e">
        <f t="shared" si="63"/>
        <v>#VALUE!</v>
      </c>
      <c r="P148" s="103"/>
    </row>
    <row r="149" spans="1:33" ht="19.5" hidden="1" thickBot="1" x14ac:dyDescent="0.35">
      <c r="A149" s="110" t="s">
        <v>342</v>
      </c>
      <c r="B149" s="104" t="s">
        <v>343</v>
      </c>
      <c r="C149" s="105"/>
      <c r="D149" s="106">
        <f t="shared" si="66"/>
        <v>0</v>
      </c>
      <c r="E149" s="105">
        <f>IF(C149&gt;0,[1]НЗ!M53,0)</f>
        <v>0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0.99336955251675696</v>
      </c>
      <c r="O149" s="106">
        <f t="shared" si="63"/>
        <v>0</v>
      </c>
      <c r="P149" s="103"/>
    </row>
    <row r="150" spans="1:33" ht="19.5" hidden="1" thickBot="1" x14ac:dyDescent="0.35">
      <c r="A150" s="110" t="s">
        <v>344</v>
      </c>
      <c r="B150" s="104" t="s">
        <v>343</v>
      </c>
      <c r="C150" s="107">
        <f t="shared" ref="C150:G151" si="75">C149</f>
        <v>0</v>
      </c>
      <c r="D150" s="106">
        <f t="shared" si="66"/>
        <v>0</v>
      </c>
      <c r="E150" s="106">
        <f t="shared" si="75"/>
        <v>0</v>
      </c>
      <c r="F150" s="106">
        <f t="shared" si="75"/>
        <v>1</v>
      </c>
      <c r="G150" s="106">
        <f t="shared" si="75"/>
        <v>1</v>
      </c>
      <c r="H150" s="106"/>
      <c r="I150" s="106"/>
      <c r="J150" s="106"/>
      <c r="K150" s="106"/>
      <c r="L150" s="106"/>
      <c r="M150" s="106">
        <f t="shared" ref="M150:M151" si="76">C150*(D150+H150)-I150*J150+K150+L150</f>
        <v>0</v>
      </c>
      <c r="N150" s="106">
        <f>$T$431</f>
        <v>0.98198923534112048</v>
      </c>
      <c r="O150" s="106">
        <f t="shared" si="63"/>
        <v>0</v>
      </c>
      <c r="P150" s="103"/>
    </row>
    <row r="151" spans="1:33" ht="19.5" hidden="1" thickBot="1" x14ac:dyDescent="0.35">
      <c r="A151" s="110" t="s">
        <v>345</v>
      </c>
      <c r="B151" s="104" t="s">
        <v>343</v>
      </c>
      <c r="C151" s="107">
        <f t="shared" si="75"/>
        <v>0</v>
      </c>
      <c r="D151" s="106">
        <f t="shared" si="66"/>
        <v>0</v>
      </c>
      <c r="E151" s="106">
        <f t="shared" si="75"/>
        <v>0</v>
      </c>
      <c r="F151" s="106">
        <f t="shared" si="75"/>
        <v>1</v>
      </c>
      <c r="G151" s="106">
        <f t="shared" si="75"/>
        <v>1</v>
      </c>
      <c r="H151" s="106"/>
      <c r="I151" s="106"/>
      <c r="J151" s="106"/>
      <c r="K151" s="106"/>
      <c r="L151" s="106"/>
      <c r="M151" s="106">
        <f t="shared" si="76"/>
        <v>0</v>
      </c>
      <c r="N151" s="106">
        <f>$U$431</f>
        <v>0.93666218513476729</v>
      </c>
      <c r="O151" s="106">
        <f t="shared" si="63"/>
        <v>0</v>
      </c>
      <c r="P151" s="103"/>
    </row>
    <row r="152" spans="1:33" ht="94.5" hidden="1" thickBot="1" x14ac:dyDescent="0.35">
      <c r="A152" s="110" t="s">
        <v>437</v>
      </c>
      <c r="B152" s="104"/>
      <c r="C152" s="102"/>
      <c r="D152" s="106">
        <f t="shared" si="66"/>
        <v>0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341</v>
      </c>
      <c r="O152" s="106" t="e">
        <f t="shared" si="63"/>
        <v>#VALUE!</v>
      </c>
      <c r="P152" s="103"/>
    </row>
    <row r="153" spans="1:33" ht="19.5" hidden="1" thickBot="1" x14ac:dyDescent="0.35">
      <c r="A153" s="110" t="s">
        <v>342</v>
      </c>
      <c r="B153" s="104" t="s">
        <v>343</v>
      </c>
      <c r="C153" s="105"/>
      <c r="D153" s="106">
        <f t="shared" si="66"/>
        <v>0</v>
      </c>
      <c r="E153" s="105">
        <f>IF(C153&gt;0,[1]НЗ!M46,0)</f>
        <v>0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0</v>
      </c>
      <c r="N153" s="106">
        <f>$S$431</f>
        <v>0.99336955251675696</v>
      </c>
      <c r="O153" s="106">
        <f t="shared" si="63"/>
        <v>0</v>
      </c>
      <c r="P153" s="103"/>
    </row>
    <row r="154" spans="1:33" ht="19.5" hidden="1" thickBot="1" x14ac:dyDescent="0.35">
      <c r="A154" s="110" t="s">
        <v>344</v>
      </c>
      <c r="B154" s="104" t="s">
        <v>343</v>
      </c>
      <c r="C154" s="107">
        <f t="shared" ref="C154:G155" si="77">C153</f>
        <v>0</v>
      </c>
      <c r="D154" s="106">
        <f t="shared" si="66"/>
        <v>0</v>
      </c>
      <c r="E154" s="106">
        <f t="shared" si="77"/>
        <v>0</v>
      </c>
      <c r="F154" s="106">
        <f t="shared" si="77"/>
        <v>1</v>
      </c>
      <c r="G154" s="106">
        <f t="shared" si="77"/>
        <v>1</v>
      </c>
      <c r="H154" s="106"/>
      <c r="I154" s="106"/>
      <c r="J154" s="106"/>
      <c r="K154" s="106"/>
      <c r="L154" s="106"/>
      <c r="M154" s="106">
        <f t="shared" ref="M154:M155" si="78">C154*(D154+H154)-I154*J154+K154+L154</f>
        <v>0</v>
      </c>
      <c r="N154" s="106">
        <f>$T$431</f>
        <v>0.98198923534112048</v>
      </c>
      <c r="O154" s="106">
        <f t="shared" si="63"/>
        <v>0</v>
      </c>
      <c r="P154" s="103"/>
    </row>
    <row r="155" spans="1:33" ht="19.5" hidden="1" thickBot="1" x14ac:dyDescent="0.35">
      <c r="A155" s="110" t="s">
        <v>345</v>
      </c>
      <c r="B155" s="104" t="s">
        <v>343</v>
      </c>
      <c r="C155" s="107">
        <f t="shared" si="77"/>
        <v>0</v>
      </c>
      <c r="D155" s="106">
        <f t="shared" si="66"/>
        <v>0</v>
      </c>
      <c r="E155" s="106">
        <f t="shared" si="77"/>
        <v>0</v>
      </c>
      <c r="F155" s="106">
        <f t="shared" si="77"/>
        <v>1</v>
      </c>
      <c r="G155" s="106">
        <f t="shared" si="77"/>
        <v>1</v>
      </c>
      <c r="H155" s="106"/>
      <c r="I155" s="106"/>
      <c r="J155" s="106"/>
      <c r="K155" s="106"/>
      <c r="L155" s="106"/>
      <c r="M155" s="106">
        <f t="shared" si="78"/>
        <v>0</v>
      </c>
      <c r="N155" s="106">
        <f>$U$431</f>
        <v>0.93666218513476729</v>
      </c>
      <c r="O155" s="106">
        <f t="shared" si="63"/>
        <v>0</v>
      </c>
      <c r="P155" s="103"/>
    </row>
    <row r="156" spans="1:33" ht="75.75" hidden="1" thickBot="1" x14ac:dyDescent="0.35">
      <c r="A156" s="110" t="s">
        <v>438</v>
      </c>
      <c r="B156" s="104"/>
      <c r="C156" s="102"/>
      <c r="D156" s="106">
        <f t="shared" si="66"/>
        <v>0</v>
      </c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341</v>
      </c>
      <c r="O156" s="106" t="e">
        <f t="shared" si="63"/>
        <v>#VALUE!</v>
      </c>
      <c r="P156" s="103"/>
    </row>
    <row r="157" spans="1:33" ht="19.5" hidden="1" thickBot="1" x14ac:dyDescent="0.35">
      <c r="A157" s="110" t="s">
        <v>342</v>
      </c>
      <c r="B157" s="104" t="s">
        <v>343</v>
      </c>
      <c r="C157" s="105"/>
      <c r="D157" s="106">
        <f t="shared" si="66"/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0.99336955251675696</v>
      </c>
      <c r="O157" s="106">
        <f t="shared" si="63"/>
        <v>0</v>
      </c>
      <c r="P157" s="103"/>
    </row>
    <row r="158" spans="1:33" ht="19.5" hidden="1" thickBot="1" x14ac:dyDescent="0.35">
      <c r="A158" s="110" t="s">
        <v>344</v>
      </c>
      <c r="B158" s="104" t="s">
        <v>343</v>
      </c>
      <c r="C158" s="107">
        <f t="shared" ref="C158:G159" si="79">C157</f>
        <v>0</v>
      </c>
      <c r="D158" s="106">
        <f t="shared" si="66"/>
        <v>0</v>
      </c>
      <c r="E158" s="106">
        <f t="shared" si="79"/>
        <v>0</v>
      </c>
      <c r="F158" s="106">
        <f t="shared" si="79"/>
        <v>1</v>
      </c>
      <c r="G158" s="106">
        <f t="shared" si="79"/>
        <v>1</v>
      </c>
      <c r="H158" s="106"/>
      <c r="I158" s="106"/>
      <c r="J158" s="106"/>
      <c r="K158" s="106"/>
      <c r="L158" s="106"/>
      <c r="M158" s="106">
        <f t="shared" ref="M158:M159" si="80">C158*(D158+H158)-I158*J158+K158+L158</f>
        <v>0</v>
      </c>
      <c r="N158" s="106">
        <f>$T$431</f>
        <v>0.98198923534112048</v>
      </c>
      <c r="O158" s="106">
        <f t="shared" si="63"/>
        <v>0</v>
      </c>
      <c r="P158" s="103"/>
    </row>
    <row r="159" spans="1:33" ht="19.5" hidden="1" thickBot="1" x14ac:dyDescent="0.35">
      <c r="A159" s="110" t="s">
        <v>345</v>
      </c>
      <c r="B159" s="104" t="s">
        <v>343</v>
      </c>
      <c r="C159" s="107">
        <f t="shared" si="79"/>
        <v>0</v>
      </c>
      <c r="D159" s="106">
        <f t="shared" si="66"/>
        <v>0</v>
      </c>
      <c r="E159" s="106">
        <f t="shared" si="79"/>
        <v>0</v>
      </c>
      <c r="F159" s="106">
        <f t="shared" si="79"/>
        <v>1</v>
      </c>
      <c r="G159" s="106">
        <f t="shared" si="79"/>
        <v>1</v>
      </c>
      <c r="H159" s="106"/>
      <c r="I159" s="106"/>
      <c r="J159" s="106"/>
      <c r="K159" s="106"/>
      <c r="L159" s="106"/>
      <c r="M159" s="106">
        <f t="shared" si="80"/>
        <v>0</v>
      </c>
      <c r="N159" s="106">
        <f>$U$431</f>
        <v>0.93666218513476729</v>
      </c>
      <c r="O159" s="106">
        <f t="shared" si="63"/>
        <v>0</v>
      </c>
      <c r="P159" s="103"/>
    </row>
    <row r="160" spans="1:33" ht="94.5" hidden="1" thickBot="1" x14ac:dyDescent="0.35">
      <c r="A160" s="110" t="s">
        <v>439</v>
      </c>
      <c r="B160" s="104"/>
      <c r="C160" s="102"/>
      <c r="D160" s="106">
        <f t="shared" si="66"/>
        <v>0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341</v>
      </c>
      <c r="O160" s="106" t="e">
        <f t="shared" si="63"/>
        <v>#VALUE!</v>
      </c>
      <c r="P160" s="103"/>
    </row>
    <row r="161" spans="1:16" ht="19.5" hidden="1" thickBot="1" x14ac:dyDescent="0.35">
      <c r="A161" s="110" t="s">
        <v>342</v>
      </c>
      <c r="B161" s="104" t="s">
        <v>343</v>
      </c>
      <c r="C161" s="105"/>
      <c r="D161" s="106">
        <f t="shared" si="66"/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0.99336955251675696</v>
      </c>
      <c r="O161" s="106">
        <f t="shared" si="63"/>
        <v>0</v>
      </c>
      <c r="P161" s="103"/>
    </row>
    <row r="162" spans="1:16" ht="19.5" hidden="1" thickBot="1" x14ac:dyDescent="0.35">
      <c r="A162" s="110" t="s">
        <v>344</v>
      </c>
      <c r="B162" s="104" t="s">
        <v>343</v>
      </c>
      <c r="C162" s="107">
        <f t="shared" ref="C162:G163" si="81">C161</f>
        <v>0</v>
      </c>
      <c r="D162" s="106">
        <f t="shared" si="66"/>
        <v>0</v>
      </c>
      <c r="E162" s="106">
        <f t="shared" si="81"/>
        <v>0</v>
      </c>
      <c r="F162" s="106">
        <f t="shared" si="81"/>
        <v>1</v>
      </c>
      <c r="G162" s="106">
        <f t="shared" si="81"/>
        <v>1</v>
      </c>
      <c r="H162" s="106"/>
      <c r="I162" s="106"/>
      <c r="J162" s="106"/>
      <c r="K162" s="106"/>
      <c r="L162" s="106"/>
      <c r="M162" s="106">
        <f t="shared" ref="M162:M163" si="82">C162*(D162+H162)-I162*J162+K162+L162</f>
        <v>0</v>
      </c>
      <c r="N162" s="106">
        <f>$T$431</f>
        <v>0.98198923534112048</v>
      </c>
      <c r="O162" s="106">
        <f t="shared" si="63"/>
        <v>0</v>
      </c>
      <c r="P162" s="103"/>
    </row>
    <row r="163" spans="1:16" ht="19.5" hidden="1" thickBot="1" x14ac:dyDescent="0.35">
      <c r="A163" s="110" t="s">
        <v>345</v>
      </c>
      <c r="B163" s="104" t="s">
        <v>343</v>
      </c>
      <c r="C163" s="107">
        <f t="shared" si="81"/>
        <v>0</v>
      </c>
      <c r="D163" s="106">
        <f t="shared" si="66"/>
        <v>0</v>
      </c>
      <c r="E163" s="106">
        <f t="shared" si="81"/>
        <v>0</v>
      </c>
      <c r="F163" s="106">
        <f t="shared" si="81"/>
        <v>1</v>
      </c>
      <c r="G163" s="106">
        <f t="shared" si="81"/>
        <v>1</v>
      </c>
      <c r="H163" s="106"/>
      <c r="I163" s="106"/>
      <c r="J163" s="106"/>
      <c r="K163" s="106"/>
      <c r="L163" s="106"/>
      <c r="M163" s="106">
        <f t="shared" si="82"/>
        <v>0</v>
      </c>
      <c r="N163" s="106">
        <f>$U$431</f>
        <v>0.93666218513476729</v>
      </c>
      <c r="O163" s="106">
        <f t="shared" si="63"/>
        <v>0</v>
      </c>
      <c r="P163" s="103"/>
    </row>
    <row r="164" spans="1:16" ht="113.25" hidden="1" thickBot="1" x14ac:dyDescent="0.35">
      <c r="A164" s="110" t="s">
        <v>440</v>
      </c>
      <c r="B164" s="104"/>
      <c r="C164" s="107"/>
      <c r="D164" s="106">
        <f t="shared" si="66"/>
        <v>0</v>
      </c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341</v>
      </c>
      <c r="O164" s="106" t="e">
        <f t="shared" si="63"/>
        <v>#VALUE!</v>
      </c>
      <c r="P164" s="103"/>
    </row>
    <row r="165" spans="1:16" ht="19.5" hidden="1" thickBot="1" x14ac:dyDescent="0.35">
      <c r="A165" s="110" t="s">
        <v>342</v>
      </c>
      <c r="B165" s="104" t="s">
        <v>343</v>
      </c>
      <c r="C165" s="105"/>
      <c r="D165" s="106">
        <f t="shared" si="66"/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0.99336955251675696</v>
      </c>
      <c r="O165" s="106">
        <f t="shared" si="63"/>
        <v>0</v>
      </c>
      <c r="P165" s="103"/>
    </row>
    <row r="166" spans="1:16" ht="19.5" hidden="1" thickBot="1" x14ac:dyDescent="0.35">
      <c r="A166" s="110" t="s">
        <v>344</v>
      </c>
      <c r="B166" s="104" t="s">
        <v>343</v>
      </c>
      <c r="C166" s="107">
        <f t="shared" ref="C166:G167" si="83">C165</f>
        <v>0</v>
      </c>
      <c r="D166" s="106">
        <f t="shared" si="66"/>
        <v>0</v>
      </c>
      <c r="E166" s="106">
        <f t="shared" si="83"/>
        <v>0</v>
      </c>
      <c r="F166" s="106">
        <f t="shared" si="83"/>
        <v>1</v>
      </c>
      <c r="G166" s="106">
        <f t="shared" si="83"/>
        <v>1</v>
      </c>
      <c r="H166" s="106"/>
      <c r="I166" s="106"/>
      <c r="J166" s="106"/>
      <c r="K166" s="106"/>
      <c r="L166" s="106"/>
      <c r="M166" s="106">
        <f t="shared" ref="M166:M167" si="84">C166*(D166+H166)-I166*J166+K166+L166</f>
        <v>0</v>
      </c>
      <c r="N166" s="106">
        <f>$T$431</f>
        <v>0.98198923534112048</v>
      </c>
      <c r="O166" s="106">
        <f t="shared" si="63"/>
        <v>0</v>
      </c>
      <c r="P166" s="103"/>
    </row>
    <row r="167" spans="1:16" ht="19.5" hidden="1" thickBot="1" x14ac:dyDescent="0.35">
      <c r="A167" s="110" t="s">
        <v>345</v>
      </c>
      <c r="B167" s="104" t="s">
        <v>343</v>
      </c>
      <c r="C167" s="107">
        <f t="shared" si="83"/>
        <v>0</v>
      </c>
      <c r="D167" s="106">
        <f t="shared" si="66"/>
        <v>0</v>
      </c>
      <c r="E167" s="106">
        <f t="shared" si="83"/>
        <v>0</v>
      </c>
      <c r="F167" s="106">
        <f t="shared" si="83"/>
        <v>1</v>
      </c>
      <c r="G167" s="106">
        <f t="shared" si="83"/>
        <v>1</v>
      </c>
      <c r="H167" s="106"/>
      <c r="I167" s="106"/>
      <c r="J167" s="106"/>
      <c r="K167" s="106"/>
      <c r="L167" s="106"/>
      <c r="M167" s="106">
        <f t="shared" si="84"/>
        <v>0</v>
      </c>
      <c r="N167" s="106">
        <f>$U$431</f>
        <v>0.93666218513476729</v>
      </c>
      <c r="O167" s="106">
        <f t="shared" si="63"/>
        <v>0</v>
      </c>
      <c r="P167" s="103"/>
    </row>
    <row r="168" spans="1:16" ht="57" hidden="1" thickBot="1" x14ac:dyDescent="0.35">
      <c r="A168" s="110" t="s">
        <v>441</v>
      </c>
      <c r="B168" s="104"/>
      <c r="C168" s="102"/>
      <c r="D168" s="106">
        <f t="shared" si="66"/>
        <v>0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341</v>
      </c>
      <c r="O168" s="106" t="e">
        <f t="shared" si="63"/>
        <v>#VALUE!</v>
      </c>
      <c r="P168" s="103"/>
    </row>
    <row r="169" spans="1:16" ht="19.5" hidden="1" thickBot="1" x14ac:dyDescent="0.35">
      <c r="A169" s="110" t="s">
        <v>342</v>
      </c>
      <c r="B169" s="104" t="s">
        <v>343</v>
      </c>
      <c r="C169" s="105"/>
      <c r="D169" s="106">
        <f t="shared" si="66"/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0.99336955251675696</v>
      </c>
      <c r="O169" s="106">
        <f t="shared" si="63"/>
        <v>0</v>
      </c>
      <c r="P169" s="103"/>
    </row>
    <row r="170" spans="1:16" ht="19.5" hidden="1" thickBot="1" x14ac:dyDescent="0.35">
      <c r="A170" s="110" t="s">
        <v>344</v>
      </c>
      <c r="B170" s="104" t="s">
        <v>343</v>
      </c>
      <c r="C170" s="107">
        <f t="shared" ref="C170:G171" si="85">C169</f>
        <v>0</v>
      </c>
      <c r="D170" s="106">
        <f t="shared" si="66"/>
        <v>0</v>
      </c>
      <c r="E170" s="106">
        <f t="shared" si="85"/>
        <v>0</v>
      </c>
      <c r="F170" s="106">
        <f t="shared" si="85"/>
        <v>1</v>
      </c>
      <c r="G170" s="106">
        <f t="shared" si="85"/>
        <v>1</v>
      </c>
      <c r="H170" s="106"/>
      <c r="I170" s="106"/>
      <c r="J170" s="106"/>
      <c r="K170" s="106"/>
      <c r="L170" s="106"/>
      <c r="M170" s="106">
        <f t="shared" ref="M170:M171" si="86">C170*(D170+H170)-I170*J170+K170+L170</f>
        <v>0</v>
      </c>
      <c r="N170" s="106">
        <f>$T$431</f>
        <v>0.98198923534112048</v>
      </c>
      <c r="O170" s="106">
        <f t="shared" si="63"/>
        <v>0</v>
      </c>
      <c r="P170" s="103"/>
    </row>
    <row r="171" spans="1:16" ht="19.5" hidden="1" thickBot="1" x14ac:dyDescent="0.35">
      <c r="A171" s="110" t="s">
        <v>345</v>
      </c>
      <c r="B171" s="104" t="s">
        <v>343</v>
      </c>
      <c r="C171" s="107">
        <f t="shared" si="85"/>
        <v>0</v>
      </c>
      <c r="D171" s="106">
        <f t="shared" si="66"/>
        <v>0</v>
      </c>
      <c r="E171" s="106">
        <f t="shared" si="85"/>
        <v>0</v>
      </c>
      <c r="F171" s="106">
        <f t="shared" si="85"/>
        <v>1</v>
      </c>
      <c r="G171" s="106">
        <f t="shared" si="85"/>
        <v>1</v>
      </c>
      <c r="H171" s="106"/>
      <c r="I171" s="106"/>
      <c r="J171" s="106"/>
      <c r="K171" s="106"/>
      <c r="L171" s="106"/>
      <c r="M171" s="106">
        <f t="shared" si="86"/>
        <v>0</v>
      </c>
      <c r="N171" s="106">
        <f>$U$431</f>
        <v>0.93666218513476729</v>
      </c>
      <c r="O171" s="106">
        <f t="shared" si="63"/>
        <v>0</v>
      </c>
      <c r="P171" s="103"/>
    </row>
    <row r="172" spans="1:16" ht="75.75" hidden="1" thickBot="1" x14ac:dyDescent="0.35">
      <c r="A172" s="110" t="s">
        <v>442</v>
      </c>
      <c r="B172" s="104"/>
      <c r="C172" s="102"/>
      <c r="D172" s="106">
        <f t="shared" si="66"/>
        <v>0</v>
      </c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341</v>
      </c>
      <c r="O172" s="106" t="e">
        <f t="shared" si="63"/>
        <v>#VALUE!</v>
      </c>
      <c r="P172" s="103"/>
    </row>
    <row r="173" spans="1:16" ht="19.5" hidden="1" thickBot="1" x14ac:dyDescent="0.35">
      <c r="A173" s="110" t="s">
        <v>342</v>
      </c>
      <c r="B173" s="104" t="s">
        <v>343</v>
      </c>
      <c r="C173" s="105"/>
      <c r="D173" s="106">
        <f t="shared" si="66"/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0.99336955251675696</v>
      </c>
      <c r="O173" s="106">
        <f t="shared" si="63"/>
        <v>0</v>
      </c>
      <c r="P173" s="103"/>
    </row>
    <row r="174" spans="1:16" ht="19.5" hidden="1" thickBot="1" x14ac:dyDescent="0.35">
      <c r="A174" s="110" t="s">
        <v>344</v>
      </c>
      <c r="B174" s="104" t="s">
        <v>343</v>
      </c>
      <c r="C174" s="107">
        <f t="shared" ref="C174:G175" si="87">C173</f>
        <v>0</v>
      </c>
      <c r="D174" s="106">
        <f t="shared" si="66"/>
        <v>0</v>
      </c>
      <c r="E174" s="106">
        <f t="shared" si="87"/>
        <v>0</v>
      </c>
      <c r="F174" s="106">
        <f t="shared" si="87"/>
        <v>1</v>
      </c>
      <c r="G174" s="106">
        <f t="shared" si="87"/>
        <v>1</v>
      </c>
      <c r="H174" s="106"/>
      <c r="I174" s="106"/>
      <c r="J174" s="106"/>
      <c r="K174" s="106"/>
      <c r="L174" s="106"/>
      <c r="M174" s="106">
        <f t="shared" ref="M174:M175" si="88">C174*(D174+H174)-I174*J174+K174+L174</f>
        <v>0</v>
      </c>
      <c r="N174" s="106">
        <f>$T$431</f>
        <v>0.98198923534112048</v>
      </c>
      <c r="O174" s="106">
        <f t="shared" si="63"/>
        <v>0</v>
      </c>
      <c r="P174" s="103"/>
    </row>
    <row r="175" spans="1:16" ht="19.5" hidden="1" thickBot="1" x14ac:dyDescent="0.35">
      <c r="A175" s="110" t="s">
        <v>345</v>
      </c>
      <c r="B175" s="104" t="s">
        <v>343</v>
      </c>
      <c r="C175" s="107">
        <f t="shared" si="87"/>
        <v>0</v>
      </c>
      <c r="D175" s="106">
        <f t="shared" si="66"/>
        <v>0</v>
      </c>
      <c r="E175" s="106">
        <f t="shared" si="87"/>
        <v>0</v>
      </c>
      <c r="F175" s="106">
        <f t="shared" si="87"/>
        <v>1</v>
      </c>
      <c r="G175" s="106">
        <f t="shared" si="87"/>
        <v>1</v>
      </c>
      <c r="H175" s="106"/>
      <c r="I175" s="106"/>
      <c r="J175" s="106"/>
      <c r="K175" s="106"/>
      <c r="L175" s="106"/>
      <c r="M175" s="106">
        <f t="shared" si="88"/>
        <v>0</v>
      </c>
      <c r="N175" s="106">
        <f>$U$431</f>
        <v>0.93666218513476729</v>
      </c>
      <c r="O175" s="106">
        <f t="shared" si="63"/>
        <v>0</v>
      </c>
      <c r="P175" s="103"/>
    </row>
    <row r="176" spans="1:16" ht="57" thickBot="1" x14ac:dyDescent="0.35">
      <c r="A176" s="110" t="s">
        <v>443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341</v>
      </c>
      <c r="O176" s="102" t="s">
        <v>341</v>
      </c>
      <c r="P176" s="103"/>
    </row>
    <row r="177" spans="1:16" ht="19.5" thickBot="1" x14ac:dyDescent="0.35">
      <c r="A177" s="110" t="s">
        <v>342</v>
      </c>
      <c r="B177" s="104" t="s">
        <v>343</v>
      </c>
      <c r="C177" s="105">
        <f>НЗ!M48</f>
        <v>2</v>
      </c>
      <c r="D177" s="106">
        <f>E177*F177*G177</f>
        <v>79317.77782575239</v>
      </c>
      <c r="E177" s="105">
        <f>НЗ!L48</f>
        <v>79317.77782575239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158635.55565150478</v>
      </c>
      <c r="N177" s="106">
        <f>$S$431</f>
        <v>0.99336955251675696</v>
      </c>
      <c r="O177" s="106">
        <f t="shared" si="63"/>
        <v>157583.73093078239</v>
      </c>
      <c r="P177" s="103"/>
    </row>
    <row r="178" spans="1:16" ht="19.5" thickBot="1" x14ac:dyDescent="0.35">
      <c r="A178" s="110" t="s">
        <v>344</v>
      </c>
      <c r="B178" s="104" t="s">
        <v>343</v>
      </c>
      <c r="C178" s="106">
        <v>2</v>
      </c>
      <c r="D178" s="106">
        <f t="shared" ref="D178:D179" si="89">E178*F178*G178</f>
        <v>79317.77782575239</v>
      </c>
      <c r="E178" s="106">
        <v>79317.77782575239</v>
      </c>
      <c r="F178" s="106">
        <f t="shared" ref="F178:G179" si="90">F177</f>
        <v>1</v>
      </c>
      <c r="G178" s="106">
        <f t="shared" si="90"/>
        <v>1</v>
      </c>
      <c r="H178" s="106"/>
      <c r="I178" s="106"/>
      <c r="J178" s="106"/>
      <c r="K178" s="106"/>
      <c r="L178" s="106"/>
      <c r="M178" s="106">
        <f t="shared" ref="M178:M179" si="91">C178*(D178+H178)-I178*J178+K178+L178</f>
        <v>158635.55565150478</v>
      </c>
      <c r="N178" s="106">
        <f>$T$431</f>
        <v>0.98198923534112048</v>
      </c>
      <c r="O178" s="106">
        <f t="shared" si="63"/>
        <v>155778.40799213495</v>
      </c>
      <c r="P178" s="103"/>
    </row>
    <row r="179" spans="1:16" ht="19.5" thickBot="1" x14ac:dyDescent="0.35">
      <c r="A179" s="110" t="s">
        <v>345</v>
      </c>
      <c r="B179" s="104" t="s">
        <v>343</v>
      </c>
      <c r="C179" s="106">
        <v>2</v>
      </c>
      <c r="D179" s="106">
        <f t="shared" si="89"/>
        <v>79317.77782575239</v>
      </c>
      <c r="E179" s="106">
        <v>79317.77782575239</v>
      </c>
      <c r="F179" s="106">
        <f t="shared" si="90"/>
        <v>1</v>
      </c>
      <c r="G179" s="106">
        <f t="shared" si="90"/>
        <v>1</v>
      </c>
      <c r="H179" s="106"/>
      <c r="I179" s="106"/>
      <c r="J179" s="106"/>
      <c r="K179" s="106"/>
      <c r="L179" s="106"/>
      <c r="M179" s="106">
        <f t="shared" si="91"/>
        <v>158635.55565150478</v>
      </c>
      <c r="N179" s="106">
        <f>$U$431</f>
        <v>0.93666218513476729</v>
      </c>
      <c r="O179" s="106">
        <f t="shared" si="63"/>
        <v>148587.92619660645</v>
      </c>
      <c r="P179" s="103"/>
    </row>
    <row r="180" spans="1:16" ht="57" hidden="1" thickBot="1" x14ac:dyDescent="0.35">
      <c r="A180" s="110" t="s">
        <v>444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341</v>
      </c>
      <c r="O180" s="106" t="e">
        <f t="shared" si="63"/>
        <v>#VALUE!</v>
      </c>
      <c r="P180" s="103"/>
    </row>
    <row r="181" spans="1:16" ht="19.5" hidden="1" thickBot="1" x14ac:dyDescent="0.35">
      <c r="A181" s="110" t="s">
        <v>342</v>
      </c>
      <c r="B181" s="104" t="s">
        <v>343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0.99336955251675696</v>
      </c>
      <c r="O181" s="106">
        <f t="shared" si="63"/>
        <v>0</v>
      </c>
      <c r="P181" s="103"/>
    </row>
    <row r="182" spans="1:16" ht="19.5" hidden="1" thickBot="1" x14ac:dyDescent="0.35">
      <c r="A182" s="110" t="s">
        <v>344</v>
      </c>
      <c r="B182" s="104" t="s">
        <v>343</v>
      </c>
      <c r="C182" s="107">
        <f t="shared" ref="C182:G183" si="92">C181</f>
        <v>0</v>
      </c>
      <c r="D182" s="106">
        <f t="shared" si="92"/>
        <v>0</v>
      </c>
      <c r="E182" s="106">
        <f t="shared" si="92"/>
        <v>0</v>
      </c>
      <c r="F182" s="106">
        <f t="shared" si="92"/>
        <v>1</v>
      </c>
      <c r="G182" s="106">
        <f t="shared" si="92"/>
        <v>1</v>
      </c>
      <c r="H182" s="106"/>
      <c r="I182" s="106"/>
      <c r="J182" s="106"/>
      <c r="K182" s="106"/>
      <c r="L182" s="106"/>
      <c r="M182" s="106">
        <f t="shared" ref="M182:M183" si="93">C182*(D182+H182)-I182*J182+K182+L182</f>
        <v>0</v>
      </c>
      <c r="N182" s="106">
        <f>$T$431</f>
        <v>0.98198923534112048</v>
      </c>
      <c r="O182" s="106">
        <f t="shared" si="63"/>
        <v>0</v>
      </c>
      <c r="P182" s="103"/>
    </row>
    <row r="183" spans="1:16" ht="19.5" hidden="1" thickBot="1" x14ac:dyDescent="0.35">
      <c r="A183" s="110" t="s">
        <v>345</v>
      </c>
      <c r="B183" s="104" t="s">
        <v>343</v>
      </c>
      <c r="C183" s="107">
        <f t="shared" si="92"/>
        <v>0</v>
      </c>
      <c r="D183" s="106">
        <f t="shared" si="92"/>
        <v>0</v>
      </c>
      <c r="E183" s="106">
        <f t="shared" si="92"/>
        <v>0</v>
      </c>
      <c r="F183" s="106">
        <f t="shared" si="92"/>
        <v>1</v>
      </c>
      <c r="G183" s="106">
        <f t="shared" si="92"/>
        <v>1</v>
      </c>
      <c r="H183" s="106"/>
      <c r="I183" s="106"/>
      <c r="J183" s="106"/>
      <c r="K183" s="106"/>
      <c r="L183" s="106"/>
      <c r="M183" s="106">
        <f t="shared" si="93"/>
        <v>0</v>
      </c>
      <c r="N183" s="106">
        <f>$U$431</f>
        <v>0.93666218513476729</v>
      </c>
      <c r="O183" s="106">
        <f t="shared" si="63"/>
        <v>0</v>
      </c>
      <c r="P183" s="103"/>
    </row>
    <row r="184" spans="1:16" ht="57" thickBot="1" x14ac:dyDescent="0.35">
      <c r="A184" s="110" t="s">
        <v>445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341</v>
      </c>
      <c r="O184" s="102" t="s">
        <v>341</v>
      </c>
      <c r="P184" s="103"/>
    </row>
    <row r="185" spans="1:16" ht="19.5" thickBot="1" x14ac:dyDescent="0.35">
      <c r="A185" s="110" t="s">
        <v>342</v>
      </c>
      <c r="B185" s="104" t="s">
        <v>343</v>
      </c>
      <c r="C185" s="105">
        <f>НЗ!M49</f>
        <v>91</v>
      </c>
      <c r="D185" s="106">
        <f>E185*F185*G185</f>
        <v>79317.77782575239</v>
      </c>
      <c r="E185" s="105">
        <f>НЗ!L49</f>
        <v>79317.77782575239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7217917.7821434671</v>
      </c>
      <c r="N185" s="106">
        <f>$S$431</f>
        <v>0.99336955251675696</v>
      </c>
      <c r="O185" s="106">
        <f t="shared" si="63"/>
        <v>7170059.7573505985</v>
      </c>
      <c r="P185" s="103"/>
    </row>
    <row r="186" spans="1:16" ht="19.5" thickBot="1" x14ac:dyDescent="0.35">
      <c r="A186" s="110" t="s">
        <v>344</v>
      </c>
      <c r="B186" s="104" t="s">
        <v>343</v>
      </c>
      <c r="C186" s="107">
        <v>91</v>
      </c>
      <c r="D186" s="106">
        <f t="shared" ref="D186:D187" si="94">E186*F186*G186</f>
        <v>79317.77782575239</v>
      </c>
      <c r="E186" s="106">
        <v>79317.77782575239</v>
      </c>
      <c r="F186" s="106">
        <f t="shared" ref="F186:G187" si="95">F185</f>
        <v>1</v>
      </c>
      <c r="G186" s="106">
        <f t="shared" si="95"/>
        <v>1</v>
      </c>
      <c r="H186" s="106"/>
      <c r="I186" s="106"/>
      <c r="J186" s="106"/>
      <c r="K186" s="106"/>
      <c r="L186" s="106"/>
      <c r="M186" s="106">
        <f t="shared" ref="M186:M187" si="96">C186*(D186+H186)-I186*J186+K186+L186</f>
        <v>7217917.7821434671</v>
      </c>
      <c r="N186" s="106">
        <f>$T$431</f>
        <v>0.98198923534112048</v>
      </c>
      <c r="O186" s="106">
        <f t="shared" si="63"/>
        <v>7087917.5636421395</v>
      </c>
      <c r="P186" s="103"/>
    </row>
    <row r="187" spans="1:16" ht="19.5" thickBot="1" x14ac:dyDescent="0.35">
      <c r="A187" s="110" t="s">
        <v>345</v>
      </c>
      <c r="B187" s="104" t="s">
        <v>343</v>
      </c>
      <c r="C187" s="107">
        <v>91</v>
      </c>
      <c r="D187" s="106">
        <f t="shared" si="94"/>
        <v>79317.77782575239</v>
      </c>
      <c r="E187" s="106">
        <v>79317.77782575239</v>
      </c>
      <c r="F187" s="106">
        <f t="shared" si="95"/>
        <v>1</v>
      </c>
      <c r="G187" s="106">
        <f t="shared" si="95"/>
        <v>1</v>
      </c>
      <c r="H187" s="106"/>
      <c r="I187" s="106"/>
      <c r="J187" s="106"/>
      <c r="K187" s="106"/>
      <c r="L187" s="106"/>
      <c r="M187" s="106">
        <f t="shared" si="96"/>
        <v>7217917.7821434671</v>
      </c>
      <c r="N187" s="106">
        <f>$U$431</f>
        <v>0.93666218513476729</v>
      </c>
      <c r="O187" s="106">
        <f t="shared" si="63"/>
        <v>6760750.6419455931</v>
      </c>
      <c r="P187" s="103"/>
    </row>
    <row r="188" spans="1:16" ht="57" hidden="1" thickBot="1" x14ac:dyDescent="0.35">
      <c r="A188" s="110" t="s">
        <v>446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341</v>
      </c>
      <c r="O188" s="106" t="e">
        <f t="shared" si="63"/>
        <v>#VALUE!</v>
      </c>
      <c r="P188" s="103"/>
    </row>
    <row r="189" spans="1:16" ht="19.5" hidden="1" thickBot="1" x14ac:dyDescent="0.35">
      <c r="A189" s="110" t="s">
        <v>342</v>
      </c>
      <c r="B189" s="104" t="s">
        <v>343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0.99336955251675696</v>
      </c>
      <c r="O189" s="106">
        <f t="shared" si="63"/>
        <v>0</v>
      </c>
      <c r="P189" s="103"/>
    </row>
    <row r="190" spans="1:16" ht="19.5" hidden="1" thickBot="1" x14ac:dyDescent="0.35">
      <c r="A190" s="110" t="s">
        <v>344</v>
      </c>
      <c r="B190" s="104" t="s">
        <v>343</v>
      </c>
      <c r="C190" s="107">
        <f t="shared" ref="C190:G191" si="97">C189</f>
        <v>0</v>
      </c>
      <c r="D190" s="106">
        <f t="shared" si="97"/>
        <v>0</v>
      </c>
      <c r="E190" s="106">
        <f t="shared" si="97"/>
        <v>0</v>
      </c>
      <c r="F190" s="106">
        <f t="shared" si="97"/>
        <v>1</v>
      </c>
      <c r="G190" s="106">
        <f t="shared" si="97"/>
        <v>1</v>
      </c>
      <c r="H190" s="106"/>
      <c r="I190" s="106"/>
      <c r="J190" s="106"/>
      <c r="K190" s="106"/>
      <c r="L190" s="106"/>
      <c r="M190" s="106">
        <f t="shared" ref="M190:M191" si="98">C190*(D190+H190)-I190*J190+K190+L190</f>
        <v>0</v>
      </c>
      <c r="N190" s="106">
        <f>$T$431</f>
        <v>0.98198923534112048</v>
      </c>
      <c r="O190" s="106">
        <f t="shared" ref="O190:O243" si="99">M190*N190</f>
        <v>0</v>
      </c>
      <c r="P190" s="103"/>
    </row>
    <row r="191" spans="1:16" ht="19.5" hidden="1" thickBot="1" x14ac:dyDescent="0.35">
      <c r="A191" s="110" t="s">
        <v>345</v>
      </c>
      <c r="B191" s="104" t="s">
        <v>343</v>
      </c>
      <c r="C191" s="107">
        <f t="shared" si="97"/>
        <v>0</v>
      </c>
      <c r="D191" s="106">
        <f t="shared" si="97"/>
        <v>0</v>
      </c>
      <c r="E191" s="106">
        <f t="shared" si="97"/>
        <v>0</v>
      </c>
      <c r="F191" s="106">
        <f t="shared" si="97"/>
        <v>1</v>
      </c>
      <c r="G191" s="106">
        <f t="shared" si="97"/>
        <v>1</v>
      </c>
      <c r="H191" s="106"/>
      <c r="I191" s="106"/>
      <c r="J191" s="106"/>
      <c r="K191" s="106"/>
      <c r="L191" s="106"/>
      <c r="M191" s="106">
        <f t="shared" si="98"/>
        <v>0</v>
      </c>
      <c r="N191" s="106">
        <f>$U$431</f>
        <v>0.93666218513476729</v>
      </c>
      <c r="O191" s="106">
        <f t="shared" si="99"/>
        <v>0</v>
      </c>
      <c r="P191" s="103"/>
    </row>
    <row r="192" spans="1:16" ht="57" hidden="1" thickBot="1" x14ac:dyDescent="0.35">
      <c r="A192" s="110" t="s">
        <v>447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341</v>
      </c>
      <c r="O192" s="106" t="e">
        <f t="shared" si="99"/>
        <v>#VALUE!</v>
      </c>
      <c r="P192" s="103"/>
    </row>
    <row r="193" spans="1:16" ht="19.5" hidden="1" thickBot="1" x14ac:dyDescent="0.35">
      <c r="A193" s="110" t="s">
        <v>342</v>
      </c>
      <c r="B193" s="104" t="s">
        <v>343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0.99336955251675696</v>
      </c>
      <c r="O193" s="106">
        <f t="shared" si="99"/>
        <v>0</v>
      </c>
      <c r="P193" s="103"/>
    </row>
    <row r="194" spans="1:16" ht="19.5" hidden="1" thickBot="1" x14ac:dyDescent="0.35">
      <c r="A194" s="110" t="s">
        <v>344</v>
      </c>
      <c r="B194" s="104" t="s">
        <v>343</v>
      </c>
      <c r="C194" s="107">
        <f t="shared" ref="C194:G195" si="100">C193</f>
        <v>0</v>
      </c>
      <c r="D194" s="106">
        <f>D193</f>
        <v>0</v>
      </c>
      <c r="E194" s="106">
        <f t="shared" si="100"/>
        <v>0</v>
      </c>
      <c r="F194" s="106">
        <f t="shared" si="100"/>
        <v>1</v>
      </c>
      <c r="G194" s="106">
        <f t="shared" si="100"/>
        <v>1</v>
      </c>
      <c r="H194" s="106"/>
      <c r="I194" s="106"/>
      <c r="J194" s="106"/>
      <c r="K194" s="106"/>
      <c r="L194" s="106"/>
      <c r="M194" s="106">
        <f t="shared" ref="M194:M195" si="101">C194*(D194+H194)-I194*J194+K194+L194</f>
        <v>0</v>
      </c>
      <c r="N194" s="106">
        <f>$T$431</f>
        <v>0.98198923534112048</v>
      </c>
      <c r="O194" s="106">
        <f t="shared" si="99"/>
        <v>0</v>
      </c>
      <c r="P194" s="103"/>
    </row>
    <row r="195" spans="1:16" ht="19.5" hidden="1" thickBot="1" x14ac:dyDescent="0.35">
      <c r="A195" s="110" t="s">
        <v>345</v>
      </c>
      <c r="B195" s="104" t="s">
        <v>343</v>
      </c>
      <c r="C195" s="107">
        <f t="shared" si="100"/>
        <v>0</v>
      </c>
      <c r="D195" s="106">
        <f>D194</f>
        <v>0</v>
      </c>
      <c r="E195" s="106">
        <f t="shared" si="100"/>
        <v>0</v>
      </c>
      <c r="F195" s="106">
        <f t="shared" si="100"/>
        <v>1</v>
      </c>
      <c r="G195" s="106">
        <f t="shared" si="100"/>
        <v>1</v>
      </c>
      <c r="H195" s="106"/>
      <c r="I195" s="106"/>
      <c r="J195" s="106"/>
      <c r="K195" s="106"/>
      <c r="L195" s="106"/>
      <c r="M195" s="106">
        <f t="shared" si="101"/>
        <v>0</v>
      </c>
      <c r="N195" s="106">
        <f>$U$431</f>
        <v>0.93666218513476729</v>
      </c>
      <c r="O195" s="106">
        <f t="shared" si="99"/>
        <v>0</v>
      </c>
      <c r="P195" s="103"/>
    </row>
    <row r="196" spans="1:16" ht="57" hidden="1" thickBot="1" x14ac:dyDescent="0.35">
      <c r="A196" s="110" t="s">
        <v>448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>
        <f t="shared" si="99"/>
        <v>0</v>
      </c>
      <c r="P196" s="103"/>
    </row>
    <row r="197" spans="1:16" ht="19.5" hidden="1" thickBot="1" x14ac:dyDescent="0.35">
      <c r="A197" s="110" t="s">
        <v>342</v>
      </c>
      <c r="B197" s="104" t="s">
        <v>343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0.99336955251675696</v>
      </c>
      <c r="O197" s="106">
        <f t="shared" si="99"/>
        <v>0</v>
      </c>
      <c r="P197" s="103"/>
    </row>
    <row r="198" spans="1:16" ht="19.5" hidden="1" thickBot="1" x14ac:dyDescent="0.35">
      <c r="A198" s="110" t="s">
        <v>344</v>
      </c>
      <c r="B198" s="104" t="s">
        <v>343</v>
      </c>
      <c r="C198" s="107">
        <f t="shared" ref="C198:C199" si="102">C197</f>
        <v>0</v>
      </c>
      <c r="D198" s="106">
        <f>D197</f>
        <v>0</v>
      </c>
      <c r="E198" s="106">
        <f t="shared" ref="E198:G199" si="103">E197</f>
        <v>0</v>
      </c>
      <c r="F198" s="106">
        <f t="shared" si="103"/>
        <v>1</v>
      </c>
      <c r="G198" s="106">
        <f t="shared" si="103"/>
        <v>1</v>
      </c>
      <c r="H198" s="106"/>
      <c r="I198" s="106"/>
      <c r="J198" s="106"/>
      <c r="K198" s="106"/>
      <c r="L198" s="106"/>
      <c r="M198" s="106">
        <f t="shared" ref="M198:M199" si="104">C198*(D198+H198)-I198*J198+K198+L198</f>
        <v>0</v>
      </c>
      <c r="N198" s="106">
        <f>$T$431</f>
        <v>0.98198923534112048</v>
      </c>
      <c r="O198" s="106">
        <f t="shared" si="99"/>
        <v>0</v>
      </c>
      <c r="P198" s="103"/>
    </row>
    <row r="199" spans="1:16" ht="19.5" hidden="1" thickBot="1" x14ac:dyDescent="0.35">
      <c r="A199" s="110" t="s">
        <v>345</v>
      </c>
      <c r="B199" s="104" t="s">
        <v>343</v>
      </c>
      <c r="C199" s="107">
        <f t="shared" si="102"/>
        <v>0</v>
      </c>
      <c r="D199" s="106">
        <f>D198</f>
        <v>0</v>
      </c>
      <c r="E199" s="106">
        <f t="shared" si="103"/>
        <v>0</v>
      </c>
      <c r="F199" s="106">
        <f t="shared" si="103"/>
        <v>1</v>
      </c>
      <c r="G199" s="106">
        <f t="shared" si="103"/>
        <v>1</v>
      </c>
      <c r="H199" s="106"/>
      <c r="I199" s="106"/>
      <c r="J199" s="106"/>
      <c r="K199" s="106"/>
      <c r="L199" s="106"/>
      <c r="M199" s="106">
        <f t="shared" si="104"/>
        <v>0</v>
      </c>
      <c r="N199" s="106">
        <f>$U$431</f>
        <v>0.93666218513476729</v>
      </c>
      <c r="O199" s="106">
        <f t="shared" si="99"/>
        <v>0</v>
      </c>
      <c r="P199" s="103"/>
    </row>
    <row r="200" spans="1:16" ht="94.5" hidden="1" thickBot="1" x14ac:dyDescent="0.35">
      <c r="A200" s="110" t="s">
        <v>449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>
        <f t="shared" si="99"/>
        <v>0</v>
      </c>
      <c r="P200" s="103"/>
    </row>
    <row r="201" spans="1:16" ht="19.5" hidden="1" thickBot="1" x14ac:dyDescent="0.35">
      <c r="A201" s="110" t="s">
        <v>342</v>
      </c>
      <c r="B201" s="104" t="s">
        <v>343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0.99336955251675696</v>
      </c>
      <c r="O201" s="106">
        <f t="shared" si="99"/>
        <v>0</v>
      </c>
      <c r="P201" s="103"/>
    </row>
    <row r="202" spans="1:16" ht="19.5" hidden="1" thickBot="1" x14ac:dyDescent="0.35">
      <c r="A202" s="110" t="s">
        <v>344</v>
      </c>
      <c r="B202" s="104" t="s">
        <v>343</v>
      </c>
      <c r="C202" s="107">
        <f t="shared" ref="C202:C203" si="105">C201</f>
        <v>0</v>
      </c>
      <c r="D202" s="106">
        <f>D201</f>
        <v>0</v>
      </c>
      <c r="E202" s="106">
        <f t="shared" ref="E202:G203" si="106">E201</f>
        <v>0</v>
      </c>
      <c r="F202" s="106">
        <f t="shared" si="106"/>
        <v>1</v>
      </c>
      <c r="G202" s="106">
        <f t="shared" si="106"/>
        <v>1</v>
      </c>
      <c r="H202" s="106"/>
      <c r="I202" s="106"/>
      <c r="J202" s="106"/>
      <c r="K202" s="106"/>
      <c r="L202" s="106"/>
      <c r="M202" s="106">
        <f t="shared" ref="M202:M203" si="107">C202*(D202+H202)-I202*J202+K202+L202</f>
        <v>0</v>
      </c>
      <c r="N202" s="106">
        <f>$T$431</f>
        <v>0.98198923534112048</v>
      </c>
      <c r="O202" s="106">
        <f t="shared" si="99"/>
        <v>0</v>
      </c>
      <c r="P202" s="103"/>
    </row>
    <row r="203" spans="1:16" ht="19.5" hidden="1" thickBot="1" x14ac:dyDescent="0.35">
      <c r="A203" s="110" t="s">
        <v>345</v>
      </c>
      <c r="B203" s="104" t="s">
        <v>343</v>
      </c>
      <c r="C203" s="107">
        <f t="shared" si="105"/>
        <v>0</v>
      </c>
      <c r="D203" s="106">
        <f>D202</f>
        <v>0</v>
      </c>
      <c r="E203" s="106">
        <f t="shared" si="106"/>
        <v>0</v>
      </c>
      <c r="F203" s="106">
        <f t="shared" si="106"/>
        <v>1</v>
      </c>
      <c r="G203" s="106">
        <f t="shared" si="106"/>
        <v>1</v>
      </c>
      <c r="H203" s="106"/>
      <c r="I203" s="106"/>
      <c r="J203" s="106"/>
      <c r="K203" s="106"/>
      <c r="L203" s="106"/>
      <c r="M203" s="106">
        <f t="shared" si="107"/>
        <v>0</v>
      </c>
      <c r="N203" s="106">
        <f>$U$431</f>
        <v>0.93666218513476729</v>
      </c>
      <c r="O203" s="106">
        <f t="shared" si="99"/>
        <v>0</v>
      </c>
      <c r="P203" s="103"/>
    </row>
    <row r="204" spans="1:16" ht="75.75" hidden="1" thickBot="1" x14ac:dyDescent="0.35">
      <c r="A204" s="110" t="s">
        <v>450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341</v>
      </c>
      <c r="O204" s="106" t="e">
        <f t="shared" si="99"/>
        <v>#VALUE!</v>
      </c>
      <c r="P204" s="103"/>
    </row>
    <row r="205" spans="1:16" ht="19.5" hidden="1" thickBot="1" x14ac:dyDescent="0.35">
      <c r="A205" s="110" t="s">
        <v>342</v>
      </c>
      <c r="B205" s="104" t="s">
        <v>343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0.99336955251675696</v>
      </c>
      <c r="O205" s="106">
        <f t="shared" si="99"/>
        <v>0</v>
      </c>
      <c r="P205" s="103"/>
    </row>
    <row r="206" spans="1:16" ht="19.5" hidden="1" thickBot="1" x14ac:dyDescent="0.35">
      <c r="A206" s="110" t="s">
        <v>344</v>
      </c>
      <c r="B206" s="104" t="s">
        <v>343</v>
      </c>
      <c r="C206" s="107">
        <f t="shared" ref="C206:G207" si="108">C205</f>
        <v>0</v>
      </c>
      <c r="D206" s="106">
        <f t="shared" si="108"/>
        <v>0</v>
      </c>
      <c r="E206" s="106">
        <f t="shared" si="108"/>
        <v>0</v>
      </c>
      <c r="F206" s="106">
        <f t="shared" si="108"/>
        <v>1</v>
      </c>
      <c r="G206" s="106">
        <f t="shared" si="108"/>
        <v>1</v>
      </c>
      <c r="H206" s="106"/>
      <c r="I206" s="106"/>
      <c r="J206" s="106"/>
      <c r="K206" s="106"/>
      <c r="L206" s="106"/>
      <c r="M206" s="106">
        <f t="shared" ref="M206:M207" si="109">C206*(D206+H206)-I206*J206+K206+L206</f>
        <v>0</v>
      </c>
      <c r="N206" s="106">
        <f>$T$431</f>
        <v>0.98198923534112048</v>
      </c>
      <c r="O206" s="106">
        <f t="shared" si="99"/>
        <v>0</v>
      </c>
      <c r="P206" s="103"/>
    </row>
    <row r="207" spans="1:16" ht="19.5" hidden="1" thickBot="1" x14ac:dyDescent="0.35">
      <c r="A207" s="110" t="s">
        <v>345</v>
      </c>
      <c r="B207" s="104" t="s">
        <v>343</v>
      </c>
      <c r="C207" s="107">
        <f t="shared" si="108"/>
        <v>0</v>
      </c>
      <c r="D207" s="106">
        <f t="shared" si="108"/>
        <v>0</v>
      </c>
      <c r="E207" s="106">
        <f t="shared" si="108"/>
        <v>0</v>
      </c>
      <c r="F207" s="106">
        <f t="shared" si="108"/>
        <v>1</v>
      </c>
      <c r="G207" s="106">
        <f t="shared" si="108"/>
        <v>1</v>
      </c>
      <c r="H207" s="106"/>
      <c r="I207" s="106"/>
      <c r="J207" s="106"/>
      <c r="K207" s="106"/>
      <c r="L207" s="106"/>
      <c r="M207" s="106">
        <f t="shared" si="109"/>
        <v>0</v>
      </c>
      <c r="N207" s="106">
        <f>$U$431</f>
        <v>0.93666218513476729</v>
      </c>
      <c r="O207" s="106">
        <f t="shared" si="99"/>
        <v>0</v>
      </c>
      <c r="P207" s="103"/>
    </row>
    <row r="208" spans="1:16" ht="57" hidden="1" thickBot="1" x14ac:dyDescent="0.35">
      <c r="A208" s="110" t="s">
        <v>451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341</v>
      </c>
      <c r="O208" s="106" t="e">
        <f t="shared" si="99"/>
        <v>#VALUE!</v>
      </c>
      <c r="P208" s="103"/>
    </row>
    <row r="209" spans="1:19" ht="19.5" hidden="1" thickBot="1" x14ac:dyDescent="0.35">
      <c r="A209" s="110" t="s">
        <v>342</v>
      </c>
      <c r="B209" s="104" t="s">
        <v>343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0.99336955251675696</v>
      </c>
      <c r="O209" s="106">
        <f t="shared" si="99"/>
        <v>0</v>
      </c>
      <c r="P209" s="103"/>
    </row>
    <row r="210" spans="1:19" ht="19.5" hidden="1" thickBot="1" x14ac:dyDescent="0.35">
      <c r="A210" s="110" t="s">
        <v>344</v>
      </c>
      <c r="B210" s="104" t="s">
        <v>343</v>
      </c>
      <c r="C210" s="107">
        <f t="shared" ref="C210:G211" si="110">C209</f>
        <v>0</v>
      </c>
      <c r="D210" s="106">
        <f t="shared" si="110"/>
        <v>0</v>
      </c>
      <c r="E210" s="106">
        <f t="shared" si="110"/>
        <v>0</v>
      </c>
      <c r="F210" s="106">
        <f t="shared" si="110"/>
        <v>1</v>
      </c>
      <c r="G210" s="106">
        <f t="shared" si="110"/>
        <v>1</v>
      </c>
      <c r="H210" s="106"/>
      <c r="I210" s="106"/>
      <c r="J210" s="106"/>
      <c r="K210" s="106"/>
      <c r="L210" s="106"/>
      <c r="M210" s="106">
        <f t="shared" ref="M210:M211" si="111">C210*(D210+H210)-I210*J210+K210+L210</f>
        <v>0</v>
      </c>
      <c r="N210" s="106">
        <f>$T$431</f>
        <v>0.98198923534112048</v>
      </c>
      <c r="O210" s="106">
        <f t="shared" si="99"/>
        <v>0</v>
      </c>
      <c r="P210" s="103"/>
    </row>
    <row r="211" spans="1:19" ht="19.5" hidden="1" thickBot="1" x14ac:dyDescent="0.35">
      <c r="A211" s="110" t="s">
        <v>345</v>
      </c>
      <c r="B211" s="104" t="s">
        <v>343</v>
      </c>
      <c r="C211" s="107">
        <f t="shared" si="110"/>
        <v>0</v>
      </c>
      <c r="D211" s="106">
        <f t="shared" si="110"/>
        <v>0</v>
      </c>
      <c r="E211" s="106">
        <f t="shared" si="110"/>
        <v>0</v>
      </c>
      <c r="F211" s="106">
        <f t="shared" si="110"/>
        <v>1</v>
      </c>
      <c r="G211" s="106">
        <f t="shared" si="110"/>
        <v>1</v>
      </c>
      <c r="H211" s="106"/>
      <c r="I211" s="106"/>
      <c r="J211" s="106"/>
      <c r="K211" s="106"/>
      <c r="L211" s="106"/>
      <c r="M211" s="106">
        <f t="shared" si="111"/>
        <v>0</v>
      </c>
      <c r="N211" s="106">
        <f>$U$431</f>
        <v>0.93666218513476729</v>
      </c>
      <c r="O211" s="106">
        <f t="shared" si="99"/>
        <v>0</v>
      </c>
      <c r="P211" s="103"/>
    </row>
    <row r="212" spans="1:19" ht="57" hidden="1" thickBot="1" x14ac:dyDescent="0.35">
      <c r="A212" s="111" t="s">
        <v>452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341</v>
      </c>
      <c r="O212" s="106" t="e">
        <f t="shared" si="99"/>
        <v>#VALUE!</v>
      </c>
      <c r="P212" s="103"/>
    </row>
    <row r="213" spans="1:19" ht="38.25" hidden="1" thickBot="1" x14ac:dyDescent="0.35">
      <c r="A213" s="111" t="s">
        <v>342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0.99336955251675696</v>
      </c>
      <c r="O213" s="106">
        <f t="shared" si="99"/>
        <v>0</v>
      </c>
      <c r="P213" s="103"/>
    </row>
    <row r="214" spans="1:19" ht="38.25" hidden="1" thickBot="1" x14ac:dyDescent="0.35">
      <c r="A214" s="111" t="s">
        <v>344</v>
      </c>
      <c r="B214" s="104" t="s">
        <v>347</v>
      </c>
      <c r="C214" s="107">
        <f t="shared" ref="C214:G215" si="112">C213</f>
        <v>0</v>
      </c>
      <c r="D214" s="106">
        <f t="shared" si="112"/>
        <v>0</v>
      </c>
      <c r="E214" s="106">
        <f t="shared" si="112"/>
        <v>0</v>
      </c>
      <c r="F214" s="106">
        <f t="shared" si="112"/>
        <v>1</v>
      </c>
      <c r="G214" s="106">
        <f t="shared" si="112"/>
        <v>1</v>
      </c>
      <c r="H214" s="106"/>
      <c r="I214" s="106"/>
      <c r="J214" s="106"/>
      <c r="K214" s="106"/>
      <c r="L214" s="106"/>
      <c r="M214" s="106">
        <f t="shared" ref="M214:M215" si="113">C214*(D214+H214)-I214*J214+K214+L214</f>
        <v>0</v>
      </c>
      <c r="N214" s="106">
        <f>$T$431</f>
        <v>0.98198923534112048</v>
      </c>
      <c r="O214" s="106">
        <f t="shared" si="99"/>
        <v>0</v>
      </c>
      <c r="P214" s="103"/>
    </row>
    <row r="215" spans="1:19" ht="38.25" hidden="1" thickBot="1" x14ac:dyDescent="0.35">
      <c r="A215" s="111" t="s">
        <v>345</v>
      </c>
      <c r="B215" s="104" t="s">
        <v>347</v>
      </c>
      <c r="C215" s="107">
        <f t="shared" si="112"/>
        <v>0</v>
      </c>
      <c r="D215" s="106">
        <f t="shared" si="112"/>
        <v>0</v>
      </c>
      <c r="E215" s="106">
        <f t="shared" si="112"/>
        <v>0</v>
      </c>
      <c r="F215" s="106">
        <f t="shared" si="112"/>
        <v>1</v>
      </c>
      <c r="G215" s="106">
        <f t="shared" si="112"/>
        <v>1</v>
      </c>
      <c r="H215" s="106"/>
      <c r="I215" s="106"/>
      <c r="J215" s="106"/>
      <c r="K215" s="106"/>
      <c r="L215" s="106"/>
      <c r="M215" s="106">
        <f t="shared" si="113"/>
        <v>0</v>
      </c>
      <c r="N215" s="106">
        <f>$U$431</f>
        <v>0.93666218513476729</v>
      </c>
      <c r="O215" s="106">
        <f t="shared" si="99"/>
        <v>0</v>
      </c>
      <c r="P215" s="103"/>
    </row>
    <row r="216" spans="1:19" ht="57" hidden="1" thickBot="1" x14ac:dyDescent="0.35">
      <c r="A216" s="111" t="s">
        <v>453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341</v>
      </c>
      <c r="O216" s="106" t="e">
        <f t="shared" si="99"/>
        <v>#VALUE!</v>
      </c>
      <c r="P216" s="103"/>
    </row>
    <row r="217" spans="1:19" ht="38.25" hidden="1" thickBot="1" x14ac:dyDescent="0.35">
      <c r="A217" s="111" t="s">
        <v>342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0.99336955251675696</v>
      </c>
      <c r="O217" s="106">
        <f t="shared" si="99"/>
        <v>0</v>
      </c>
      <c r="P217" s="103"/>
    </row>
    <row r="218" spans="1:19" ht="38.25" hidden="1" thickBot="1" x14ac:dyDescent="0.35">
      <c r="A218" s="111" t="s">
        <v>344</v>
      </c>
      <c r="B218" s="104" t="s">
        <v>347</v>
      </c>
      <c r="C218" s="107">
        <f t="shared" ref="C218:G219" si="114">C217</f>
        <v>0</v>
      </c>
      <c r="D218" s="106">
        <f t="shared" si="114"/>
        <v>0</v>
      </c>
      <c r="E218" s="106">
        <f t="shared" si="114"/>
        <v>0</v>
      </c>
      <c r="F218" s="106">
        <f t="shared" si="114"/>
        <v>1</v>
      </c>
      <c r="G218" s="106">
        <f t="shared" si="114"/>
        <v>1</v>
      </c>
      <c r="H218" s="106"/>
      <c r="I218" s="106"/>
      <c r="J218" s="106"/>
      <c r="K218" s="106"/>
      <c r="L218" s="106"/>
      <c r="M218" s="106">
        <f t="shared" ref="M218:M219" si="115">C218*(D218+H218)-I218*J218+K218+L218</f>
        <v>0</v>
      </c>
      <c r="N218" s="106">
        <f>$T$431</f>
        <v>0.98198923534112048</v>
      </c>
      <c r="O218" s="106">
        <f t="shared" si="99"/>
        <v>0</v>
      </c>
      <c r="P218" s="103"/>
    </row>
    <row r="219" spans="1:19" ht="38.25" hidden="1" thickBot="1" x14ac:dyDescent="0.35">
      <c r="A219" s="111" t="s">
        <v>345</v>
      </c>
      <c r="B219" s="104" t="s">
        <v>347</v>
      </c>
      <c r="C219" s="107">
        <f t="shared" si="114"/>
        <v>0</v>
      </c>
      <c r="D219" s="106">
        <f t="shared" si="114"/>
        <v>0</v>
      </c>
      <c r="E219" s="106">
        <f t="shared" si="114"/>
        <v>0</v>
      </c>
      <c r="F219" s="106">
        <f t="shared" si="114"/>
        <v>1</v>
      </c>
      <c r="G219" s="106">
        <f t="shared" si="114"/>
        <v>1</v>
      </c>
      <c r="H219" s="106"/>
      <c r="I219" s="106"/>
      <c r="J219" s="106"/>
      <c r="K219" s="106"/>
      <c r="L219" s="106"/>
      <c r="M219" s="106">
        <f t="shared" si="115"/>
        <v>0</v>
      </c>
      <c r="N219" s="106">
        <f>$U$431</f>
        <v>0.93666218513476729</v>
      </c>
      <c r="O219" s="106">
        <f t="shared" si="99"/>
        <v>0</v>
      </c>
      <c r="P219" s="103"/>
    </row>
    <row r="220" spans="1:19" ht="57" hidden="1" thickBot="1" x14ac:dyDescent="0.35">
      <c r="A220" s="111" t="s">
        <v>454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341</v>
      </c>
      <c r="O220" s="106" t="e">
        <f t="shared" si="99"/>
        <v>#VALUE!</v>
      </c>
      <c r="P220" s="103"/>
    </row>
    <row r="221" spans="1:19" ht="38.25" hidden="1" thickBot="1" x14ac:dyDescent="0.35">
      <c r="A221" s="111" t="s">
        <v>342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0.99336955251675696</v>
      </c>
      <c r="O221" s="106">
        <f t="shared" si="99"/>
        <v>0</v>
      </c>
      <c r="P221" s="103"/>
    </row>
    <row r="222" spans="1:19" ht="38.25" hidden="1" thickBot="1" x14ac:dyDescent="0.35">
      <c r="A222" s="111" t="s">
        <v>344</v>
      </c>
      <c r="B222" s="104" t="s">
        <v>347</v>
      </c>
      <c r="C222" s="107">
        <f t="shared" ref="C222:G223" si="116">C221</f>
        <v>0</v>
      </c>
      <c r="D222" s="106">
        <f t="shared" si="116"/>
        <v>0</v>
      </c>
      <c r="E222" s="106">
        <f t="shared" si="116"/>
        <v>0</v>
      </c>
      <c r="F222" s="106">
        <f t="shared" si="116"/>
        <v>1</v>
      </c>
      <c r="G222" s="106">
        <f t="shared" si="116"/>
        <v>1</v>
      </c>
      <c r="H222" s="106"/>
      <c r="I222" s="106"/>
      <c r="J222" s="106"/>
      <c r="K222" s="106"/>
      <c r="L222" s="106"/>
      <c r="M222" s="106">
        <f t="shared" ref="M222:M223" si="117">C222*(D222+H222)-I222*J222+K222+L222</f>
        <v>0</v>
      </c>
      <c r="N222" s="106">
        <f>$T$431</f>
        <v>0.98198923534112048</v>
      </c>
      <c r="O222" s="106">
        <f t="shared" si="99"/>
        <v>0</v>
      </c>
      <c r="P222" s="103"/>
    </row>
    <row r="223" spans="1:19" ht="38.25" hidden="1" thickBot="1" x14ac:dyDescent="0.35">
      <c r="A223" s="111" t="s">
        <v>345</v>
      </c>
      <c r="B223" s="104" t="s">
        <v>347</v>
      </c>
      <c r="C223" s="107">
        <f t="shared" si="116"/>
        <v>0</v>
      </c>
      <c r="D223" s="106">
        <f t="shared" si="116"/>
        <v>0</v>
      </c>
      <c r="E223" s="106">
        <f t="shared" si="116"/>
        <v>0</v>
      </c>
      <c r="F223" s="106">
        <f t="shared" si="116"/>
        <v>1</v>
      </c>
      <c r="G223" s="106">
        <f t="shared" si="116"/>
        <v>1</v>
      </c>
      <c r="H223" s="106"/>
      <c r="I223" s="106"/>
      <c r="J223" s="106"/>
      <c r="K223" s="106"/>
      <c r="L223" s="106"/>
      <c r="M223" s="106">
        <f t="shared" si="117"/>
        <v>0</v>
      </c>
      <c r="N223" s="106">
        <f>$U$431</f>
        <v>0.93666218513476729</v>
      </c>
      <c r="O223" s="106">
        <f t="shared" si="99"/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341</v>
      </c>
      <c r="O224" s="106" t="e">
        <f t="shared" si="99"/>
        <v>#VALUE!</v>
      </c>
      <c r="P224" s="103"/>
      <c r="S224" s="108">
        <f>O225+O233+O241+O249+O253+O257+O261</f>
        <v>32535134.338577621</v>
      </c>
    </row>
    <row r="225" spans="1:16" ht="38.25" hidden="1" thickBot="1" x14ac:dyDescent="0.35">
      <c r="A225" s="111" t="s">
        <v>342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0.99336955251675696</v>
      </c>
      <c r="O225" s="106">
        <f t="shared" si="99"/>
        <v>0</v>
      </c>
      <c r="P225" s="103"/>
    </row>
    <row r="226" spans="1:16" ht="38.25" hidden="1" thickBot="1" x14ac:dyDescent="0.35">
      <c r="A226" s="111" t="s">
        <v>344</v>
      </c>
      <c r="B226" s="104" t="s">
        <v>347</v>
      </c>
      <c r="C226" s="107">
        <f t="shared" ref="C226:G227" si="118">C225</f>
        <v>0</v>
      </c>
      <c r="D226" s="106">
        <f t="shared" si="118"/>
        <v>0</v>
      </c>
      <c r="E226" s="106">
        <f t="shared" si="118"/>
        <v>0</v>
      </c>
      <c r="F226" s="106">
        <f t="shared" si="118"/>
        <v>1</v>
      </c>
      <c r="G226" s="106">
        <f t="shared" si="118"/>
        <v>1</v>
      </c>
      <c r="H226" s="106"/>
      <c r="I226" s="106"/>
      <c r="J226" s="106"/>
      <c r="K226" s="106"/>
      <c r="L226" s="106"/>
      <c r="M226" s="106">
        <f t="shared" ref="M226:M227" si="119">C226*(D226+H226)-I226*J226+K226+L226</f>
        <v>0</v>
      </c>
      <c r="N226" s="106">
        <f>$T$431</f>
        <v>0.98198923534112048</v>
      </c>
      <c r="O226" s="106">
        <f t="shared" si="99"/>
        <v>0</v>
      </c>
      <c r="P226" s="103"/>
    </row>
    <row r="227" spans="1:16" ht="38.25" hidden="1" thickBot="1" x14ac:dyDescent="0.35">
      <c r="A227" s="111" t="s">
        <v>345</v>
      </c>
      <c r="B227" s="104" t="s">
        <v>347</v>
      </c>
      <c r="C227" s="107">
        <f t="shared" si="118"/>
        <v>0</v>
      </c>
      <c r="D227" s="106">
        <f t="shared" si="118"/>
        <v>0</v>
      </c>
      <c r="E227" s="106">
        <f t="shared" si="118"/>
        <v>0</v>
      </c>
      <c r="F227" s="106">
        <f t="shared" si="118"/>
        <v>1</v>
      </c>
      <c r="G227" s="106">
        <f t="shared" si="118"/>
        <v>1</v>
      </c>
      <c r="H227" s="106"/>
      <c r="I227" s="106"/>
      <c r="J227" s="106"/>
      <c r="K227" s="106"/>
      <c r="L227" s="106"/>
      <c r="M227" s="106">
        <f t="shared" si="119"/>
        <v>0</v>
      </c>
      <c r="N227" s="106">
        <f>$U$431</f>
        <v>0.93666218513476729</v>
      </c>
      <c r="O227" s="106">
        <f t="shared" si="99"/>
        <v>0</v>
      </c>
      <c r="P227" s="103"/>
    </row>
    <row r="228" spans="1:16" ht="57" hidden="1" thickBot="1" x14ac:dyDescent="0.35">
      <c r="A228" s="111" t="s">
        <v>455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341</v>
      </c>
      <c r="O228" s="106" t="e">
        <f t="shared" si="99"/>
        <v>#VALUE!</v>
      </c>
      <c r="P228" s="103"/>
    </row>
    <row r="229" spans="1:16" ht="38.25" hidden="1" thickBot="1" x14ac:dyDescent="0.35">
      <c r="A229" s="111" t="s">
        <v>342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0.99336955251675696</v>
      </c>
      <c r="O229" s="106">
        <f t="shared" si="99"/>
        <v>0</v>
      </c>
      <c r="P229" s="103"/>
    </row>
    <row r="230" spans="1:16" ht="38.25" hidden="1" thickBot="1" x14ac:dyDescent="0.35">
      <c r="A230" s="111" t="s">
        <v>344</v>
      </c>
      <c r="B230" s="104" t="s">
        <v>347</v>
      </c>
      <c r="C230" s="107">
        <f t="shared" ref="C230:G231" si="120">C229</f>
        <v>0</v>
      </c>
      <c r="D230" s="106">
        <f t="shared" si="120"/>
        <v>0</v>
      </c>
      <c r="E230" s="106">
        <f t="shared" si="120"/>
        <v>0</v>
      </c>
      <c r="F230" s="106">
        <f t="shared" si="120"/>
        <v>1</v>
      </c>
      <c r="G230" s="106">
        <f t="shared" si="120"/>
        <v>1</v>
      </c>
      <c r="H230" s="106"/>
      <c r="I230" s="106"/>
      <c r="J230" s="106"/>
      <c r="K230" s="106"/>
      <c r="L230" s="106"/>
      <c r="M230" s="106">
        <f t="shared" ref="M230:M231" si="121">C230*(D230+H230)-I230*J230+K230+L230</f>
        <v>0</v>
      </c>
      <c r="N230" s="106">
        <f>$T$431</f>
        <v>0.98198923534112048</v>
      </c>
      <c r="O230" s="106">
        <f t="shared" si="99"/>
        <v>0</v>
      </c>
      <c r="P230" s="103"/>
    </row>
    <row r="231" spans="1:16" ht="38.25" hidden="1" thickBot="1" x14ac:dyDescent="0.35">
      <c r="A231" s="111" t="s">
        <v>345</v>
      </c>
      <c r="B231" s="104" t="s">
        <v>347</v>
      </c>
      <c r="C231" s="107">
        <f t="shared" si="120"/>
        <v>0</v>
      </c>
      <c r="D231" s="106">
        <f t="shared" si="120"/>
        <v>0</v>
      </c>
      <c r="E231" s="106">
        <f t="shared" si="120"/>
        <v>0</v>
      </c>
      <c r="F231" s="106">
        <f t="shared" si="120"/>
        <v>1</v>
      </c>
      <c r="G231" s="106">
        <f t="shared" si="120"/>
        <v>1</v>
      </c>
      <c r="H231" s="106"/>
      <c r="I231" s="106"/>
      <c r="J231" s="106"/>
      <c r="K231" s="106"/>
      <c r="L231" s="106"/>
      <c r="M231" s="106">
        <f t="shared" si="121"/>
        <v>0</v>
      </c>
      <c r="N231" s="106">
        <f>$U$431</f>
        <v>0.93666218513476729</v>
      </c>
      <c r="O231" s="106">
        <f t="shared" si="99"/>
        <v>0</v>
      </c>
      <c r="P231" s="103"/>
    </row>
    <row r="232" spans="1:16" ht="57" hidden="1" thickBot="1" x14ac:dyDescent="0.35">
      <c r="A232" s="111" t="s">
        <v>456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341</v>
      </c>
      <c r="O232" s="106" t="e">
        <f t="shared" si="99"/>
        <v>#VALUE!</v>
      </c>
      <c r="P232" s="103"/>
    </row>
    <row r="233" spans="1:16" ht="38.25" hidden="1" thickBot="1" x14ac:dyDescent="0.35">
      <c r="A233" s="111" t="s">
        <v>342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0.99336955251675696</v>
      </c>
      <c r="O233" s="106">
        <f t="shared" si="99"/>
        <v>0</v>
      </c>
      <c r="P233" s="103"/>
    </row>
    <row r="234" spans="1:16" ht="38.25" hidden="1" thickBot="1" x14ac:dyDescent="0.35">
      <c r="A234" s="111" t="s">
        <v>344</v>
      </c>
      <c r="B234" s="104" t="s">
        <v>347</v>
      </c>
      <c r="C234" s="107">
        <f t="shared" ref="C234:G235" si="122">C233</f>
        <v>0</v>
      </c>
      <c r="D234" s="106">
        <f t="shared" si="122"/>
        <v>0</v>
      </c>
      <c r="E234" s="106">
        <f t="shared" si="122"/>
        <v>0</v>
      </c>
      <c r="F234" s="106">
        <f t="shared" si="122"/>
        <v>1</v>
      </c>
      <c r="G234" s="106">
        <f t="shared" si="122"/>
        <v>1</v>
      </c>
      <c r="H234" s="106"/>
      <c r="I234" s="106"/>
      <c r="J234" s="106"/>
      <c r="K234" s="106"/>
      <c r="L234" s="106"/>
      <c r="M234" s="106">
        <f t="shared" ref="M234:M235" si="123">C234*(D234+H234)-I234*J234+K234+L234</f>
        <v>0</v>
      </c>
      <c r="N234" s="106">
        <f>$T$431</f>
        <v>0.98198923534112048</v>
      </c>
      <c r="O234" s="106">
        <f t="shared" si="99"/>
        <v>0</v>
      </c>
      <c r="P234" s="103"/>
    </row>
    <row r="235" spans="1:16" ht="38.25" hidden="1" thickBot="1" x14ac:dyDescent="0.35">
      <c r="A235" s="111" t="s">
        <v>345</v>
      </c>
      <c r="B235" s="104" t="s">
        <v>347</v>
      </c>
      <c r="C235" s="107">
        <f t="shared" si="122"/>
        <v>0</v>
      </c>
      <c r="D235" s="106">
        <f t="shared" si="122"/>
        <v>0</v>
      </c>
      <c r="E235" s="106">
        <f t="shared" si="122"/>
        <v>0</v>
      </c>
      <c r="F235" s="106">
        <f t="shared" si="122"/>
        <v>1</v>
      </c>
      <c r="G235" s="106">
        <f t="shared" si="122"/>
        <v>1</v>
      </c>
      <c r="H235" s="106"/>
      <c r="I235" s="106"/>
      <c r="J235" s="106"/>
      <c r="K235" s="106"/>
      <c r="L235" s="106"/>
      <c r="M235" s="106">
        <f t="shared" si="123"/>
        <v>0</v>
      </c>
      <c r="N235" s="106">
        <f>$U$431</f>
        <v>0.93666218513476729</v>
      </c>
      <c r="O235" s="106">
        <f t="shared" si="99"/>
        <v>0</v>
      </c>
      <c r="P235" s="103"/>
    </row>
    <row r="236" spans="1:16" ht="57" hidden="1" thickBot="1" x14ac:dyDescent="0.35">
      <c r="A236" s="111" t="s">
        <v>457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341</v>
      </c>
      <c r="O236" s="106" t="e">
        <f t="shared" si="99"/>
        <v>#VALUE!</v>
      </c>
      <c r="P236" s="103"/>
    </row>
    <row r="237" spans="1:16" ht="38.25" hidden="1" thickBot="1" x14ac:dyDescent="0.35">
      <c r="A237" s="111" t="s">
        <v>342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0.99336955251675696</v>
      </c>
      <c r="O237" s="106">
        <f t="shared" si="99"/>
        <v>0</v>
      </c>
      <c r="P237" s="103"/>
    </row>
    <row r="238" spans="1:16" ht="38.25" hidden="1" thickBot="1" x14ac:dyDescent="0.35">
      <c r="A238" s="111" t="s">
        <v>344</v>
      </c>
      <c r="B238" s="104" t="s">
        <v>347</v>
      </c>
      <c r="C238" s="107">
        <f t="shared" ref="C238:G239" si="124">C237</f>
        <v>0</v>
      </c>
      <c r="D238" s="106">
        <f t="shared" si="124"/>
        <v>0</v>
      </c>
      <c r="E238" s="106">
        <f t="shared" si="124"/>
        <v>0</v>
      </c>
      <c r="F238" s="106">
        <f t="shared" si="124"/>
        <v>1</v>
      </c>
      <c r="G238" s="106">
        <f t="shared" si="124"/>
        <v>1</v>
      </c>
      <c r="H238" s="106"/>
      <c r="I238" s="106"/>
      <c r="J238" s="106"/>
      <c r="K238" s="106"/>
      <c r="L238" s="106"/>
      <c r="M238" s="106">
        <f t="shared" ref="M238:M239" si="125">C238*(D238+H238)-I238*J238+K238+L238</f>
        <v>0</v>
      </c>
      <c r="N238" s="106">
        <f>$T$431</f>
        <v>0.98198923534112048</v>
      </c>
      <c r="O238" s="106">
        <f t="shared" si="99"/>
        <v>0</v>
      </c>
      <c r="P238" s="103"/>
    </row>
    <row r="239" spans="1:16" ht="38.25" hidden="1" thickBot="1" x14ac:dyDescent="0.35">
      <c r="A239" s="111" t="s">
        <v>345</v>
      </c>
      <c r="B239" s="104" t="s">
        <v>347</v>
      </c>
      <c r="C239" s="107">
        <f t="shared" si="124"/>
        <v>0</v>
      </c>
      <c r="D239" s="106">
        <f t="shared" si="124"/>
        <v>0</v>
      </c>
      <c r="E239" s="106">
        <f t="shared" si="124"/>
        <v>0</v>
      </c>
      <c r="F239" s="106">
        <f t="shared" si="124"/>
        <v>1</v>
      </c>
      <c r="G239" s="106">
        <f t="shared" si="124"/>
        <v>1</v>
      </c>
      <c r="H239" s="106"/>
      <c r="I239" s="106"/>
      <c r="J239" s="106"/>
      <c r="K239" s="106"/>
      <c r="L239" s="106"/>
      <c r="M239" s="106">
        <f t="shared" si="125"/>
        <v>0</v>
      </c>
      <c r="N239" s="106">
        <f>$U$431</f>
        <v>0.93666218513476729</v>
      </c>
      <c r="O239" s="106">
        <f t="shared" si="99"/>
        <v>0</v>
      </c>
      <c r="P239" s="103"/>
    </row>
    <row r="240" spans="1:16" ht="57" thickBot="1" x14ac:dyDescent="0.35">
      <c r="A240" s="111" t="s">
        <v>458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341</v>
      </c>
      <c r="O240" s="106"/>
      <c r="P240" s="103"/>
    </row>
    <row r="241" spans="1:16" ht="38.25" thickBot="1" x14ac:dyDescent="0.35">
      <c r="A241" s="111" t="s">
        <v>342</v>
      </c>
      <c r="B241" s="104" t="s">
        <v>347</v>
      </c>
      <c r="C241" s="105">
        <f>НЗ!M71</f>
        <v>1632</v>
      </c>
      <c r="D241" s="106">
        <f>E241*F241*G241</f>
        <v>212.36835202010127</v>
      </c>
      <c r="E241" s="105">
        <f>НЗ!L71</f>
        <v>212.36835202010127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346585.15049680526</v>
      </c>
      <c r="N241" s="106">
        <f>$S$431</f>
        <v>0.99336955251675696</v>
      </c>
      <c r="O241" s="106">
        <f t="shared" si="99"/>
        <v>344287.13585796428</v>
      </c>
      <c r="P241" s="103"/>
    </row>
    <row r="242" spans="1:16" ht="38.25" thickBot="1" x14ac:dyDescent="0.35">
      <c r="A242" s="111" t="s">
        <v>344</v>
      </c>
      <c r="B242" s="104" t="s">
        <v>347</v>
      </c>
      <c r="C242" s="107">
        <v>1632</v>
      </c>
      <c r="D242" s="106">
        <f t="shared" ref="D242:D243" si="126">E242*F242*G242</f>
        <v>212.36835202010127</v>
      </c>
      <c r="E242" s="106">
        <v>212.36835202010127</v>
      </c>
      <c r="F242" s="106">
        <f t="shared" ref="F242:G243" si="127">F241</f>
        <v>1</v>
      </c>
      <c r="G242" s="106">
        <f t="shared" si="127"/>
        <v>1</v>
      </c>
      <c r="H242" s="106"/>
      <c r="I242" s="106"/>
      <c r="J242" s="106"/>
      <c r="K242" s="106"/>
      <c r="L242" s="106"/>
      <c r="M242" s="106">
        <f t="shared" ref="M242:M243" si="128">C242*(D242+H242)-I242*J242+K242+L242</f>
        <v>346585.15049680526</v>
      </c>
      <c r="N242" s="106">
        <f>$T$431</f>
        <v>0.98198923534112048</v>
      </c>
      <c r="O242" s="106">
        <f t="shared" si="99"/>
        <v>340342.88691694499</v>
      </c>
      <c r="P242" s="103"/>
    </row>
    <row r="243" spans="1:16" ht="38.25" thickBot="1" x14ac:dyDescent="0.35">
      <c r="A243" s="111" t="s">
        <v>345</v>
      </c>
      <c r="B243" s="104" t="s">
        <v>347</v>
      </c>
      <c r="C243" s="107">
        <v>1632</v>
      </c>
      <c r="D243" s="106">
        <f t="shared" si="126"/>
        <v>212.36835202010127</v>
      </c>
      <c r="E243" s="106">
        <v>212.36835202010127</v>
      </c>
      <c r="F243" s="106">
        <f t="shared" si="127"/>
        <v>1</v>
      </c>
      <c r="G243" s="106">
        <f t="shared" si="127"/>
        <v>1</v>
      </c>
      <c r="H243" s="106"/>
      <c r="I243" s="106"/>
      <c r="J243" s="106"/>
      <c r="K243" s="106"/>
      <c r="L243" s="106"/>
      <c r="M243" s="106">
        <f t="shared" si="128"/>
        <v>346585.15049680526</v>
      </c>
      <c r="N243" s="106">
        <f>$U$431</f>
        <v>0.93666218513476729</v>
      </c>
      <c r="O243" s="106">
        <f t="shared" si="99"/>
        <v>324633.20439959981</v>
      </c>
      <c r="P243" s="103"/>
    </row>
    <row r="244" spans="1:16" ht="57" thickBot="1" x14ac:dyDescent="0.35">
      <c r="A244" s="111" t="s">
        <v>459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341</v>
      </c>
      <c r="O244" s="102" t="s">
        <v>341</v>
      </c>
      <c r="P244" s="103"/>
    </row>
    <row r="245" spans="1:16" ht="38.25" thickBot="1" x14ac:dyDescent="0.35">
      <c r="A245" s="111" t="s">
        <v>342</v>
      </c>
      <c r="B245" s="104" t="s">
        <v>347</v>
      </c>
      <c r="C245" s="105">
        <f>НЗ!M72</f>
        <v>2448</v>
      </c>
      <c r="D245" s="106">
        <f>E245*F245*G245</f>
        <v>283.1578026934684</v>
      </c>
      <c r="E245" s="105">
        <f>НЗ!L72</f>
        <v>283.1578026934684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693170.30099361064</v>
      </c>
      <c r="N245" s="106">
        <f>$S$431</f>
        <v>0.99336955251675696</v>
      </c>
      <c r="O245" s="106">
        <f>M245*N245</f>
        <v>688574.27171592868</v>
      </c>
      <c r="P245" s="103"/>
    </row>
    <row r="246" spans="1:16" ht="38.25" thickBot="1" x14ac:dyDescent="0.35">
      <c r="A246" s="111" t="s">
        <v>344</v>
      </c>
      <c r="B246" s="104" t="s">
        <v>347</v>
      </c>
      <c r="C246" s="107">
        <v>2448</v>
      </c>
      <c r="D246" s="106">
        <f t="shared" ref="D246:D247" si="129">E246*F246*G246</f>
        <v>283.1578026934684</v>
      </c>
      <c r="E246" s="106">
        <v>283.1578026934684</v>
      </c>
      <c r="F246" s="106">
        <f t="shared" ref="F246:G247" si="130">F245</f>
        <v>1</v>
      </c>
      <c r="G246" s="106">
        <f t="shared" si="130"/>
        <v>1</v>
      </c>
      <c r="H246" s="106"/>
      <c r="I246" s="106"/>
      <c r="J246" s="106"/>
      <c r="K246" s="106"/>
      <c r="L246" s="106"/>
      <c r="M246" s="106">
        <f t="shared" ref="M246:M247" si="131">C246*(D246+H246)-I246*J246+K246+L246</f>
        <v>693170.30099361064</v>
      </c>
      <c r="N246" s="106">
        <f>$T$431</f>
        <v>0.98198923534112048</v>
      </c>
      <c r="O246" s="106">
        <f t="shared" ref="O246:O247" si="132">M246*N246</f>
        <v>680685.77383388998</v>
      </c>
      <c r="P246" s="103"/>
    </row>
    <row r="247" spans="1:16" ht="38.25" thickBot="1" x14ac:dyDescent="0.35">
      <c r="A247" s="111" t="s">
        <v>345</v>
      </c>
      <c r="B247" s="104" t="s">
        <v>347</v>
      </c>
      <c r="C247" s="107">
        <v>2448</v>
      </c>
      <c r="D247" s="106">
        <f t="shared" si="129"/>
        <v>283.1578026934684</v>
      </c>
      <c r="E247" s="106">
        <v>283.1578026934684</v>
      </c>
      <c r="F247" s="106">
        <f t="shared" si="130"/>
        <v>1</v>
      </c>
      <c r="G247" s="106">
        <f t="shared" si="130"/>
        <v>1</v>
      </c>
      <c r="H247" s="106"/>
      <c r="I247" s="106"/>
      <c r="J247" s="106"/>
      <c r="K247" s="106"/>
      <c r="L247" s="106"/>
      <c r="M247" s="106">
        <f t="shared" si="131"/>
        <v>693170.30099361064</v>
      </c>
      <c r="N247" s="106">
        <f>$U$431</f>
        <v>0.93666218513476729</v>
      </c>
      <c r="O247" s="106">
        <f t="shared" si="132"/>
        <v>649266.40879919974</v>
      </c>
      <c r="P247" s="103"/>
    </row>
    <row r="248" spans="1:16" ht="57" thickBot="1" x14ac:dyDescent="0.35">
      <c r="A248" s="111" t="s">
        <v>460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341</v>
      </c>
      <c r="O248" s="102" t="s">
        <v>341</v>
      </c>
      <c r="P248" s="103"/>
    </row>
    <row r="249" spans="1:16" ht="38.25" thickBot="1" x14ac:dyDescent="0.35">
      <c r="A249" s="111" t="s">
        <v>342</v>
      </c>
      <c r="B249" s="104" t="s">
        <v>347</v>
      </c>
      <c r="C249" s="105">
        <f>НЗ!M74</f>
        <v>43248</v>
      </c>
      <c r="D249" s="106">
        <f>E249*F249*G249</f>
        <v>248.43090236313733</v>
      </c>
      <c r="E249" s="105">
        <f>НЗ!L74</f>
        <v>248.43090236313733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10744139.665400963</v>
      </c>
      <c r="N249" s="106">
        <f>$S$431</f>
        <v>0.99336955251675696</v>
      </c>
      <c r="O249" s="106">
        <f>M249*N249</f>
        <v>10672901.211596893</v>
      </c>
      <c r="P249" s="103"/>
    </row>
    <row r="250" spans="1:16" ht="38.25" thickBot="1" x14ac:dyDescent="0.35">
      <c r="A250" s="111" t="s">
        <v>344</v>
      </c>
      <c r="B250" s="104" t="s">
        <v>347</v>
      </c>
      <c r="C250" s="107">
        <v>43248</v>
      </c>
      <c r="D250" s="106">
        <f t="shared" ref="D250:D251" si="133">E250*F250*G250</f>
        <v>248.43090236313733</v>
      </c>
      <c r="E250" s="106">
        <v>248.43090236313733</v>
      </c>
      <c r="F250" s="106">
        <f t="shared" ref="F250:G251" si="134">F249</f>
        <v>1</v>
      </c>
      <c r="G250" s="106">
        <f t="shared" si="134"/>
        <v>1</v>
      </c>
      <c r="H250" s="106"/>
      <c r="I250" s="106"/>
      <c r="J250" s="106"/>
      <c r="K250" s="106"/>
      <c r="L250" s="106"/>
      <c r="M250" s="106">
        <f t="shared" ref="M250:M251" si="135">C250*(D250+H250)-I250*J250+K250+L250</f>
        <v>10744139.665400963</v>
      </c>
      <c r="N250" s="106">
        <f>$T$431</f>
        <v>0.98198923534112048</v>
      </c>
      <c r="O250" s="106">
        <f t="shared" ref="O250:O251" si="136">M250*N250</f>
        <v>10550629.494425293</v>
      </c>
      <c r="P250" s="103"/>
    </row>
    <row r="251" spans="1:16" ht="38.25" thickBot="1" x14ac:dyDescent="0.35">
      <c r="A251" s="111" t="s">
        <v>345</v>
      </c>
      <c r="B251" s="104" t="s">
        <v>347</v>
      </c>
      <c r="C251" s="107">
        <v>43248</v>
      </c>
      <c r="D251" s="106">
        <f t="shared" si="133"/>
        <v>248.43090236313733</v>
      </c>
      <c r="E251" s="106">
        <v>248.43090236313733</v>
      </c>
      <c r="F251" s="106">
        <f t="shared" si="134"/>
        <v>1</v>
      </c>
      <c r="G251" s="106">
        <f t="shared" si="134"/>
        <v>1</v>
      </c>
      <c r="H251" s="106"/>
      <c r="I251" s="106"/>
      <c r="J251" s="106"/>
      <c r="K251" s="106"/>
      <c r="L251" s="106"/>
      <c r="M251" s="106">
        <f t="shared" si="135"/>
        <v>10744139.665400963</v>
      </c>
      <c r="N251" s="106">
        <f>$U$431</f>
        <v>0.93666218513476729</v>
      </c>
      <c r="O251" s="106">
        <f t="shared" si="136"/>
        <v>10063629.336387593</v>
      </c>
      <c r="P251" s="103"/>
    </row>
    <row r="252" spans="1:16" ht="57" thickBot="1" x14ac:dyDescent="0.35">
      <c r="A252" s="111" t="s">
        <v>461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341</v>
      </c>
      <c r="O252" s="102" t="s">
        <v>341</v>
      </c>
      <c r="P252" s="103"/>
    </row>
    <row r="253" spans="1:16" ht="38.25" thickBot="1" x14ac:dyDescent="0.35">
      <c r="A253" s="111" t="s">
        <v>342</v>
      </c>
      <c r="B253" s="104" t="s">
        <v>347</v>
      </c>
      <c r="C253" s="105">
        <f>НЗ!M73</f>
        <v>8568</v>
      </c>
      <c r="D253" s="106">
        <f>E253*F253*G253</f>
        <v>283.1578026934684</v>
      </c>
      <c r="E253" s="105">
        <f>НЗ!L73</f>
        <v>283.1578026934684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2426096.053477637</v>
      </c>
      <c r="N253" s="106">
        <f>$S$431</f>
        <v>0.99336955251675696</v>
      </c>
      <c r="O253" s="106">
        <f>M253*N253</f>
        <v>2410009.9510057503</v>
      </c>
      <c r="P253" s="103"/>
    </row>
    <row r="254" spans="1:16" ht="38.25" thickBot="1" x14ac:dyDescent="0.35">
      <c r="A254" s="111" t="s">
        <v>344</v>
      </c>
      <c r="B254" s="104" t="s">
        <v>347</v>
      </c>
      <c r="C254" s="107">
        <v>8568</v>
      </c>
      <c r="D254" s="106">
        <f t="shared" ref="D254:D255" si="137">E254*F254*G254</f>
        <v>283.1578026934684</v>
      </c>
      <c r="E254" s="106">
        <v>283.1578026934684</v>
      </c>
      <c r="F254" s="106">
        <f t="shared" ref="F254:G255" si="138">F253</f>
        <v>1</v>
      </c>
      <c r="G254" s="106">
        <f t="shared" si="138"/>
        <v>1</v>
      </c>
      <c r="H254" s="106"/>
      <c r="I254" s="106"/>
      <c r="J254" s="106"/>
      <c r="K254" s="106"/>
      <c r="L254" s="106"/>
      <c r="M254" s="106">
        <f t="shared" ref="M254:M255" si="139">C254*(D254+H254)-I254*J254+K254+L254</f>
        <v>2426096.053477637</v>
      </c>
      <c r="N254" s="106">
        <f>$T$431</f>
        <v>0.98198923534112048</v>
      </c>
      <c r="O254" s="106">
        <f t="shared" ref="O254:O255" si="140">M254*N254</f>
        <v>2382400.2084186147</v>
      </c>
      <c r="P254" s="103"/>
    </row>
    <row r="255" spans="1:16" ht="38.25" thickBot="1" x14ac:dyDescent="0.35">
      <c r="A255" s="111" t="s">
        <v>345</v>
      </c>
      <c r="B255" s="104" t="s">
        <v>347</v>
      </c>
      <c r="C255" s="107">
        <v>8568</v>
      </c>
      <c r="D255" s="106">
        <f t="shared" si="137"/>
        <v>283.1578026934684</v>
      </c>
      <c r="E255" s="106">
        <v>283.1578026934684</v>
      </c>
      <c r="F255" s="106">
        <f t="shared" si="138"/>
        <v>1</v>
      </c>
      <c r="G255" s="106">
        <f t="shared" si="138"/>
        <v>1</v>
      </c>
      <c r="H255" s="106"/>
      <c r="I255" s="106"/>
      <c r="J255" s="106"/>
      <c r="K255" s="106"/>
      <c r="L255" s="106"/>
      <c r="M255" s="106">
        <f t="shared" si="139"/>
        <v>2426096.053477637</v>
      </c>
      <c r="N255" s="106">
        <f>$U$431</f>
        <v>0.93666218513476729</v>
      </c>
      <c r="O255" s="106">
        <f t="shared" si="140"/>
        <v>2272432.4307971988</v>
      </c>
      <c r="P255" s="103"/>
    </row>
    <row r="256" spans="1:16" ht="57" hidden="1" thickBot="1" x14ac:dyDescent="0.35">
      <c r="A256" s="111" t="s">
        <v>462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341</v>
      </c>
      <c r="O256" s="102" t="s">
        <v>341</v>
      </c>
      <c r="P256" s="103"/>
    </row>
    <row r="257" spans="1:24" ht="38.25" hidden="1" thickBot="1" x14ac:dyDescent="0.35">
      <c r="A257" s="111" t="s">
        <v>342</v>
      </c>
      <c r="B257" s="104" t="s">
        <v>347</v>
      </c>
      <c r="C257" s="105"/>
      <c r="D257" s="106">
        <f>E257*F257*G257</f>
        <v>0</v>
      </c>
      <c r="E257" s="105">
        <f>IF(C257&gt;0,[1]НЗ!M77,0)</f>
        <v>0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0</v>
      </c>
      <c r="N257" s="106">
        <f>$S$431</f>
        <v>0.99336955251675696</v>
      </c>
      <c r="O257" s="106">
        <f>M257*N257</f>
        <v>0</v>
      </c>
      <c r="P257" s="103"/>
    </row>
    <row r="258" spans="1:24" ht="38.25" hidden="1" thickBot="1" x14ac:dyDescent="0.35">
      <c r="A258" s="111" t="s">
        <v>344</v>
      </c>
      <c r="B258" s="104" t="s">
        <v>347</v>
      </c>
      <c r="C258" s="107">
        <f t="shared" ref="C258:G259" si="141">C257</f>
        <v>0</v>
      </c>
      <c r="D258" s="106">
        <f t="shared" si="141"/>
        <v>0</v>
      </c>
      <c r="E258" s="106">
        <f t="shared" si="141"/>
        <v>0</v>
      </c>
      <c r="F258" s="106">
        <f t="shared" si="141"/>
        <v>1</v>
      </c>
      <c r="G258" s="106">
        <f t="shared" si="141"/>
        <v>1</v>
      </c>
      <c r="H258" s="106"/>
      <c r="I258" s="106"/>
      <c r="J258" s="106"/>
      <c r="K258" s="106"/>
      <c r="L258" s="106"/>
      <c r="M258" s="106">
        <f t="shared" ref="M258:M259" si="142">C258*(D258+H258)-I258*J258+K258+L258</f>
        <v>0</v>
      </c>
      <c r="N258" s="106">
        <f>$T$431</f>
        <v>0.98198923534112048</v>
      </c>
      <c r="O258" s="106">
        <f>O257</f>
        <v>0</v>
      </c>
      <c r="P258" s="103"/>
    </row>
    <row r="259" spans="1:24" ht="38.25" hidden="1" thickBot="1" x14ac:dyDescent="0.35">
      <c r="A259" s="111" t="s">
        <v>345</v>
      </c>
      <c r="B259" s="104" t="s">
        <v>347</v>
      </c>
      <c r="C259" s="107">
        <f t="shared" si="141"/>
        <v>0</v>
      </c>
      <c r="D259" s="106">
        <f t="shared" si="141"/>
        <v>0</v>
      </c>
      <c r="E259" s="106">
        <f t="shared" si="141"/>
        <v>0</v>
      </c>
      <c r="F259" s="106">
        <f t="shared" si="141"/>
        <v>1</v>
      </c>
      <c r="G259" s="106">
        <f t="shared" si="141"/>
        <v>1</v>
      </c>
      <c r="H259" s="106"/>
      <c r="I259" s="106"/>
      <c r="J259" s="106"/>
      <c r="K259" s="106"/>
      <c r="L259" s="106"/>
      <c r="M259" s="106">
        <f t="shared" si="142"/>
        <v>0</v>
      </c>
      <c r="N259" s="106">
        <f>$U$431</f>
        <v>0.93666218513476729</v>
      </c>
      <c r="O259" s="106">
        <f>O258</f>
        <v>0</v>
      </c>
      <c r="P259" s="103"/>
    </row>
    <row r="260" spans="1:24" ht="57" thickBot="1" x14ac:dyDescent="0.35">
      <c r="A260" s="111" t="s">
        <v>463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341</v>
      </c>
      <c r="O260" s="102" t="s">
        <v>341</v>
      </c>
      <c r="P260" s="103"/>
    </row>
    <row r="261" spans="1:24" ht="38.25" thickBot="1" x14ac:dyDescent="0.35">
      <c r="A261" s="111" t="s">
        <v>342</v>
      </c>
      <c r="B261" s="104" t="s">
        <v>347</v>
      </c>
      <c r="C261" s="105">
        <f>НЗ!M76</f>
        <v>85884</v>
      </c>
      <c r="D261" s="106">
        <f>E261*F261*G261</f>
        <v>223.97042350813524</v>
      </c>
      <c r="E261" s="105">
        <f>НЗ!L76</f>
        <v>223.97042350813524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19235475.852572687</v>
      </c>
      <c r="N261" s="106">
        <f>$S$431</f>
        <v>0.99336955251675696</v>
      </c>
      <c r="O261" s="106">
        <f>M261*N261</f>
        <v>19107936.040117014</v>
      </c>
      <c r="P261" s="103"/>
    </row>
    <row r="262" spans="1:24" ht="38.25" thickBot="1" x14ac:dyDescent="0.35">
      <c r="A262" s="111" t="s">
        <v>344</v>
      </c>
      <c r="B262" s="104" t="s">
        <v>347</v>
      </c>
      <c r="C262" s="107">
        <v>85884</v>
      </c>
      <c r="D262" s="106">
        <f t="shared" ref="D262:D263" si="143">E262*F262*G262</f>
        <v>223.97042350813524</v>
      </c>
      <c r="E262" s="106">
        <v>223.97042350813524</v>
      </c>
      <c r="F262" s="106">
        <f t="shared" ref="F262:G263" si="144">F261</f>
        <v>1</v>
      </c>
      <c r="G262" s="106">
        <f t="shared" si="144"/>
        <v>1</v>
      </c>
      <c r="H262" s="106"/>
      <c r="I262" s="106"/>
      <c r="J262" s="106"/>
      <c r="K262" s="106"/>
      <c r="L262" s="106"/>
      <c r="M262" s="106">
        <f t="shared" ref="M262:M263" si="145">C262*(D262+H262)-I262*J262+K262+L262</f>
        <v>19235475.852572687</v>
      </c>
      <c r="N262" s="106">
        <f>$T$431</f>
        <v>0.98198923534112048</v>
      </c>
      <c r="O262" s="106">
        <f t="shared" ref="O262:O263" si="146">M262*N262</f>
        <v>18889030.223890439</v>
      </c>
      <c r="P262" s="103"/>
    </row>
    <row r="263" spans="1:24" ht="38.25" thickBot="1" x14ac:dyDescent="0.35">
      <c r="A263" s="111" t="s">
        <v>345</v>
      </c>
      <c r="B263" s="104" t="s">
        <v>347</v>
      </c>
      <c r="C263" s="107">
        <v>85884</v>
      </c>
      <c r="D263" s="106">
        <f t="shared" si="143"/>
        <v>223.97042350813524</v>
      </c>
      <c r="E263" s="106">
        <v>223.97042350813524</v>
      </c>
      <c r="F263" s="106">
        <f t="shared" si="144"/>
        <v>1</v>
      </c>
      <c r="G263" s="106">
        <f t="shared" si="144"/>
        <v>1</v>
      </c>
      <c r="H263" s="106"/>
      <c r="I263" s="106"/>
      <c r="J263" s="106"/>
      <c r="K263" s="106"/>
      <c r="L263" s="106"/>
      <c r="M263" s="106">
        <f t="shared" si="145"/>
        <v>19235475.852572687</v>
      </c>
      <c r="N263" s="106">
        <f>$U$431</f>
        <v>0.93666218513476729</v>
      </c>
      <c r="O263" s="106">
        <f t="shared" si="146"/>
        <v>18017142.844177783</v>
      </c>
      <c r="P263" s="103"/>
      <c r="W263" s="114"/>
      <c r="X263" s="115"/>
    </row>
    <row r="264" spans="1:24" ht="57" hidden="1" thickBot="1" x14ac:dyDescent="0.35">
      <c r="A264" s="111" t="s">
        <v>464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341</v>
      </c>
      <c r="O264" s="102" t="s">
        <v>341</v>
      </c>
      <c r="P264" s="116"/>
      <c r="W264" s="114"/>
      <c r="X264" s="115"/>
    </row>
    <row r="265" spans="1:24" ht="38.25" hidden="1" thickBot="1" x14ac:dyDescent="0.35">
      <c r="A265" s="111" t="s">
        <v>342</v>
      </c>
      <c r="B265" s="104" t="s">
        <v>347</v>
      </c>
      <c r="C265" s="105">
        <f>НЗ!M77</f>
        <v>0</v>
      </c>
      <c r="D265" s="106">
        <f>E265*F265*G265</f>
        <v>0</v>
      </c>
      <c r="E265" s="105">
        <f>НЗ!L77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0.99336955251675696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344</v>
      </c>
      <c r="B266" s="104" t="s">
        <v>347</v>
      </c>
      <c r="C266" s="107">
        <v>0</v>
      </c>
      <c r="D266" s="106">
        <f t="shared" ref="D266:D267" si="147">E266*F266*G266</f>
        <v>0</v>
      </c>
      <c r="E266" s="106">
        <v>0</v>
      </c>
      <c r="F266" s="106">
        <f t="shared" ref="F266:G267" si="148">F265</f>
        <v>1</v>
      </c>
      <c r="G266" s="106">
        <f t="shared" si="148"/>
        <v>1</v>
      </c>
      <c r="H266" s="106"/>
      <c r="I266" s="106"/>
      <c r="J266" s="106"/>
      <c r="K266" s="106"/>
      <c r="L266" s="106"/>
      <c r="M266" s="106">
        <f t="shared" ref="M266:M267" si="149">C266*(D266+H266)-I266*J266+K266+L266</f>
        <v>0</v>
      </c>
      <c r="N266" s="106">
        <f>$T$431</f>
        <v>0.98198923534112048</v>
      </c>
      <c r="O266" s="106">
        <f t="shared" ref="O266:O267" si="150">M266*N266</f>
        <v>0</v>
      </c>
      <c r="P266" s="116"/>
      <c r="W266" s="114"/>
      <c r="X266" s="115"/>
    </row>
    <row r="267" spans="1:24" ht="38.25" hidden="1" thickBot="1" x14ac:dyDescent="0.35">
      <c r="A267" s="111" t="s">
        <v>345</v>
      </c>
      <c r="B267" s="104" t="s">
        <v>347</v>
      </c>
      <c r="C267" s="107">
        <v>0</v>
      </c>
      <c r="D267" s="106">
        <f t="shared" si="147"/>
        <v>0</v>
      </c>
      <c r="E267" s="106">
        <v>0</v>
      </c>
      <c r="F267" s="106">
        <f t="shared" si="148"/>
        <v>1</v>
      </c>
      <c r="G267" s="106">
        <f t="shared" si="148"/>
        <v>1</v>
      </c>
      <c r="H267" s="106"/>
      <c r="I267" s="106"/>
      <c r="J267" s="106"/>
      <c r="K267" s="106"/>
      <c r="L267" s="106"/>
      <c r="M267" s="106">
        <f t="shared" si="149"/>
        <v>0</v>
      </c>
      <c r="N267" s="106">
        <f>$U$431</f>
        <v>0.93666218513476729</v>
      </c>
      <c r="O267" s="106">
        <f t="shared" si="150"/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341</v>
      </c>
      <c r="O268" s="102" t="s">
        <v>341</v>
      </c>
      <c r="P268" s="116"/>
      <c r="W268" s="114"/>
      <c r="X268" s="115"/>
    </row>
    <row r="269" spans="1:24" ht="19.5" hidden="1" thickBot="1" x14ac:dyDescent="0.35">
      <c r="A269" s="118" t="s">
        <v>342</v>
      </c>
      <c r="B269" s="104" t="s">
        <v>343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0.99336955251675696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344</v>
      </c>
      <c r="B270" s="104" t="s">
        <v>343</v>
      </c>
      <c r="C270" s="107">
        <f t="shared" ref="C270:G271" si="151">C269</f>
        <v>0</v>
      </c>
      <c r="D270" s="106">
        <f t="shared" si="151"/>
        <v>0</v>
      </c>
      <c r="E270" s="106">
        <f t="shared" si="151"/>
        <v>0</v>
      </c>
      <c r="F270" s="106">
        <f t="shared" si="151"/>
        <v>1</v>
      </c>
      <c r="G270" s="106">
        <f t="shared" si="151"/>
        <v>1</v>
      </c>
      <c r="H270" s="106"/>
      <c r="I270" s="106"/>
      <c r="J270" s="106"/>
      <c r="K270" s="106"/>
      <c r="L270" s="106"/>
      <c r="M270" s="106">
        <f t="shared" ref="M270:M271" si="152">C270*(D270+H270)-I270*J270+K270+L270</f>
        <v>0</v>
      </c>
      <c r="N270" s="106">
        <f>$T$431</f>
        <v>0.98198923534112048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345</v>
      </c>
      <c r="B271" s="104" t="s">
        <v>343</v>
      </c>
      <c r="C271" s="107">
        <f t="shared" si="151"/>
        <v>0</v>
      </c>
      <c r="D271" s="106">
        <f t="shared" si="151"/>
        <v>0</v>
      </c>
      <c r="E271" s="106">
        <f t="shared" si="151"/>
        <v>0</v>
      </c>
      <c r="F271" s="106">
        <f t="shared" si="151"/>
        <v>1</v>
      </c>
      <c r="G271" s="106">
        <f t="shared" si="151"/>
        <v>1</v>
      </c>
      <c r="H271" s="106"/>
      <c r="I271" s="106"/>
      <c r="J271" s="106"/>
      <c r="K271" s="106"/>
      <c r="L271" s="106"/>
      <c r="M271" s="106">
        <f t="shared" si="152"/>
        <v>0</v>
      </c>
      <c r="N271" s="106">
        <f>$U$431</f>
        <v>0.93666218513476729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341</v>
      </c>
      <c r="O272" s="102" t="s">
        <v>341</v>
      </c>
      <c r="P272" s="116"/>
      <c r="W272" s="114"/>
      <c r="X272" s="115"/>
    </row>
    <row r="273" spans="1:24" ht="19.5" hidden="1" thickBot="1" x14ac:dyDescent="0.35">
      <c r="A273" s="118" t="s">
        <v>342</v>
      </c>
      <c r="B273" s="104" t="s">
        <v>343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0.99336955251675696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344</v>
      </c>
      <c r="B274" s="104" t="s">
        <v>343</v>
      </c>
      <c r="C274" s="107">
        <f t="shared" ref="C274:G275" si="153">C273</f>
        <v>0</v>
      </c>
      <c r="D274" s="106">
        <f t="shared" si="153"/>
        <v>0</v>
      </c>
      <c r="E274" s="106">
        <f t="shared" si="153"/>
        <v>0</v>
      </c>
      <c r="F274" s="106">
        <f t="shared" si="153"/>
        <v>1</v>
      </c>
      <c r="G274" s="106">
        <f t="shared" si="153"/>
        <v>1</v>
      </c>
      <c r="H274" s="106"/>
      <c r="I274" s="106"/>
      <c r="J274" s="106"/>
      <c r="K274" s="106"/>
      <c r="L274" s="106"/>
      <c r="M274" s="106">
        <f t="shared" ref="M274:M275" si="154">C274*(D274+H274)-I274*J274+K274+L274</f>
        <v>0</v>
      </c>
      <c r="N274" s="106">
        <f>$T$431</f>
        <v>0.98198923534112048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345</v>
      </c>
      <c r="B275" s="104" t="s">
        <v>343</v>
      </c>
      <c r="C275" s="107">
        <f t="shared" si="153"/>
        <v>0</v>
      </c>
      <c r="D275" s="106">
        <f t="shared" si="153"/>
        <v>0</v>
      </c>
      <c r="E275" s="106">
        <f t="shared" si="153"/>
        <v>0</v>
      </c>
      <c r="F275" s="106">
        <f t="shared" si="153"/>
        <v>1</v>
      </c>
      <c r="G275" s="106">
        <f t="shared" si="153"/>
        <v>1</v>
      </c>
      <c r="H275" s="106"/>
      <c r="I275" s="106"/>
      <c r="J275" s="106"/>
      <c r="K275" s="106"/>
      <c r="L275" s="106"/>
      <c r="M275" s="106">
        <f t="shared" si="154"/>
        <v>0</v>
      </c>
      <c r="N275" s="106">
        <f>$U$431</f>
        <v>0.93666218513476729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341</v>
      </c>
      <c r="O276" s="102" t="s">
        <v>341</v>
      </c>
      <c r="P276" s="116"/>
      <c r="W276" s="114"/>
      <c r="X276" s="115"/>
    </row>
    <row r="277" spans="1:24" ht="19.5" hidden="1" thickBot="1" x14ac:dyDescent="0.35">
      <c r="A277" s="118" t="s">
        <v>342</v>
      </c>
      <c r="B277" s="104" t="s">
        <v>343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0.99336955251675696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344</v>
      </c>
      <c r="B278" s="104" t="s">
        <v>343</v>
      </c>
      <c r="C278" s="107">
        <f t="shared" ref="C278:G279" si="155">C277</f>
        <v>0</v>
      </c>
      <c r="D278" s="106">
        <f t="shared" si="155"/>
        <v>0</v>
      </c>
      <c r="E278" s="106">
        <f t="shared" si="155"/>
        <v>0</v>
      </c>
      <c r="F278" s="106">
        <f t="shared" si="155"/>
        <v>1</v>
      </c>
      <c r="G278" s="106">
        <f t="shared" si="155"/>
        <v>1</v>
      </c>
      <c r="H278" s="106"/>
      <c r="I278" s="106"/>
      <c r="J278" s="106"/>
      <c r="K278" s="106"/>
      <c r="L278" s="106"/>
      <c r="M278" s="106">
        <f t="shared" ref="M278:M279" si="156">C278*(D278+H278)-I278*J278+K278+L278</f>
        <v>0</v>
      </c>
      <c r="N278" s="106">
        <f>$T$431</f>
        <v>0.98198923534112048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345</v>
      </c>
      <c r="B279" s="104" t="s">
        <v>343</v>
      </c>
      <c r="C279" s="107">
        <f t="shared" si="155"/>
        <v>0</v>
      </c>
      <c r="D279" s="106">
        <f t="shared" si="155"/>
        <v>0</v>
      </c>
      <c r="E279" s="106">
        <f t="shared" si="155"/>
        <v>0</v>
      </c>
      <c r="F279" s="106">
        <f t="shared" si="155"/>
        <v>1</v>
      </c>
      <c r="G279" s="106">
        <f t="shared" si="155"/>
        <v>1</v>
      </c>
      <c r="H279" s="106"/>
      <c r="I279" s="106"/>
      <c r="J279" s="106"/>
      <c r="K279" s="106"/>
      <c r="L279" s="106"/>
      <c r="M279" s="106">
        <f t="shared" si="156"/>
        <v>0</v>
      </c>
      <c r="N279" s="106">
        <f>$U$431</f>
        <v>0.93666218513476729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341</v>
      </c>
      <c r="O280" s="102" t="s">
        <v>341</v>
      </c>
      <c r="P280" s="116"/>
      <c r="W280" s="114"/>
      <c r="X280" s="115"/>
    </row>
    <row r="281" spans="1:24" ht="19.5" hidden="1" thickBot="1" x14ac:dyDescent="0.35">
      <c r="A281" s="118" t="s">
        <v>342</v>
      </c>
      <c r="B281" s="104" t="s">
        <v>343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0.99336955251675696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344</v>
      </c>
      <c r="B282" s="104" t="s">
        <v>343</v>
      </c>
      <c r="C282" s="107">
        <f>C281</f>
        <v>0</v>
      </c>
      <c r="D282" s="106">
        <f t="shared" ref="D282:G282" si="157">D281</f>
        <v>0</v>
      </c>
      <c r="E282" s="106">
        <f>E281</f>
        <v>0</v>
      </c>
      <c r="F282" s="106">
        <f t="shared" si="157"/>
        <v>1</v>
      </c>
      <c r="G282" s="106">
        <f t="shared" si="157"/>
        <v>1</v>
      </c>
      <c r="H282" s="106"/>
      <c r="I282" s="106"/>
      <c r="J282" s="106"/>
      <c r="K282" s="106"/>
      <c r="L282" s="106"/>
      <c r="M282" s="106">
        <f t="shared" ref="M282:M283" si="158">C282*(D282+H282)-I282*J282+K282+L282</f>
        <v>0</v>
      </c>
      <c r="N282" s="106">
        <f>$T$431</f>
        <v>0.98198923534112048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345</v>
      </c>
      <c r="B283" s="104" t="s">
        <v>343</v>
      </c>
      <c r="C283" s="107">
        <f t="shared" ref="C283:G283" si="159">C282</f>
        <v>0</v>
      </c>
      <c r="D283" s="106">
        <f t="shared" si="159"/>
        <v>0</v>
      </c>
      <c r="E283" s="106">
        <f t="shared" si="159"/>
        <v>0</v>
      </c>
      <c r="F283" s="106">
        <f t="shared" si="159"/>
        <v>1</v>
      </c>
      <c r="G283" s="106">
        <f t="shared" si="159"/>
        <v>1</v>
      </c>
      <c r="H283" s="106"/>
      <c r="I283" s="106"/>
      <c r="J283" s="106"/>
      <c r="K283" s="106"/>
      <c r="L283" s="106"/>
      <c r="M283" s="106">
        <f t="shared" si="158"/>
        <v>0</v>
      </c>
      <c r="N283" s="106">
        <f>$U$431</f>
        <v>0.93666218513476729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341</v>
      </c>
      <c r="O284" s="102" t="s">
        <v>341</v>
      </c>
      <c r="P284" s="116"/>
      <c r="W284" s="114"/>
      <c r="X284" s="115"/>
    </row>
    <row r="285" spans="1:24" ht="19.5" hidden="1" thickBot="1" x14ac:dyDescent="0.35">
      <c r="A285" s="118" t="s">
        <v>342</v>
      </c>
      <c r="B285" s="104" t="s">
        <v>343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0.99336955251675696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344</v>
      </c>
      <c r="B286" s="104" t="s">
        <v>343</v>
      </c>
      <c r="C286" s="107">
        <f t="shared" ref="C286:G287" si="160">C285</f>
        <v>0</v>
      </c>
      <c r="D286" s="106">
        <f t="shared" si="160"/>
        <v>0</v>
      </c>
      <c r="E286" s="106">
        <f t="shared" si="160"/>
        <v>0</v>
      </c>
      <c r="F286" s="106">
        <f t="shared" si="160"/>
        <v>1</v>
      </c>
      <c r="G286" s="106">
        <f t="shared" si="160"/>
        <v>1</v>
      </c>
      <c r="H286" s="106"/>
      <c r="I286" s="106"/>
      <c r="J286" s="106"/>
      <c r="K286" s="106"/>
      <c r="L286" s="106"/>
      <c r="M286" s="106">
        <f t="shared" ref="M286:M287" si="161">C286*(D286+H286)-I286*J286+K286+L286</f>
        <v>0</v>
      </c>
      <c r="N286" s="106">
        <f>$T$431</f>
        <v>0.98198923534112048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345</v>
      </c>
      <c r="B287" s="104" t="s">
        <v>343</v>
      </c>
      <c r="C287" s="107">
        <f t="shared" si="160"/>
        <v>0</v>
      </c>
      <c r="D287" s="106">
        <f t="shared" si="160"/>
        <v>0</v>
      </c>
      <c r="E287" s="106">
        <f t="shared" si="160"/>
        <v>0</v>
      </c>
      <c r="F287" s="106">
        <f t="shared" si="160"/>
        <v>1</v>
      </c>
      <c r="G287" s="106">
        <f t="shared" si="160"/>
        <v>1</v>
      </c>
      <c r="H287" s="106"/>
      <c r="I287" s="106"/>
      <c r="J287" s="106"/>
      <c r="K287" s="106"/>
      <c r="L287" s="106"/>
      <c r="M287" s="106">
        <f t="shared" si="161"/>
        <v>0</v>
      </c>
      <c r="N287" s="106">
        <f>$U$431</f>
        <v>0.93666218513476729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341</v>
      </c>
      <c r="O288" s="102" t="s">
        <v>341</v>
      </c>
      <c r="P288" s="116"/>
      <c r="W288" s="114"/>
      <c r="X288" s="115"/>
    </row>
    <row r="289" spans="1:24" ht="19.5" hidden="1" thickBot="1" x14ac:dyDescent="0.35">
      <c r="A289" s="118" t="s">
        <v>342</v>
      </c>
      <c r="B289" s="104" t="s">
        <v>343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0.99336955251675696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344</v>
      </c>
      <c r="B290" s="104" t="s">
        <v>343</v>
      </c>
      <c r="C290" s="107">
        <f t="shared" ref="C290:G291" si="162">C289</f>
        <v>0</v>
      </c>
      <c r="D290" s="106">
        <f t="shared" si="162"/>
        <v>0</v>
      </c>
      <c r="E290" s="106">
        <f t="shared" si="162"/>
        <v>0</v>
      </c>
      <c r="F290" s="106">
        <f t="shared" si="162"/>
        <v>1</v>
      </c>
      <c r="G290" s="106">
        <f t="shared" si="162"/>
        <v>1</v>
      </c>
      <c r="H290" s="106"/>
      <c r="I290" s="106"/>
      <c r="J290" s="106"/>
      <c r="K290" s="106"/>
      <c r="L290" s="106"/>
      <c r="M290" s="106">
        <f t="shared" ref="M290:M291" si="163">C290*(D290+H290)-I290*J290+K290+L290</f>
        <v>0</v>
      </c>
      <c r="N290" s="106">
        <f>$T$431</f>
        <v>0.98198923534112048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345</v>
      </c>
      <c r="B291" s="104" t="s">
        <v>343</v>
      </c>
      <c r="C291" s="107">
        <f t="shared" si="162"/>
        <v>0</v>
      </c>
      <c r="D291" s="106">
        <f t="shared" si="162"/>
        <v>0</v>
      </c>
      <c r="E291" s="106">
        <f t="shared" si="162"/>
        <v>0</v>
      </c>
      <c r="F291" s="106">
        <f t="shared" si="162"/>
        <v>1</v>
      </c>
      <c r="G291" s="106">
        <f t="shared" si="162"/>
        <v>1</v>
      </c>
      <c r="H291" s="106"/>
      <c r="I291" s="106"/>
      <c r="J291" s="106"/>
      <c r="K291" s="106"/>
      <c r="L291" s="106"/>
      <c r="M291" s="106">
        <f t="shared" si="163"/>
        <v>0</v>
      </c>
      <c r="N291" s="106">
        <f>$U$431</f>
        <v>0.93666218513476729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341</v>
      </c>
      <c r="O292" s="102" t="s">
        <v>341</v>
      </c>
      <c r="P292" s="116"/>
      <c r="W292" s="114"/>
      <c r="X292" s="115"/>
    </row>
    <row r="293" spans="1:24" ht="19.5" hidden="1" thickBot="1" x14ac:dyDescent="0.35">
      <c r="A293" s="118" t="s">
        <v>342</v>
      </c>
      <c r="B293" s="104" t="s">
        <v>343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0.99336955251675696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344</v>
      </c>
      <c r="B294" s="104" t="s">
        <v>343</v>
      </c>
      <c r="C294" s="107">
        <f t="shared" ref="C294:G295" si="164">C293</f>
        <v>0</v>
      </c>
      <c r="D294" s="106">
        <f t="shared" si="164"/>
        <v>0</v>
      </c>
      <c r="E294" s="106">
        <f t="shared" si="164"/>
        <v>0</v>
      </c>
      <c r="F294" s="106">
        <f t="shared" si="164"/>
        <v>1</v>
      </c>
      <c r="G294" s="106">
        <f t="shared" si="164"/>
        <v>1</v>
      </c>
      <c r="H294" s="106"/>
      <c r="I294" s="106"/>
      <c r="J294" s="106"/>
      <c r="K294" s="106"/>
      <c r="L294" s="106"/>
      <c r="M294" s="106">
        <f t="shared" ref="M294:M295" si="165">C294*(D294+H294)-I294*J294+K294+L294</f>
        <v>0</v>
      </c>
      <c r="N294" s="106">
        <f>$T$431</f>
        <v>0.98198923534112048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345</v>
      </c>
      <c r="B295" s="104" t="s">
        <v>343</v>
      </c>
      <c r="C295" s="107">
        <f t="shared" si="164"/>
        <v>0</v>
      </c>
      <c r="D295" s="106">
        <f t="shared" si="164"/>
        <v>0</v>
      </c>
      <c r="E295" s="106">
        <f t="shared" si="164"/>
        <v>0</v>
      </c>
      <c r="F295" s="106">
        <f t="shared" si="164"/>
        <v>1</v>
      </c>
      <c r="G295" s="106">
        <f t="shared" si="164"/>
        <v>1</v>
      </c>
      <c r="H295" s="106"/>
      <c r="I295" s="106"/>
      <c r="J295" s="106"/>
      <c r="K295" s="106"/>
      <c r="L295" s="106"/>
      <c r="M295" s="106">
        <f t="shared" si="165"/>
        <v>0</v>
      </c>
      <c r="N295" s="106">
        <f>$U$431</f>
        <v>0.93666218513476729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341</v>
      </c>
      <c r="O296" s="102" t="s">
        <v>341</v>
      </c>
      <c r="P296" s="116"/>
      <c r="W296" s="114"/>
      <c r="X296" s="115"/>
    </row>
    <row r="297" spans="1:24" ht="19.5" hidden="1" thickBot="1" x14ac:dyDescent="0.35">
      <c r="A297" s="118" t="s">
        <v>342</v>
      </c>
      <c r="B297" s="104" t="s">
        <v>343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0.99336955251675696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344</v>
      </c>
      <c r="B298" s="104" t="s">
        <v>343</v>
      </c>
      <c r="C298" s="107">
        <f t="shared" ref="C298:G299" si="166">C297</f>
        <v>0</v>
      </c>
      <c r="D298" s="106">
        <f t="shared" si="166"/>
        <v>0</v>
      </c>
      <c r="E298" s="106">
        <f t="shared" si="166"/>
        <v>0</v>
      </c>
      <c r="F298" s="106">
        <f t="shared" si="166"/>
        <v>1</v>
      </c>
      <c r="G298" s="106">
        <f t="shared" si="166"/>
        <v>1</v>
      </c>
      <c r="H298" s="106"/>
      <c r="I298" s="106"/>
      <c r="J298" s="106"/>
      <c r="K298" s="106"/>
      <c r="L298" s="106"/>
      <c r="M298" s="106">
        <f t="shared" ref="M298:M299" si="167">C298*(D298+H298)-I298*J298+K298+L298</f>
        <v>0</v>
      </c>
      <c r="N298" s="106">
        <f>$T$431</f>
        <v>0.98198923534112048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345</v>
      </c>
      <c r="B299" s="104" t="s">
        <v>343</v>
      </c>
      <c r="C299" s="107">
        <f t="shared" si="166"/>
        <v>0</v>
      </c>
      <c r="D299" s="106">
        <f t="shared" si="166"/>
        <v>0</v>
      </c>
      <c r="E299" s="106">
        <f t="shared" si="166"/>
        <v>0</v>
      </c>
      <c r="F299" s="106">
        <f t="shared" si="166"/>
        <v>1</v>
      </c>
      <c r="G299" s="106">
        <f t="shared" si="166"/>
        <v>1</v>
      </c>
      <c r="H299" s="106"/>
      <c r="I299" s="106"/>
      <c r="J299" s="106"/>
      <c r="K299" s="106"/>
      <c r="L299" s="106"/>
      <c r="M299" s="106">
        <f t="shared" si="167"/>
        <v>0</v>
      </c>
      <c r="N299" s="106">
        <f>$U$431</f>
        <v>0.93666218513476729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341</v>
      </c>
      <c r="O300" s="102" t="s">
        <v>341</v>
      </c>
      <c r="P300" s="116"/>
      <c r="W300" s="114"/>
      <c r="X300" s="115"/>
    </row>
    <row r="301" spans="1:24" ht="19.5" hidden="1" thickBot="1" x14ac:dyDescent="0.35">
      <c r="A301" s="118" t="s">
        <v>342</v>
      </c>
      <c r="B301" s="104" t="s">
        <v>343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0.99336955251675696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344</v>
      </c>
      <c r="B302" s="104" t="s">
        <v>343</v>
      </c>
      <c r="C302" s="107">
        <f t="shared" ref="C302:G303" si="168">C301</f>
        <v>0</v>
      </c>
      <c r="D302" s="106">
        <f t="shared" si="168"/>
        <v>0</v>
      </c>
      <c r="E302" s="106">
        <f t="shared" si="168"/>
        <v>0</v>
      </c>
      <c r="F302" s="106">
        <f t="shared" si="168"/>
        <v>1</v>
      </c>
      <c r="G302" s="106">
        <f t="shared" si="168"/>
        <v>1</v>
      </c>
      <c r="H302" s="106"/>
      <c r="I302" s="106"/>
      <c r="J302" s="106"/>
      <c r="K302" s="106"/>
      <c r="L302" s="106"/>
      <c r="M302" s="106">
        <f t="shared" ref="M302:M303" si="169">C302*(D302+H302)-I302*J302+K302+L302</f>
        <v>0</v>
      </c>
      <c r="N302" s="106">
        <f>$T$431</f>
        <v>0.98198923534112048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345</v>
      </c>
      <c r="B303" s="104" t="s">
        <v>343</v>
      </c>
      <c r="C303" s="107">
        <f t="shared" si="168"/>
        <v>0</v>
      </c>
      <c r="D303" s="106">
        <f t="shared" si="168"/>
        <v>0</v>
      </c>
      <c r="E303" s="106">
        <f t="shared" si="168"/>
        <v>0</v>
      </c>
      <c r="F303" s="106">
        <f t="shared" si="168"/>
        <v>1</v>
      </c>
      <c r="G303" s="106">
        <f t="shared" si="168"/>
        <v>1</v>
      </c>
      <c r="H303" s="106"/>
      <c r="I303" s="106"/>
      <c r="J303" s="106"/>
      <c r="K303" s="106"/>
      <c r="L303" s="106"/>
      <c r="M303" s="106">
        <f t="shared" si="169"/>
        <v>0</v>
      </c>
      <c r="N303" s="106">
        <f>$U$431</f>
        <v>0.93666218513476729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341</v>
      </c>
      <c r="O304" s="102" t="s">
        <v>341</v>
      </c>
      <c r="P304" s="116"/>
      <c r="W304" s="114"/>
      <c r="X304" s="115"/>
    </row>
    <row r="305" spans="1:24" ht="19.5" hidden="1" thickBot="1" x14ac:dyDescent="0.35">
      <c r="A305" s="118" t="s">
        <v>342</v>
      </c>
      <c r="B305" s="104" t="s">
        <v>343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0.99336955251675696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344</v>
      </c>
      <c r="B306" s="104" t="s">
        <v>343</v>
      </c>
      <c r="C306" s="107">
        <f t="shared" ref="C306:G307" si="170">C305</f>
        <v>0</v>
      </c>
      <c r="D306" s="106">
        <f t="shared" si="170"/>
        <v>0</v>
      </c>
      <c r="E306" s="106">
        <f t="shared" si="170"/>
        <v>0</v>
      </c>
      <c r="F306" s="106">
        <f t="shared" si="170"/>
        <v>1</v>
      </c>
      <c r="G306" s="106">
        <f t="shared" si="170"/>
        <v>1</v>
      </c>
      <c r="H306" s="106"/>
      <c r="I306" s="106"/>
      <c r="J306" s="106"/>
      <c r="K306" s="106"/>
      <c r="L306" s="106"/>
      <c r="M306" s="106">
        <f t="shared" ref="M306:M307" si="171">C306*(D306+H306)-I306*J306+K306+L306</f>
        <v>0</v>
      </c>
      <c r="N306" s="106">
        <f>$T$431</f>
        <v>0.98198923534112048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345</v>
      </c>
      <c r="B307" s="104" t="s">
        <v>343</v>
      </c>
      <c r="C307" s="107">
        <f t="shared" si="170"/>
        <v>0</v>
      </c>
      <c r="D307" s="106">
        <f t="shared" si="170"/>
        <v>0</v>
      </c>
      <c r="E307" s="106">
        <f t="shared" si="170"/>
        <v>0</v>
      </c>
      <c r="F307" s="106">
        <f t="shared" si="170"/>
        <v>1</v>
      </c>
      <c r="G307" s="106">
        <f t="shared" si="170"/>
        <v>1</v>
      </c>
      <c r="H307" s="106"/>
      <c r="I307" s="106"/>
      <c r="J307" s="106"/>
      <c r="K307" s="106"/>
      <c r="L307" s="106"/>
      <c r="M307" s="106">
        <f t="shared" si="171"/>
        <v>0</v>
      </c>
      <c r="N307" s="106">
        <f>$U$431</f>
        <v>0.93666218513476729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341</v>
      </c>
      <c r="O308" s="102" t="s">
        <v>341</v>
      </c>
      <c r="P308" s="116"/>
      <c r="W308" s="114"/>
      <c r="X308" s="115"/>
    </row>
    <row r="309" spans="1:24" ht="19.5" hidden="1" thickBot="1" x14ac:dyDescent="0.35">
      <c r="A309" s="118" t="s">
        <v>342</v>
      </c>
      <c r="B309" s="104" t="s">
        <v>343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0.99336955251675696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344</v>
      </c>
      <c r="B310" s="104" t="s">
        <v>343</v>
      </c>
      <c r="C310" s="107">
        <f t="shared" ref="C310:G311" si="172">C309</f>
        <v>0</v>
      </c>
      <c r="D310" s="106">
        <f t="shared" si="172"/>
        <v>0</v>
      </c>
      <c r="E310" s="106">
        <f t="shared" si="172"/>
        <v>0</v>
      </c>
      <c r="F310" s="106">
        <f t="shared" si="172"/>
        <v>1</v>
      </c>
      <c r="G310" s="106">
        <f t="shared" si="172"/>
        <v>1</v>
      </c>
      <c r="H310" s="106"/>
      <c r="I310" s="106"/>
      <c r="J310" s="106"/>
      <c r="K310" s="106"/>
      <c r="L310" s="106"/>
      <c r="M310" s="106">
        <f t="shared" ref="M310:M311" si="173">C310*(D310+H310)-I310*J310+K310+L310</f>
        <v>0</v>
      </c>
      <c r="N310" s="106">
        <f>$T$431</f>
        <v>0.98198923534112048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345</v>
      </c>
      <c r="B311" s="104" t="s">
        <v>343</v>
      </c>
      <c r="C311" s="107">
        <f t="shared" si="172"/>
        <v>0</v>
      </c>
      <c r="D311" s="106">
        <f t="shared" si="172"/>
        <v>0</v>
      </c>
      <c r="E311" s="106">
        <f t="shared" si="172"/>
        <v>0</v>
      </c>
      <c r="F311" s="106">
        <f t="shared" si="172"/>
        <v>1</v>
      </c>
      <c r="G311" s="106">
        <f t="shared" si="172"/>
        <v>1</v>
      </c>
      <c r="H311" s="106"/>
      <c r="I311" s="106"/>
      <c r="J311" s="106"/>
      <c r="K311" s="106"/>
      <c r="L311" s="106"/>
      <c r="M311" s="106">
        <f t="shared" si="173"/>
        <v>0</v>
      </c>
      <c r="N311" s="106">
        <f>$U$431</f>
        <v>0.93666218513476729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341</v>
      </c>
      <c r="O312" s="102" t="s">
        <v>341</v>
      </c>
      <c r="P312" s="116"/>
      <c r="W312" s="114"/>
      <c r="X312" s="115"/>
    </row>
    <row r="313" spans="1:24" ht="19.5" hidden="1" thickBot="1" x14ac:dyDescent="0.35">
      <c r="A313" s="118" t="s">
        <v>342</v>
      </c>
      <c r="B313" s="104" t="s">
        <v>343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0.99336955251675696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344</v>
      </c>
      <c r="B314" s="104" t="s">
        <v>343</v>
      </c>
      <c r="C314" s="107">
        <f t="shared" ref="C314:G315" si="174">C313</f>
        <v>0</v>
      </c>
      <c r="D314" s="106">
        <f t="shared" si="174"/>
        <v>0</v>
      </c>
      <c r="E314" s="106">
        <f t="shared" si="174"/>
        <v>0</v>
      </c>
      <c r="F314" s="106">
        <f t="shared" si="174"/>
        <v>1</v>
      </c>
      <c r="G314" s="106">
        <f t="shared" si="174"/>
        <v>1</v>
      </c>
      <c r="H314" s="106"/>
      <c r="I314" s="106"/>
      <c r="J314" s="106"/>
      <c r="K314" s="106"/>
      <c r="L314" s="106"/>
      <c r="M314" s="106">
        <f t="shared" ref="M314:M315" si="175">C314*(D314+H314)-I314*J314+K314+L314</f>
        <v>0</v>
      </c>
      <c r="N314" s="106">
        <f>$T$431</f>
        <v>0.98198923534112048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345</v>
      </c>
      <c r="B315" s="104" t="s">
        <v>343</v>
      </c>
      <c r="C315" s="107">
        <f t="shared" si="174"/>
        <v>0</v>
      </c>
      <c r="D315" s="106">
        <f t="shared" si="174"/>
        <v>0</v>
      </c>
      <c r="E315" s="106">
        <f t="shared" si="174"/>
        <v>0</v>
      </c>
      <c r="F315" s="106">
        <f t="shared" si="174"/>
        <v>1</v>
      </c>
      <c r="G315" s="106">
        <f t="shared" si="174"/>
        <v>1</v>
      </c>
      <c r="H315" s="106"/>
      <c r="I315" s="106"/>
      <c r="J315" s="106"/>
      <c r="K315" s="106"/>
      <c r="L315" s="106"/>
      <c r="M315" s="106">
        <f t="shared" si="175"/>
        <v>0</v>
      </c>
      <c r="N315" s="106">
        <f>$U$431</f>
        <v>0.93666218513476729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341</v>
      </c>
      <c r="O316" s="102" t="s">
        <v>341</v>
      </c>
      <c r="P316" s="116"/>
      <c r="W316" s="114"/>
      <c r="X316" s="115"/>
    </row>
    <row r="317" spans="1:24" ht="19.5" hidden="1" thickBot="1" x14ac:dyDescent="0.35">
      <c r="A317" s="118" t="s">
        <v>342</v>
      </c>
      <c r="B317" s="104" t="s">
        <v>343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0.99336955251675696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344</v>
      </c>
      <c r="B318" s="104" t="s">
        <v>343</v>
      </c>
      <c r="C318" s="107">
        <f t="shared" ref="C318:G319" si="176">C317</f>
        <v>0</v>
      </c>
      <c r="D318" s="106">
        <f t="shared" si="176"/>
        <v>0</v>
      </c>
      <c r="E318" s="106">
        <f t="shared" si="176"/>
        <v>0</v>
      </c>
      <c r="F318" s="106">
        <f t="shared" si="176"/>
        <v>1</v>
      </c>
      <c r="G318" s="106">
        <f t="shared" si="176"/>
        <v>1</v>
      </c>
      <c r="H318" s="106"/>
      <c r="I318" s="106"/>
      <c r="J318" s="106"/>
      <c r="K318" s="106"/>
      <c r="L318" s="106"/>
      <c r="M318" s="106">
        <f t="shared" ref="M318:M319" si="177">C318*(D318+H318)-I318*J318+K318+L318</f>
        <v>0</v>
      </c>
      <c r="N318" s="106">
        <f>$T$431</f>
        <v>0.98198923534112048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345</v>
      </c>
      <c r="B319" s="104" t="s">
        <v>343</v>
      </c>
      <c r="C319" s="107">
        <f t="shared" si="176"/>
        <v>0</v>
      </c>
      <c r="D319" s="106">
        <f t="shared" si="176"/>
        <v>0</v>
      </c>
      <c r="E319" s="106">
        <f t="shared" si="176"/>
        <v>0</v>
      </c>
      <c r="F319" s="106">
        <f t="shared" si="176"/>
        <v>1</v>
      </c>
      <c r="G319" s="106">
        <f t="shared" si="176"/>
        <v>1</v>
      </c>
      <c r="H319" s="106"/>
      <c r="I319" s="106"/>
      <c r="J319" s="106"/>
      <c r="K319" s="106"/>
      <c r="L319" s="106"/>
      <c r="M319" s="106">
        <f t="shared" si="177"/>
        <v>0</v>
      </c>
      <c r="N319" s="106">
        <f>$U$431</f>
        <v>0.93666218513476729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341</v>
      </c>
      <c r="O320" s="102" t="s">
        <v>341</v>
      </c>
      <c r="P320" s="116"/>
      <c r="W320" s="114"/>
      <c r="X320" s="115"/>
    </row>
    <row r="321" spans="1:24" ht="19.5" hidden="1" thickBot="1" x14ac:dyDescent="0.35">
      <c r="A321" s="118" t="s">
        <v>342</v>
      </c>
      <c r="B321" s="104" t="s">
        <v>343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0.99336955251675696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344</v>
      </c>
      <c r="B322" s="104" t="s">
        <v>343</v>
      </c>
      <c r="C322" s="107">
        <f t="shared" ref="C322:G323" si="178">C321</f>
        <v>0</v>
      </c>
      <c r="D322" s="106">
        <f t="shared" si="178"/>
        <v>0</v>
      </c>
      <c r="E322" s="106">
        <f t="shared" si="178"/>
        <v>0</v>
      </c>
      <c r="F322" s="106">
        <f t="shared" si="178"/>
        <v>1</v>
      </c>
      <c r="G322" s="106">
        <f t="shared" si="178"/>
        <v>1</v>
      </c>
      <c r="H322" s="106"/>
      <c r="I322" s="106"/>
      <c r="J322" s="106"/>
      <c r="K322" s="106"/>
      <c r="L322" s="106"/>
      <c r="M322" s="106">
        <f t="shared" ref="M322:M323" si="179">C322*(D322+H322)-I322*J322+K322+L322</f>
        <v>0</v>
      </c>
      <c r="N322" s="106">
        <f>$T$431</f>
        <v>0.98198923534112048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345</v>
      </c>
      <c r="B323" s="104" t="s">
        <v>343</v>
      </c>
      <c r="C323" s="107">
        <f t="shared" si="178"/>
        <v>0</v>
      </c>
      <c r="D323" s="106">
        <f t="shared" si="178"/>
        <v>0</v>
      </c>
      <c r="E323" s="106">
        <f t="shared" si="178"/>
        <v>0</v>
      </c>
      <c r="F323" s="106">
        <f t="shared" si="178"/>
        <v>1</v>
      </c>
      <c r="G323" s="106">
        <f t="shared" si="178"/>
        <v>1</v>
      </c>
      <c r="H323" s="106"/>
      <c r="I323" s="106"/>
      <c r="J323" s="106"/>
      <c r="K323" s="106"/>
      <c r="L323" s="106"/>
      <c r="M323" s="106">
        <f t="shared" si="179"/>
        <v>0</v>
      </c>
      <c r="N323" s="106">
        <f>$U$431</f>
        <v>0.93666218513476729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341</v>
      </c>
      <c r="O324" s="102" t="s">
        <v>341</v>
      </c>
      <c r="P324" s="116"/>
      <c r="W324" s="114"/>
      <c r="X324" s="115"/>
    </row>
    <row r="325" spans="1:24" ht="19.5" hidden="1" thickBot="1" x14ac:dyDescent="0.35">
      <c r="A325" s="118" t="s">
        <v>342</v>
      </c>
      <c r="B325" s="104" t="s">
        <v>343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0.99336955251675696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344</v>
      </c>
      <c r="B326" s="104" t="s">
        <v>343</v>
      </c>
      <c r="C326" s="107">
        <f t="shared" ref="C326:G327" si="180">C325</f>
        <v>0</v>
      </c>
      <c r="D326" s="106">
        <f t="shared" si="180"/>
        <v>0</v>
      </c>
      <c r="E326" s="106">
        <f t="shared" si="180"/>
        <v>0</v>
      </c>
      <c r="F326" s="106">
        <f t="shared" si="180"/>
        <v>1</v>
      </c>
      <c r="G326" s="106">
        <f t="shared" si="180"/>
        <v>1</v>
      </c>
      <c r="H326" s="106"/>
      <c r="I326" s="106"/>
      <c r="J326" s="106"/>
      <c r="K326" s="106"/>
      <c r="L326" s="106"/>
      <c r="M326" s="106">
        <f t="shared" ref="M326:M327" si="181">C326*(D326+H326)-I326*J326+K326+L326</f>
        <v>0</v>
      </c>
      <c r="N326" s="106">
        <f>$T$431</f>
        <v>0.98198923534112048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345</v>
      </c>
      <c r="B327" s="104" t="s">
        <v>343</v>
      </c>
      <c r="C327" s="107">
        <f t="shared" si="180"/>
        <v>0</v>
      </c>
      <c r="D327" s="106">
        <f t="shared" si="180"/>
        <v>0</v>
      </c>
      <c r="E327" s="106">
        <f t="shared" si="180"/>
        <v>0</v>
      </c>
      <c r="F327" s="106">
        <f t="shared" si="180"/>
        <v>1</v>
      </c>
      <c r="G327" s="106">
        <f t="shared" si="180"/>
        <v>1</v>
      </c>
      <c r="H327" s="106"/>
      <c r="I327" s="106"/>
      <c r="J327" s="106"/>
      <c r="K327" s="106"/>
      <c r="L327" s="106"/>
      <c r="M327" s="106">
        <f t="shared" si="181"/>
        <v>0</v>
      </c>
      <c r="N327" s="106">
        <f>$U$431</f>
        <v>0.93666218513476729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341</v>
      </c>
      <c r="O328" s="102" t="s">
        <v>341</v>
      </c>
      <c r="P328" s="116"/>
      <c r="W328" s="114"/>
      <c r="X328" s="115"/>
    </row>
    <row r="329" spans="1:24" ht="19.5" hidden="1" thickBot="1" x14ac:dyDescent="0.35">
      <c r="A329" s="118" t="s">
        <v>342</v>
      </c>
      <c r="B329" s="104" t="s">
        <v>343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0.99336955251675696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344</v>
      </c>
      <c r="B330" s="104" t="s">
        <v>343</v>
      </c>
      <c r="C330" s="107">
        <f t="shared" ref="C330:G331" si="182">C329</f>
        <v>0</v>
      </c>
      <c r="D330" s="106">
        <f t="shared" si="182"/>
        <v>0</v>
      </c>
      <c r="E330" s="106">
        <f t="shared" si="182"/>
        <v>0</v>
      </c>
      <c r="F330" s="106">
        <f t="shared" si="182"/>
        <v>1</v>
      </c>
      <c r="G330" s="106">
        <f t="shared" si="182"/>
        <v>1</v>
      </c>
      <c r="H330" s="106"/>
      <c r="I330" s="106"/>
      <c r="J330" s="106"/>
      <c r="K330" s="106"/>
      <c r="L330" s="106"/>
      <c r="M330" s="106">
        <f t="shared" ref="M330:M331" si="183">C330*(D330+H330)-I330*J330+K330+L330</f>
        <v>0</v>
      </c>
      <c r="N330" s="106">
        <f>$T$431</f>
        <v>0.98198923534112048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345</v>
      </c>
      <c r="B331" s="104" t="s">
        <v>343</v>
      </c>
      <c r="C331" s="107">
        <f t="shared" si="182"/>
        <v>0</v>
      </c>
      <c r="D331" s="106">
        <f t="shared" si="182"/>
        <v>0</v>
      </c>
      <c r="E331" s="106">
        <f t="shared" si="182"/>
        <v>0</v>
      </c>
      <c r="F331" s="106">
        <f t="shared" si="182"/>
        <v>1</v>
      </c>
      <c r="G331" s="106">
        <f t="shared" si="182"/>
        <v>1</v>
      </c>
      <c r="H331" s="106"/>
      <c r="I331" s="106"/>
      <c r="J331" s="106"/>
      <c r="K331" s="106"/>
      <c r="L331" s="106"/>
      <c r="M331" s="106">
        <f t="shared" si="183"/>
        <v>0</v>
      </c>
      <c r="N331" s="106">
        <f>$U$431</f>
        <v>0.93666218513476729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341</v>
      </c>
      <c r="O332" s="102" t="s">
        <v>341</v>
      </c>
      <c r="P332" s="116"/>
      <c r="W332" s="114"/>
      <c r="X332" s="115"/>
    </row>
    <row r="333" spans="1:24" ht="19.5" hidden="1" thickBot="1" x14ac:dyDescent="0.35">
      <c r="A333" s="118" t="s">
        <v>342</v>
      </c>
      <c r="B333" s="104" t="s">
        <v>343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0.99336955251675696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344</v>
      </c>
      <c r="B334" s="104" t="s">
        <v>343</v>
      </c>
      <c r="C334" s="107">
        <f t="shared" ref="C334:G335" si="184">C333</f>
        <v>0</v>
      </c>
      <c r="D334" s="106">
        <f t="shared" si="184"/>
        <v>0</v>
      </c>
      <c r="E334" s="106">
        <f t="shared" si="184"/>
        <v>0</v>
      </c>
      <c r="F334" s="106">
        <f t="shared" si="184"/>
        <v>1</v>
      </c>
      <c r="G334" s="106">
        <f t="shared" si="184"/>
        <v>1</v>
      </c>
      <c r="H334" s="106"/>
      <c r="I334" s="106"/>
      <c r="J334" s="106"/>
      <c r="K334" s="106"/>
      <c r="L334" s="106"/>
      <c r="M334" s="106">
        <f t="shared" ref="M334:M335" si="185">C334*(D334+H334)-I334*J334+K334+L334</f>
        <v>0</v>
      </c>
      <c r="N334" s="106">
        <f>$T$431</f>
        <v>0.98198923534112048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345</v>
      </c>
      <c r="B335" s="104" t="s">
        <v>343</v>
      </c>
      <c r="C335" s="107">
        <f t="shared" si="184"/>
        <v>0</v>
      </c>
      <c r="D335" s="106">
        <f t="shared" si="184"/>
        <v>0</v>
      </c>
      <c r="E335" s="106">
        <f t="shared" si="184"/>
        <v>0</v>
      </c>
      <c r="F335" s="106">
        <f t="shared" si="184"/>
        <v>1</v>
      </c>
      <c r="G335" s="106">
        <f t="shared" si="184"/>
        <v>1</v>
      </c>
      <c r="H335" s="106"/>
      <c r="I335" s="106"/>
      <c r="J335" s="106"/>
      <c r="K335" s="106"/>
      <c r="L335" s="106"/>
      <c r="M335" s="106">
        <f t="shared" si="185"/>
        <v>0</v>
      </c>
      <c r="N335" s="106">
        <f>$U$431</f>
        <v>0.93666218513476729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341</v>
      </c>
      <c r="O336" s="102" t="s">
        <v>341</v>
      </c>
      <c r="P336" s="116"/>
      <c r="W336" s="114"/>
      <c r="X336" s="115"/>
    </row>
    <row r="337" spans="1:24" ht="19.5" hidden="1" thickBot="1" x14ac:dyDescent="0.35">
      <c r="A337" s="118" t="s">
        <v>342</v>
      </c>
      <c r="B337" s="104" t="s">
        <v>343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0.99336955251675696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344</v>
      </c>
      <c r="B338" s="104" t="s">
        <v>343</v>
      </c>
      <c r="C338" s="107">
        <f t="shared" ref="C338:G339" si="186">C337</f>
        <v>0</v>
      </c>
      <c r="D338" s="106">
        <f t="shared" si="186"/>
        <v>0</v>
      </c>
      <c r="E338" s="106">
        <f t="shared" si="186"/>
        <v>0</v>
      </c>
      <c r="F338" s="106">
        <f t="shared" si="186"/>
        <v>1</v>
      </c>
      <c r="G338" s="106">
        <f t="shared" si="186"/>
        <v>1</v>
      </c>
      <c r="H338" s="106"/>
      <c r="I338" s="106"/>
      <c r="J338" s="106"/>
      <c r="K338" s="106"/>
      <c r="L338" s="106"/>
      <c r="M338" s="106">
        <f t="shared" ref="M338:M339" si="187">C338*(D338+H338)-I338*J338+K338+L338</f>
        <v>0</v>
      </c>
      <c r="N338" s="106">
        <f>$T$431</f>
        <v>0.98198923534112048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345</v>
      </c>
      <c r="B339" s="104" t="s">
        <v>343</v>
      </c>
      <c r="C339" s="107">
        <f t="shared" si="186"/>
        <v>0</v>
      </c>
      <c r="D339" s="106">
        <f t="shared" si="186"/>
        <v>0</v>
      </c>
      <c r="E339" s="106">
        <f t="shared" si="186"/>
        <v>0</v>
      </c>
      <c r="F339" s="106">
        <f t="shared" si="186"/>
        <v>1</v>
      </c>
      <c r="G339" s="106">
        <f t="shared" si="186"/>
        <v>1</v>
      </c>
      <c r="H339" s="106"/>
      <c r="I339" s="106"/>
      <c r="J339" s="106"/>
      <c r="K339" s="106"/>
      <c r="L339" s="106"/>
      <c r="M339" s="106">
        <f t="shared" si="187"/>
        <v>0</v>
      </c>
      <c r="N339" s="106">
        <f>$U$431</f>
        <v>0.93666218513476729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341</v>
      </c>
      <c r="O340" s="102" t="s">
        <v>341</v>
      </c>
      <c r="P340" s="116"/>
      <c r="W340" s="114"/>
      <c r="X340" s="115"/>
    </row>
    <row r="341" spans="1:24" ht="19.5" hidden="1" thickBot="1" x14ac:dyDescent="0.35">
      <c r="A341" s="118" t="s">
        <v>342</v>
      </c>
      <c r="B341" s="104" t="s">
        <v>343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0.99336955251675696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344</v>
      </c>
      <c r="B342" s="104" t="s">
        <v>343</v>
      </c>
      <c r="C342" s="107">
        <f t="shared" ref="C342:G343" si="188">C341</f>
        <v>0</v>
      </c>
      <c r="D342" s="106">
        <f t="shared" si="188"/>
        <v>0</v>
      </c>
      <c r="E342" s="106">
        <f t="shared" si="188"/>
        <v>0</v>
      </c>
      <c r="F342" s="106">
        <f t="shared" si="188"/>
        <v>1</v>
      </c>
      <c r="G342" s="106">
        <f t="shared" si="188"/>
        <v>1</v>
      </c>
      <c r="H342" s="106"/>
      <c r="I342" s="106"/>
      <c r="J342" s="106"/>
      <c r="K342" s="106"/>
      <c r="L342" s="106"/>
      <c r="M342" s="106">
        <f t="shared" ref="M342:M343" si="189">C342*(D342+H342)-I342*J342+K342+L342</f>
        <v>0</v>
      </c>
      <c r="N342" s="106">
        <f>$T$431</f>
        <v>0.98198923534112048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345</v>
      </c>
      <c r="B343" s="104" t="s">
        <v>343</v>
      </c>
      <c r="C343" s="107">
        <f t="shared" si="188"/>
        <v>0</v>
      </c>
      <c r="D343" s="106">
        <f t="shared" si="188"/>
        <v>0</v>
      </c>
      <c r="E343" s="106">
        <f t="shared" si="188"/>
        <v>0</v>
      </c>
      <c r="F343" s="106">
        <f t="shared" si="188"/>
        <v>1</v>
      </c>
      <c r="G343" s="106">
        <f t="shared" si="188"/>
        <v>1</v>
      </c>
      <c r="H343" s="106"/>
      <c r="I343" s="106"/>
      <c r="J343" s="106"/>
      <c r="K343" s="106"/>
      <c r="L343" s="106"/>
      <c r="M343" s="106">
        <f t="shared" si="189"/>
        <v>0</v>
      </c>
      <c r="N343" s="106">
        <f>$U$431</f>
        <v>0.93666218513476729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341</v>
      </c>
      <c r="O344" s="102" t="s">
        <v>341</v>
      </c>
      <c r="P344" s="116"/>
      <c r="W344" s="114"/>
      <c r="X344" s="115"/>
    </row>
    <row r="345" spans="1:24" ht="19.5" hidden="1" thickBot="1" x14ac:dyDescent="0.35">
      <c r="A345" s="118" t="s">
        <v>342</v>
      </c>
      <c r="B345" s="104" t="s">
        <v>343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0.99336955251675696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344</v>
      </c>
      <c r="B346" s="104" t="s">
        <v>343</v>
      </c>
      <c r="C346" s="107">
        <f t="shared" ref="C346:G347" si="190">C345</f>
        <v>0</v>
      </c>
      <c r="D346" s="106">
        <f t="shared" si="190"/>
        <v>0</v>
      </c>
      <c r="E346" s="106">
        <f t="shared" si="190"/>
        <v>0</v>
      </c>
      <c r="F346" s="106">
        <f t="shared" si="190"/>
        <v>1</v>
      </c>
      <c r="G346" s="106">
        <f t="shared" si="190"/>
        <v>1</v>
      </c>
      <c r="H346" s="106"/>
      <c r="I346" s="106"/>
      <c r="J346" s="106"/>
      <c r="K346" s="106"/>
      <c r="L346" s="106"/>
      <c r="M346" s="106">
        <f t="shared" ref="M346:M347" si="191">C346*(D346+H346)-I346*J346+K346+L346</f>
        <v>0</v>
      </c>
      <c r="N346" s="106">
        <f>$T$431</f>
        <v>0.98198923534112048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345</v>
      </c>
      <c r="B347" s="104" t="s">
        <v>343</v>
      </c>
      <c r="C347" s="107">
        <f t="shared" si="190"/>
        <v>0</v>
      </c>
      <c r="D347" s="106">
        <f t="shared" si="190"/>
        <v>0</v>
      </c>
      <c r="E347" s="106">
        <f t="shared" si="190"/>
        <v>0</v>
      </c>
      <c r="F347" s="106">
        <f t="shared" si="190"/>
        <v>1</v>
      </c>
      <c r="G347" s="106">
        <f t="shared" si="190"/>
        <v>1</v>
      </c>
      <c r="H347" s="106"/>
      <c r="I347" s="106"/>
      <c r="J347" s="106"/>
      <c r="K347" s="106"/>
      <c r="L347" s="106"/>
      <c r="M347" s="106">
        <f t="shared" si="191"/>
        <v>0</v>
      </c>
      <c r="N347" s="106">
        <f>$U$431</f>
        <v>0.93666218513476729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341</v>
      </c>
      <c r="O348" s="102" t="s">
        <v>341</v>
      </c>
      <c r="P348" s="116"/>
      <c r="W348" s="114"/>
      <c r="X348" s="115"/>
    </row>
    <row r="349" spans="1:24" ht="19.5" hidden="1" thickBot="1" x14ac:dyDescent="0.35">
      <c r="A349" s="120" t="s">
        <v>342</v>
      </c>
      <c r="B349" s="104" t="s">
        <v>343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0.99336955251675696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344</v>
      </c>
      <c r="B350" s="104" t="s">
        <v>343</v>
      </c>
      <c r="C350" s="107">
        <f t="shared" ref="C350:G351" si="192">C349</f>
        <v>0</v>
      </c>
      <c r="D350" s="106">
        <f t="shared" si="192"/>
        <v>0</v>
      </c>
      <c r="E350" s="106">
        <f t="shared" si="192"/>
        <v>0</v>
      </c>
      <c r="F350" s="106">
        <f t="shared" si="192"/>
        <v>1</v>
      </c>
      <c r="G350" s="106">
        <f t="shared" si="192"/>
        <v>1</v>
      </c>
      <c r="H350" s="106"/>
      <c r="I350" s="106"/>
      <c r="J350" s="106"/>
      <c r="K350" s="106"/>
      <c r="L350" s="106"/>
      <c r="M350" s="106">
        <f t="shared" ref="M350:M351" si="193">C350*(D350+H350)-I350*J350+K350+L350</f>
        <v>0</v>
      </c>
      <c r="N350" s="106">
        <f>$T$431</f>
        <v>0.98198923534112048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345</v>
      </c>
      <c r="B351" s="104" t="s">
        <v>343</v>
      </c>
      <c r="C351" s="107">
        <f t="shared" si="192"/>
        <v>0</v>
      </c>
      <c r="D351" s="106">
        <f t="shared" si="192"/>
        <v>0</v>
      </c>
      <c r="E351" s="106">
        <f t="shared" si="192"/>
        <v>0</v>
      </c>
      <c r="F351" s="106">
        <f t="shared" si="192"/>
        <v>1</v>
      </c>
      <c r="G351" s="106">
        <f t="shared" si="192"/>
        <v>1</v>
      </c>
      <c r="H351" s="106"/>
      <c r="I351" s="106"/>
      <c r="J351" s="106"/>
      <c r="K351" s="106"/>
      <c r="L351" s="106"/>
      <c r="M351" s="106">
        <f t="shared" si="193"/>
        <v>0</v>
      </c>
      <c r="N351" s="106">
        <f>$U$431</f>
        <v>0.93666218513476729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341</v>
      </c>
      <c r="O352" s="102" t="s">
        <v>341</v>
      </c>
      <c r="P352" s="116"/>
      <c r="W352" s="114"/>
      <c r="X352" s="115"/>
    </row>
    <row r="353" spans="1:24" ht="19.5" hidden="1" thickBot="1" x14ac:dyDescent="0.35">
      <c r="A353" s="120" t="s">
        <v>342</v>
      </c>
      <c r="B353" s="104" t="s">
        <v>343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0.99336955251675696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344</v>
      </c>
      <c r="B354" s="104" t="s">
        <v>343</v>
      </c>
      <c r="C354" s="107">
        <f t="shared" ref="C354:G355" si="194">C353</f>
        <v>0</v>
      </c>
      <c r="D354" s="106">
        <f t="shared" si="194"/>
        <v>0</v>
      </c>
      <c r="E354" s="106">
        <f t="shared" si="194"/>
        <v>0</v>
      </c>
      <c r="F354" s="106">
        <f t="shared" si="194"/>
        <v>1</v>
      </c>
      <c r="G354" s="106">
        <f t="shared" si="194"/>
        <v>1</v>
      </c>
      <c r="H354" s="106"/>
      <c r="I354" s="106"/>
      <c r="J354" s="106"/>
      <c r="K354" s="106"/>
      <c r="L354" s="106"/>
      <c r="M354" s="106">
        <f t="shared" ref="M354:M355" si="195">C354*(D354+H354)-I354*J354+K354+L354</f>
        <v>0</v>
      </c>
      <c r="N354" s="106">
        <f>$T$431</f>
        <v>0.98198923534112048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345</v>
      </c>
      <c r="B355" s="104" t="s">
        <v>343</v>
      </c>
      <c r="C355" s="107">
        <f t="shared" si="194"/>
        <v>0</v>
      </c>
      <c r="D355" s="106">
        <f t="shared" si="194"/>
        <v>0</v>
      </c>
      <c r="E355" s="106">
        <f t="shared" si="194"/>
        <v>0</v>
      </c>
      <c r="F355" s="106">
        <f t="shared" si="194"/>
        <v>1</v>
      </c>
      <c r="G355" s="106">
        <f t="shared" si="194"/>
        <v>1</v>
      </c>
      <c r="H355" s="106"/>
      <c r="I355" s="106"/>
      <c r="J355" s="106"/>
      <c r="K355" s="106"/>
      <c r="L355" s="106"/>
      <c r="M355" s="106">
        <f t="shared" si="195"/>
        <v>0</v>
      </c>
      <c r="N355" s="106">
        <f>$U$431</f>
        <v>0.93666218513476729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341</v>
      </c>
      <c r="O356" s="102" t="s">
        <v>341</v>
      </c>
      <c r="P356" s="116"/>
      <c r="W356" s="114"/>
      <c r="X356" s="115"/>
    </row>
    <row r="357" spans="1:24" ht="19.5" hidden="1" thickBot="1" x14ac:dyDescent="0.35">
      <c r="A357" s="120" t="s">
        <v>342</v>
      </c>
      <c r="B357" s="104" t="s">
        <v>343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0.99336955251675696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344</v>
      </c>
      <c r="B358" s="104" t="s">
        <v>343</v>
      </c>
      <c r="C358" s="107">
        <f t="shared" ref="C358:G359" si="196">C357</f>
        <v>0</v>
      </c>
      <c r="D358" s="106">
        <f t="shared" si="196"/>
        <v>0</v>
      </c>
      <c r="E358" s="106">
        <f t="shared" si="196"/>
        <v>0</v>
      </c>
      <c r="F358" s="106">
        <f t="shared" si="196"/>
        <v>1</v>
      </c>
      <c r="G358" s="106">
        <f t="shared" si="196"/>
        <v>1</v>
      </c>
      <c r="H358" s="106"/>
      <c r="I358" s="106"/>
      <c r="J358" s="106"/>
      <c r="K358" s="106"/>
      <c r="L358" s="106"/>
      <c r="M358" s="106">
        <f t="shared" ref="M358:M359" si="197">C358*(D358+H358)-I358*J358+K358+L358</f>
        <v>0</v>
      </c>
      <c r="N358" s="106">
        <f>$T$431</f>
        <v>0.98198923534112048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345</v>
      </c>
      <c r="B359" s="104" t="s">
        <v>343</v>
      </c>
      <c r="C359" s="107">
        <f t="shared" si="196"/>
        <v>0</v>
      </c>
      <c r="D359" s="106">
        <f t="shared" si="196"/>
        <v>0</v>
      </c>
      <c r="E359" s="106">
        <f t="shared" si="196"/>
        <v>0</v>
      </c>
      <c r="F359" s="106">
        <f t="shared" si="196"/>
        <v>1</v>
      </c>
      <c r="G359" s="106">
        <f t="shared" si="196"/>
        <v>1</v>
      </c>
      <c r="H359" s="106"/>
      <c r="I359" s="106"/>
      <c r="J359" s="106"/>
      <c r="K359" s="106"/>
      <c r="L359" s="106"/>
      <c r="M359" s="106">
        <f t="shared" si="197"/>
        <v>0</v>
      </c>
      <c r="N359" s="106">
        <f>$U$431</f>
        <v>0.93666218513476729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341</v>
      </c>
      <c r="O360" s="102" t="s">
        <v>341</v>
      </c>
      <c r="P360" s="116"/>
      <c r="W360" s="114"/>
      <c r="X360" s="115"/>
    </row>
    <row r="361" spans="1:24" ht="19.5" hidden="1" thickBot="1" x14ac:dyDescent="0.35">
      <c r="A361" s="120" t="s">
        <v>342</v>
      </c>
      <c r="B361" s="104" t="s">
        <v>343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0.99336955251675696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344</v>
      </c>
      <c r="B362" s="104" t="s">
        <v>343</v>
      </c>
      <c r="C362" s="107">
        <f t="shared" ref="C362:G363" si="198">C361</f>
        <v>0</v>
      </c>
      <c r="D362" s="106">
        <f t="shared" si="198"/>
        <v>0</v>
      </c>
      <c r="E362" s="106">
        <f t="shared" si="198"/>
        <v>0</v>
      </c>
      <c r="F362" s="106">
        <f t="shared" si="198"/>
        <v>1</v>
      </c>
      <c r="G362" s="106">
        <f t="shared" si="198"/>
        <v>1</v>
      </c>
      <c r="H362" s="106"/>
      <c r="I362" s="106"/>
      <c r="J362" s="106"/>
      <c r="K362" s="106"/>
      <c r="L362" s="106"/>
      <c r="M362" s="106">
        <f t="shared" ref="M362:M363" si="199">C362*(D362+H362)-I362*J362+K362+L362</f>
        <v>0</v>
      </c>
      <c r="N362" s="106">
        <f>$T$431</f>
        <v>0.98198923534112048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345</v>
      </c>
      <c r="B363" s="104" t="s">
        <v>343</v>
      </c>
      <c r="C363" s="107">
        <f t="shared" si="198"/>
        <v>0</v>
      </c>
      <c r="D363" s="106">
        <f t="shared" si="198"/>
        <v>0</v>
      </c>
      <c r="E363" s="106">
        <f t="shared" si="198"/>
        <v>0</v>
      </c>
      <c r="F363" s="106">
        <f t="shared" si="198"/>
        <v>1</v>
      </c>
      <c r="G363" s="106">
        <f t="shared" si="198"/>
        <v>1</v>
      </c>
      <c r="H363" s="106"/>
      <c r="I363" s="106"/>
      <c r="J363" s="106"/>
      <c r="K363" s="106"/>
      <c r="L363" s="106"/>
      <c r="M363" s="106">
        <f t="shared" si="199"/>
        <v>0</v>
      </c>
      <c r="N363" s="106">
        <f>$U$431</f>
        <v>0.93666218513476729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341</v>
      </c>
      <c r="O364" s="102" t="s">
        <v>341</v>
      </c>
      <c r="P364" s="116"/>
      <c r="W364" s="114"/>
      <c r="X364" s="115"/>
    </row>
    <row r="365" spans="1:24" ht="19.5" hidden="1" thickBot="1" x14ac:dyDescent="0.35">
      <c r="A365" s="120" t="s">
        <v>342</v>
      </c>
      <c r="B365" s="104" t="s">
        <v>343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0.99336955251675696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344</v>
      </c>
      <c r="B366" s="104" t="s">
        <v>343</v>
      </c>
      <c r="C366" s="107">
        <f t="shared" ref="C366:G367" si="200">C365</f>
        <v>0</v>
      </c>
      <c r="D366" s="106">
        <f t="shared" si="200"/>
        <v>0</v>
      </c>
      <c r="E366" s="106">
        <f t="shared" si="200"/>
        <v>0</v>
      </c>
      <c r="F366" s="106">
        <f t="shared" si="200"/>
        <v>1</v>
      </c>
      <c r="G366" s="106">
        <f t="shared" si="200"/>
        <v>1</v>
      </c>
      <c r="H366" s="106"/>
      <c r="I366" s="106"/>
      <c r="J366" s="106"/>
      <c r="K366" s="106"/>
      <c r="L366" s="106"/>
      <c r="M366" s="106">
        <f t="shared" ref="M366:M367" si="201">C366*(D366+H366)-I366*J366+K366+L366</f>
        <v>0</v>
      </c>
      <c r="N366" s="106">
        <f>$T$431</f>
        <v>0.98198923534112048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345</v>
      </c>
      <c r="B367" s="104" t="s">
        <v>343</v>
      </c>
      <c r="C367" s="107">
        <f t="shared" si="200"/>
        <v>0</v>
      </c>
      <c r="D367" s="106">
        <f t="shared" si="200"/>
        <v>0</v>
      </c>
      <c r="E367" s="106">
        <f t="shared" si="200"/>
        <v>0</v>
      </c>
      <c r="F367" s="106">
        <f t="shared" si="200"/>
        <v>1</v>
      </c>
      <c r="G367" s="106">
        <f t="shared" si="200"/>
        <v>1</v>
      </c>
      <c r="H367" s="106"/>
      <c r="I367" s="106"/>
      <c r="J367" s="106"/>
      <c r="K367" s="106"/>
      <c r="L367" s="106"/>
      <c r="M367" s="106">
        <f t="shared" si="201"/>
        <v>0</v>
      </c>
      <c r="N367" s="106">
        <f>$U$431</f>
        <v>0.93666218513476729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341</v>
      </c>
      <c r="O368" s="102" t="s">
        <v>341</v>
      </c>
      <c r="P368" s="116"/>
      <c r="W368" s="114"/>
      <c r="X368" s="115"/>
    </row>
    <row r="369" spans="1:24" ht="19.5" hidden="1" thickBot="1" x14ac:dyDescent="0.35">
      <c r="A369" s="120" t="s">
        <v>342</v>
      </c>
      <c r="B369" s="104" t="s">
        <v>343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0.99336955251675696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344</v>
      </c>
      <c r="B370" s="104" t="s">
        <v>343</v>
      </c>
      <c r="C370" s="107">
        <f t="shared" ref="C370:G371" si="202">C369</f>
        <v>0</v>
      </c>
      <c r="D370" s="106">
        <f t="shared" si="202"/>
        <v>0</v>
      </c>
      <c r="E370" s="106">
        <f t="shared" si="202"/>
        <v>0</v>
      </c>
      <c r="F370" s="106">
        <f t="shared" si="202"/>
        <v>1</v>
      </c>
      <c r="G370" s="106">
        <f t="shared" si="202"/>
        <v>1</v>
      </c>
      <c r="H370" s="106"/>
      <c r="I370" s="106"/>
      <c r="J370" s="106"/>
      <c r="K370" s="106"/>
      <c r="L370" s="106"/>
      <c r="M370" s="106">
        <f t="shared" ref="M370:M371" si="203">C370*(D370+H370)-I370*J370+K370+L370</f>
        <v>0</v>
      </c>
      <c r="N370" s="106">
        <f>$T$431</f>
        <v>0.98198923534112048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345</v>
      </c>
      <c r="B371" s="104" t="s">
        <v>343</v>
      </c>
      <c r="C371" s="107">
        <f t="shared" si="202"/>
        <v>0</v>
      </c>
      <c r="D371" s="106">
        <f t="shared" si="202"/>
        <v>0</v>
      </c>
      <c r="E371" s="106">
        <f t="shared" si="202"/>
        <v>0</v>
      </c>
      <c r="F371" s="106">
        <f t="shared" si="202"/>
        <v>1</v>
      </c>
      <c r="G371" s="106">
        <f t="shared" si="202"/>
        <v>1</v>
      </c>
      <c r="H371" s="106"/>
      <c r="I371" s="106"/>
      <c r="J371" s="106"/>
      <c r="K371" s="106"/>
      <c r="L371" s="106"/>
      <c r="M371" s="106">
        <f t="shared" si="203"/>
        <v>0</v>
      </c>
      <c r="N371" s="106">
        <f>$U$431</f>
        <v>0.93666218513476729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341</v>
      </c>
      <c r="O372" s="102" t="s">
        <v>341</v>
      </c>
      <c r="P372" s="116"/>
      <c r="W372" s="114"/>
      <c r="X372" s="115"/>
    </row>
    <row r="373" spans="1:24" ht="19.5" hidden="1" thickBot="1" x14ac:dyDescent="0.35">
      <c r="A373" s="120" t="s">
        <v>342</v>
      </c>
      <c r="B373" s="104" t="s">
        <v>343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0.99336955251675696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344</v>
      </c>
      <c r="B374" s="104" t="s">
        <v>343</v>
      </c>
      <c r="C374" s="107">
        <f t="shared" ref="C374:G375" si="204">C373</f>
        <v>0</v>
      </c>
      <c r="D374" s="106">
        <f t="shared" si="204"/>
        <v>0</v>
      </c>
      <c r="E374" s="106">
        <f t="shared" si="204"/>
        <v>0</v>
      </c>
      <c r="F374" s="106">
        <f t="shared" si="204"/>
        <v>1</v>
      </c>
      <c r="G374" s="106">
        <f t="shared" si="204"/>
        <v>1</v>
      </c>
      <c r="H374" s="106"/>
      <c r="I374" s="106"/>
      <c r="J374" s="106"/>
      <c r="K374" s="106"/>
      <c r="L374" s="106"/>
      <c r="M374" s="106">
        <f t="shared" ref="M374:M375" si="205">C374*(D374+H374)-I374*J374+K374+L374</f>
        <v>0</v>
      </c>
      <c r="N374" s="106">
        <f>$T$431</f>
        <v>0.98198923534112048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345</v>
      </c>
      <c r="B375" s="104" t="s">
        <v>343</v>
      </c>
      <c r="C375" s="107">
        <f t="shared" si="204"/>
        <v>0</v>
      </c>
      <c r="D375" s="106">
        <f t="shared" si="204"/>
        <v>0</v>
      </c>
      <c r="E375" s="106">
        <f t="shared" si="204"/>
        <v>0</v>
      </c>
      <c r="F375" s="106">
        <f t="shared" si="204"/>
        <v>1</v>
      </c>
      <c r="G375" s="106">
        <f t="shared" si="204"/>
        <v>1</v>
      </c>
      <c r="H375" s="106"/>
      <c r="I375" s="106"/>
      <c r="J375" s="106"/>
      <c r="K375" s="106"/>
      <c r="L375" s="106"/>
      <c r="M375" s="106">
        <f t="shared" si="205"/>
        <v>0</v>
      </c>
      <c r="N375" s="106">
        <f>$U$431</f>
        <v>0.93666218513476729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341</v>
      </c>
      <c r="O376" s="102" t="s">
        <v>341</v>
      </c>
      <c r="P376" s="116"/>
      <c r="W376" s="114"/>
      <c r="X376" s="115"/>
    </row>
    <row r="377" spans="1:24" ht="19.5" hidden="1" thickBot="1" x14ac:dyDescent="0.35">
      <c r="A377" s="120" t="s">
        <v>342</v>
      </c>
      <c r="B377" s="104" t="s">
        <v>343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0.99336955251675696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344</v>
      </c>
      <c r="B378" s="104" t="s">
        <v>343</v>
      </c>
      <c r="C378" s="107">
        <f t="shared" ref="C378:G379" si="206">C377</f>
        <v>0</v>
      </c>
      <c r="D378" s="106">
        <f t="shared" si="206"/>
        <v>0</v>
      </c>
      <c r="E378" s="106">
        <f t="shared" si="206"/>
        <v>0</v>
      </c>
      <c r="F378" s="106">
        <f t="shared" si="206"/>
        <v>1</v>
      </c>
      <c r="G378" s="106">
        <f t="shared" si="206"/>
        <v>1</v>
      </c>
      <c r="H378" s="106"/>
      <c r="I378" s="106"/>
      <c r="J378" s="106"/>
      <c r="K378" s="106"/>
      <c r="L378" s="106"/>
      <c r="M378" s="106">
        <f t="shared" ref="M378:M379" si="207">C378*(D378+H378)-I378*J378+K378+L378</f>
        <v>0</v>
      </c>
      <c r="N378" s="106">
        <f>$T$431</f>
        <v>0.98198923534112048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345</v>
      </c>
      <c r="B379" s="104" t="s">
        <v>343</v>
      </c>
      <c r="C379" s="107">
        <f t="shared" si="206"/>
        <v>0</v>
      </c>
      <c r="D379" s="106">
        <f t="shared" si="206"/>
        <v>0</v>
      </c>
      <c r="E379" s="106">
        <f t="shared" si="206"/>
        <v>0</v>
      </c>
      <c r="F379" s="106">
        <f t="shared" si="206"/>
        <v>1</v>
      </c>
      <c r="G379" s="106">
        <f t="shared" si="206"/>
        <v>1</v>
      </c>
      <c r="H379" s="106"/>
      <c r="I379" s="106"/>
      <c r="J379" s="106"/>
      <c r="K379" s="106"/>
      <c r="L379" s="106"/>
      <c r="M379" s="106">
        <f t="shared" si="207"/>
        <v>0</v>
      </c>
      <c r="N379" s="106">
        <f>$U$431</f>
        <v>0.93666218513476729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341</v>
      </c>
      <c r="O380" s="102" t="s">
        <v>341</v>
      </c>
      <c r="P380" s="116"/>
      <c r="W380" s="114"/>
      <c r="X380" s="115"/>
    </row>
    <row r="381" spans="1:24" ht="19.5" hidden="1" thickBot="1" x14ac:dyDescent="0.35">
      <c r="A381" s="120" t="s">
        <v>342</v>
      </c>
      <c r="B381" s="104" t="s">
        <v>343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0.99336955251675696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344</v>
      </c>
      <c r="B382" s="104" t="s">
        <v>343</v>
      </c>
      <c r="C382" s="107">
        <f t="shared" ref="C382:G383" si="208">C381</f>
        <v>0</v>
      </c>
      <c r="D382" s="106">
        <f t="shared" si="208"/>
        <v>0</v>
      </c>
      <c r="E382" s="106">
        <f t="shared" si="208"/>
        <v>0</v>
      </c>
      <c r="F382" s="106">
        <f t="shared" si="208"/>
        <v>1</v>
      </c>
      <c r="G382" s="106">
        <f t="shared" si="208"/>
        <v>1</v>
      </c>
      <c r="H382" s="106"/>
      <c r="I382" s="106"/>
      <c r="J382" s="106"/>
      <c r="K382" s="106"/>
      <c r="L382" s="106"/>
      <c r="M382" s="106">
        <f t="shared" ref="M382:M383" si="209">C382*(D382+H382)-I382*J382+K382+L382</f>
        <v>0</v>
      </c>
      <c r="N382" s="106">
        <f>$T$431</f>
        <v>0.98198923534112048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345</v>
      </c>
      <c r="B383" s="104" t="s">
        <v>343</v>
      </c>
      <c r="C383" s="107">
        <f t="shared" si="208"/>
        <v>0</v>
      </c>
      <c r="D383" s="106">
        <f t="shared" si="208"/>
        <v>0</v>
      </c>
      <c r="E383" s="106">
        <f t="shared" si="208"/>
        <v>0</v>
      </c>
      <c r="F383" s="106">
        <f t="shared" si="208"/>
        <v>1</v>
      </c>
      <c r="G383" s="106">
        <f t="shared" si="208"/>
        <v>1</v>
      </c>
      <c r="H383" s="106"/>
      <c r="I383" s="106"/>
      <c r="J383" s="106"/>
      <c r="K383" s="106"/>
      <c r="L383" s="106"/>
      <c r="M383" s="106">
        <f t="shared" si="209"/>
        <v>0</v>
      </c>
      <c r="N383" s="106">
        <f>$U$431</f>
        <v>0.93666218513476729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341</v>
      </c>
      <c r="O384" s="102" t="s">
        <v>341</v>
      </c>
      <c r="P384" s="116"/>
      <c r="W384" s="114"/>
      <c r="X384" s="115"/>
    </row>
    <row r="385" spans="1:24" ht="19.5" hidden="1" thickBot="1" x14ac:dyDescent="0.35">
      <c r="A385" s="120" t="s">
        <v>342</v>
      </c>
      <c r="B385" s="104" t="s">
        <v>343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0.99336955251675696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344</v>
      </c>
      <c r="B386" s="104" t="s">
        <v>343</v>
      </c>
      <c r="C386" s="107">
        <f t="shared" ref="C386:G387" si="210">C385</f>
        <v>0</v>
      </c>
      <c r="D386" s="106">
        <f t="shared" si="210"/>
        <v>0</v>
      </c>
      <c r="E386" s="106">
        <f t="shared" si="210"/>
        <v>0</v>
      </c>
      <c r="F386" s="106">
        <f t="shared" si="210"/>
        <v>1</v>
      </c>
      <c r="G386" s="106">
        <f t="shared" si="210"/>
        <v>1</v>
      </c>
      <c r="H386" s="106"/>
      <c r="I386" s="106"/>
      <c r="J386" s="106"/>
      <c r="K386" s="106"/>
      <c r="L386" s="106"/>
      <c r="M386" s="106">
        <f t="shared" ref="M386:M387" si="211">C386*(D386+H386)-I386*J386+K386+L386</f>
        <v>0</v>
      </c>
      <c r="N386" s="106">
        <f>$T$431</f>
        <v>0.98198923534112048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345</v>
      </c>
      <c r="B387" s="104" t="s">
        <v>343</v>
      </c>
      <c r="C387" s="107">
        <f t="shared" si="210"/>
        <v>0</v>
      </c>
      <c r="D387" s="106">
        <f t="shared" si="210"/>
        <v>0</v>
      </c>
      <c r="E387" s="106">
        <f t="shared" si="210"/>
        <v>0</v>
      </c>
      <c r="F387" s="106">
        <f t="shared" si="210"/>
        <v>1</v>
      </c>
      <c r="G387" s="106">
        <f t="shared" si="210"/>
        <v>1</v>
      </c>
      <c r="H387" s="106"/>
      <c r="I387" s="106"/>
      <c r="J387" s="106"/>
      <c r="K387" s="106"/>
      <c r="L387" s="106"/>
      <c r="M387" s="106">
        <f t="shared" si="211"/>
        <v>0</v>
      </c>
      <c r="N387" s="106">
        <f>$U$431</f>
        <v>0.93666218513476729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341</v>
      </c>
      <c r="O388" s="102" t="s">
        <v>341</v>
      </c>
      <c r="P388" s="116"/>
      <c r="W388" s="114"/>
      <c r="X388" s="115"/>
    </row>
    <row r="389" spans="1:24" ht="19.5" hidden="1" thickBot="1" x14ac:dyDescent="0.35">
      <c r="A389" s="120" t="s">
        <v>342</v>
      </c>
      <c r="B389" s="104" t="s">
        <v>343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0.99336955251675696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344</v>
      </c>
      <c r="B390" s="104" t="s">
        <v>343</v>
      </c>
      <c r="C390" s="107">
        <f t="shared" ref="C390:G391" si="212">C389</f>
        <v>0</v>
      </c>
      <c r="D390" s="106">
        <f t="shared" si="212"/>
        <v>0</v>
      </c>
      <c r="E390" s="106">
        <f t="shared" si="212"/>
        <v>0</v>
      </c>
      <c r="F390" s="106">
        <f t="shared" si="212"/>
        <v>1</v>
      </c>
      <c r="G390" s="106">
        <f t="shared" si="212"/>
        <v>1</v>
      </c>
      <c r="H390" s="106"/>
      <c r="I390" s="106"/>
      <c r="J390" s="106"/>
      <c r="K390" s="106"/>
      <c r="L390" s="106"/>
      <c r="M390" s="106">
        <f t="shared" ref="M390:M391" si="213">C390*(D390+H390)-I390*J390+K390+L390</f>
        <v>0</v>
      </c>
      <c r="N390" s="106">
        <f>$T$431</f>
        <v>0.98198923534112048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345</v>
      </c>
      <c r="B391" s="104" t="s">
        <v>343</v>
      </c>
      <c r="C391" s="107">
        <f t="shared" si="212"/>
        <v>0</v>
      </c>
      <c r="D391" s="106">
        <f t="shared" si="212"/>
        <v>0</v>
      </c>
      <c r="E391" s="106">
        <f t="shared" si="212"/>
        <v>0</v>
      </c>
      <c r="F391" s="106">
        <f t="shared" si="212"/>
        <v>1</v>
      </c>
      <c r="G391" s="106">
        <f t="shared" si="212"/>
        <v>1</v>
      </c>
      <c r="H391" s="106"/>
      <c r="I391" s="106"/>
      <c r="J391" s="106"/>
      <c r="K391" s="106"/>
      <c r="L391" s="106"/>
      <c r="M391" s="106">
        <f t="shared" si="213"/>
        <v>0</v>
      </c>
      <c r="N391" s="106">
        <f>$U$431</f>
        <v>0.93666218513476729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341</v>
      </c>
      <c r="O392" s="102" t="s">
        <v>341</v>
      </c>
      <c r="P392" s="116"/>
      <c r="W392" s="114"/>
      <c r="X392" s="115"/>
    </row>
    <row r="393" spans="1:24" ht="19.5" hidden="1" thickBot="1" x14ac:dyDescent="0.35">
      <c r="A393" s="120" t="s">
        <v>342</v>
      </c>
      <c r="B393" s="104" t="s">
        <v>343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0.99336955251675696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344</v>
      </c>
      <c r="B394" s="104" t="s">
        <v>343</v>
      </c>
      <c r="C394" s="107">
        <f t="shared" ref="C394:G395" si="214">C393</f>
        <v>0</v>
      </c>
      <c r="D394" s="106">
        <f t="shared" si="214"/>
        <v>0</v>
      </c>
      <c r="E394" s="106">
        <f t="shared" si="214"/>
        <v>0</v>
      </c>
      <c r="F394" s="106">
        <f t="shared" si="214"/>
        <v>1</v>
      </c>
      <c r="G394" s="106">
        <f t="shared" si="214"/>
        <v>1</v>
      </c>
      <c r="H394" s="106"/>
      <c r="I394" s="106"/>
      <c r="J394" s="106"/>
      <c r="K394" s="106"/>
      <c r="L394" s="106"/>
      <c r="M394" s="106">
        <f t="shared" ref="M394:M395" si="215">C394*(D394+H394)-I394*J394+K394+L394</f>
        <v>0</v>
      </c>
      <c r="N394" s="106">
        <f>$T$431</f>
        <v>0.98198923534112048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345</v>
      </c>
      <c r="B395" s="104" t="s">
        <v>343</v>
      </c>
      <c r="C395" s="107">
        <f t="shared" si="214"/>
        <v>0</v>
      </c>
      <c r="D395" s="106">
        <f t="shared" si="214"/>
        <v>0</v>
      </c>
      <c r="E395" s="106">
        <f t="shared" si="214"/>
        <v>0</v>
      </c>
      <c r="F395" s="106">
        <f t="shared" si="214"/>
        <v>1</v>
      </c>
      <c r="G395" s="106">
        <f t="shared" si="214"/>
        <v>1</v>
      </c>
      <c r="H395" s="106"/>
      <c r="I395" s="106"/>
      <c r="J395" s="106"/>
      <c r="K395" s="106"/>
      <c r="L395" s="106"/>
      <c r="M395" s="106">
        <f t="shared" si="215"/>
        <v>0</v>
      </c>
      <c r="N395" s="106">
        <f>$U$431</f>
        <v>0.93666218513476729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341</v>
      </c>
      <c r="O396" s="102" t="s">
        <v>341</v>
      </c>
      <c r="P396" s="116"/>
      <c r="W396" s="114"/>
      <c r="X396" s="115"/>
    </row>
    <row r="397" spans="1:24" ht="19.5" hidden="1" thickBot="1" x14ac:dyDescent="0.35">
      <c r="A397" s="120" t="s">
        <v>342</v>
      </c>
      <c r="B397" s="104" t="s">
        <v>343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0.99336955251675696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344</v>
      </c>
      <c r="B398" s="104" t="s">
        <v>343</v>
      </c>
      <c r="C398" s="107">
        <f t="shared" ref="C398:G399" si="216">C397</f>
        <v>0</v>
      </c>
      <c r="D398" s="106">
        <f t="shared" si="216"/>
        <v>0</v>
      </c>
      <c r="E398" s="106">
        <f t="shared" si="216"/>
        <v>0</v>
      </c>
      <c r="F398" s="106">
        <f t="shared" si="216"/>
        <v>1</v>
      </c>
      <c r="G398" s="106">
        <f t="shared" si="216"/>
        <v>1</v>
      </c>
      <c r="H398" s="106"/>
      <c r="I398" s="106"/>
      <c r="J398" s="106"/>
      <c r="K398" s="106"/>
      <c r="L398" s="106"/>
      <c r="M398" s="106">
        <f t="shared" ref="M398:M399" si="217">C398*(D398+H398)-I398*J398+K398+L398</f>
        <v>0</v>
      </c>
      <c r="N398" s="106">
        <f>$T$431</f>
        <v>0.98198923534112048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345</v>
      </c>
      <c r="B399" s="104" t="s">
        <v>343</v>
      </c>
      <c r="C399" s="107">
        <f t="shared" si="216"/>
        <v>0</v>
      </c>
      <c r="D399" s="106">
        <f t="shared" si="216"/>
        <v>0</v>
      </c>
      <c r="E399" s="106">
        <f t="shared" si="216"/>
        <v>0</v>
      </c>
      <c r="F399" s="106">
        <f t="shared" si="216"/>
        <v>1</v>
      </c>
      <c r="G399" s="106">
        <f t="shared" si="216"/>
        <v>1</v>
      </c>
      <c r="H399" s="106"/>
      <c r="I399" s="106"/>
      <c r="J399" s="106"/>
      <c r="K399" s="106"/>
      <c r="L399" s="106"/>
      <c r="M399" s="106">
        <f t="shared" si="217"/>
        <v>0</v>
      </c>
      <c r="N399" s="106">
        <f>$U$431</f>
        <v>0.93666218513476729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341</v>
      </c>
      <c r="O400" s="102" t="s">
        <v>341</v>
      </c>
      <c r="P400" s="116"/>
      <c r="W400" s="114"/>
      <c r="X400" s="115"/>
    </row>
    <row r="401" spans="1:24" ht="19.5" hidden="1" thickBot="1" x14ac:dyDescent="0.35">
      <c r="A401" s="120" t="s">
        <v>342</v>
      </c>
      <c r="B401" s="104" t="s">
        <v>343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0.99336955251675696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344</v>
      </c>
      <c r="B402" s="104" t="s">
        <v>343</v>
      </c>
      <c r="C402" s="107">
        <f t="shared" ref="C402:G403" si="218">C401</f>
        <v>0</v>
      </c>
      <c r="D402" s="106">
        <f t="shared" si="218"/>
        <v>0</v>
      </c>
      <c r="E402" s="106">
        <f t="shared" si="218"/>
        <v>0</v>
      </c>
      <c r="F402" s="106">
        <f t="shared" si="218"/>
        <v>1</v>
      </c>
      <c r="G402" s="106">
        <f t="shared" si="218"/>
        <v>1</v>
      </c>
      <c r="H402" s="106"/>
      <c r="I402" s="106"/>
      <c r="J402" s="106"/>
      <c r="K402" s="106"/>
      <c r="L402" s="106"/>
      <c r="M402" s="106">
        <f t="shared" ref="M402:M403" si="219">C402*(D402+H402)-I402*J402+K402+L402</f>
        <v>0</v>
      </c>
      <c r="N402" s="106">
        <f>$T$431</f>
        <v>0.98198923534112048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345</v>
      </c>
      <c r="B403" s="104" t="s">
        <v>343</v>
      </c>
      <c r="C403" s="107">
        <f t="shared" si="218"/>
        <v>0</v>
      </c>
      <c r="D403" s="106">
        <f t="shared" si="218"/>
        <v>0</v>
      </c>
      <c r="E403" s="106">
        <f t="shared" si="218"/>
        <v>0</v>
      </c>
      <c r="F403" s="106">
        <f t="shared" si="218"/>
        <v>1</v>
      </c>
      <c r="G403" s="106">
        <f t="shared" si="218"/>
        <v>1</v>
      </c>
      <c r="H403" s="106"/>
      <c r="I403" s="106"/>
      <c r="J403" s="106"/>
      <c r="K403" s="106"/>
      <c r="L403" s="106"/>
      <c r="M403" s="106">
        <f t="shared" si="219"/>
        <v>0</v>
      </c>
      <c r="N403" s="106">
        <f>$U$431</f>
        <v>0.93666218513476729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341</v>
      </c>
      <c r="O404" s="102" t="s">
        <v>341</v>
      </c>
      <c r="P404" s="116"/>
      <c r="W404" s="114"/>
      <c r="X404" s="115"/>
    </row>
    <row r="405" spans="1:24" ht="19.5" hidden="1" thickBot="1" x14ac:dyDescent="0.35">
      <c r="A405" s="120" t="s">
        <v>342</v>
      </c>
      <c r="B405" s="104" t="s">
        <v>343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0.99336955251675696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344</v>
      </c>
      <c r="B406" s="104" t="s">
        <v>343</v>
      </c>
      <c r="C406" s="107">
        <f t="shared" ref="C406:G407" si="220">C405</f>
        <v>0</v>
      </c>
      <c r="D406" s="106">
        <f t="shared" si="220"/>
        <v>0</v>
      </c>
      <c r="E406" s="106">
        <f t="shared" si="220"/>
        <v>0</v>
      </c>
      <c r="F406" s="106">
        <f t="shared" si="220"/>
        <v>1</v>
      </c>
      <c r="G406" s="106">
        <f t="shared" si="220"/>
        <v>1</v>
      </c>
      <c r="H406" s="106"/>
      <c r="I406" s="106"/>
      <c r="J406" s="106"/>
      <c r="K406" s="106"/>
      <c r="L406" s="106"/>
      <c r="M406" s="106">
        <f t="shared" ref="M406:M407" si="221">C406*(D406+H406)-I406*J406+K406+L406</f>
        <v>0</v>
      </c>
      <c r="N406" s="106">
        <f>$T$431</f>
        <v>0.98198923534112048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345</v>
      </c>
      <c r="B407" s="104" t="s">
        <v>343</v>
      </c>
      <c r="C407" s="107">
        <f t="shared" si="220"/>
        <v>0</v>
      </c>
      <c r="D407" s="106">
        <f t="shared" si="220"/>
        <v>0</v>
      </c>
      <c r="E407" s="106">
        <f t="shared" si="220"/>
        <v>0</v>
      </c>
      <c r="F407" s="106">
        <f t="shared" si="220"/>
        <v>1</v>
      </c>
      <c r="G407" s="106">
        <f t="shared" si="220"/>
        <v>1</v>
      </c>
      <c r="H407" s="106"/>
      <c r="I407" s="106"/>
      <c r="J407" s="106"/>
      <c r="K407" s="106"/>
      <c r="L407" s="106"/>
      <c r="M407" s="106">
        <f t="shared" si="221"/>
        <v>0</v>
      </c>
      <c r="N407" s="106">
        <f>$U$431</f>
        <v>0.93666218513476729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341</v>
      </c>
      <c r="O408" s="102" t="s">
        <v>341</v>
      </c>
      <c r="P408" s="116"/>
      <c r="W408" s="114"/>
      <c r="X408" s="115"/>
    </row>
    <row r="409" spans="1:24" ht="19.5" hidden="1" thickBot="1" x14ac:dyDescent="0.35">
      <c r="A409" s="120" t="s">
        <v>342</v>
      </c>
      <c r="B409" s="104" t="s">
        <v>343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0.99336955251675696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344</v>
      </c>
      <c r="B410" s="104" t="s">
        <v>343</v>
      </c>
      <c r="C410" s="107">
        <f t="shared" ref="C410:G411" si="222">C409</f>
        <v>0</v>
      </c>
      <c r="D410" s="106">
        <f t="shared" si="222"/>
        <v>0</v>
      </c>
      <c r="E410" s="106">
        <f t="shared" si="222"/>
        <v>0</v>
      </c>
      <c r="F410" s="106">
        <f t="shared" si="222"/>
        <v>1</v>
      </c>
      <c r="G410" s="106">
        <f t="shared" si="222"/>
        <v>1</v>
      </c>
      <c r="H410" s="106"/>
      <c r="I410" s="106"/>
      <c r="J410" s="106"/>
      <c r="K410" s="106"/>
      <c r="L410" s="106"/>
      <c r="M410" s="106">
        <f t="shared" ref="M410:M411" si="223">C410*(D410+H410)-I410*J410+K410+L410</f>
        <v>0</v>
      </c>
      <c r="N410" s="106">
        <f>$T$431</f>
        <v>0.98198923534112048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345</v>
      </c>
      <c r="B411" s="104" t="s">
        <v>343</v>
      </c>
      <c r="C411" s="107">
        <f t="shared" si="222"/>
        <v>0</v>
      </c>
      <c r="D411" s="106">
        <f t="shared" si="222"/>
        <v>0</v>
      </c>
      <c r="E411" s="106">
        <f t="shared" si="222"/>
        <v>0</v>
      </c>
      <c r="F411" s="106">
        <f t="shared" si="222"/>
        <v>1</v>
      </c>
      <c r="G411" s="106">
        <f t="shared" si="222"/>
        <v>1</v>
      </c>
      <c r="H411" s="106"/>
      <c r="I411" s="106"/>
      <c r="J411" s="106"/>
      <c r="K411" s="106"/>
      <c r="L411" s="106"/>
      <c r="M411" s="106">
        <f t="shared" si="223"/>
        <v>0</v>
      </c>
      <c r="N411" s="106">
        <f>$U$431</f>
        <v>0.93666218513476729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465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341</v>
      </c>
      <c r="O412" s="102" t="s">
        <v>341</v>
      </c>
      <c r="P412" s="116"/>
      <c r="W412" s="114"/>
      <c r="X412" s="115"/>
    </row>
    <row r="413" spans="1:24" ht="19.5" thickBot="1" x14ac:dyDescent="0.35">
      <c r="A413" s="122" t="s">
        <v>342</v>
      </c>
      <c r="B413" s="104" t="s">
        <v>343</v>
      </c>
      <c r="C413" s="113">
        <f>НЗ!M79</f>
        <v>585</v>
      </c>
      <c r="D413" s="106">
        <f>E413*F413*G413</f>
        <v>15566.785388034186</v>
      </c>
      <c r="E413" s="123">
        <f>НЗ!L79</f>
        <v>15566.785388034186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9106569.4519999996</v>
      </c>
      <c r="N413" s="106">
        <f>$S$431</f>
        <v>0.99336955251675696</v>
      </c>
      <c r="O413" s="106">
        <f>M413*N413</f>
        <v>9046188.821496008</v>
      </c>
      <c r="P413" s="116"/>
      <c r="W413" s="114"/>
      <c r="X413" s="115"/>
    </row>
    <row r="414" spans="1:24" ht="19.5" thickBot="1" x14ac:dyDescent="0.35">
      <c r="A414" s="122" t="s">
        <v>344</v>
      </c>
      <c r="B414" s="104" t="s">
        <v>343</v>
      </c>
      <c r="C414" s="107">
        <v>585</v>
      </c>
      <c r="D414" s="106">
        <f t="shared" ref="D414:D415" si="224">E414*F414*G414</f>
        <v>15566.785388034186</v>
      </c>
      <c r="E414" s="106">
        <v>15566.785388034186</v>
      </c>
      <c r="F414" s="106">
        <f t="shared" ref="F414:G415" si="225">F413</f>
        <v>1</v>
      </c>
      <c r="G414" s="106">
        <f t="shared" si="225"/>
        <v>1</v>
      </c>
      <c r="H414" s="106"/>
      <c r="I414" s="106"/>
      <c r="J414" s="106"/>
      <c r="K414" s="106"/>
      <c r="L414" s="106"/>
      <c r="M414" s="106">
        <f t="shared" ref="M414:M415" si="226">C414*(D414+H414)-I414*J414+K414+L414</f>
        <v>9106569.4519999996</v>
      </c>
      <c r="N414" s="106">
        <f>$T$431</f>
        <v>0.98198923534112048</v>
      </c>
      <c r="O414" s="106">
        <f t="shared" ref="O414:O415" si="227">M414*N414</f>
        <v>8942553.1727502868</v>
      </c>
      <c r="P414" s="116"/>
      <c r="W414" s="114"/>
      <c r="X414" s="115"/>
    </row>
    <row r="415" spans="1:24" ht="19.5" thickBot="1" x14ac:dyDescent="0.35">
      <c r="A415" s="122" t="s">
        <v>345</v>
      </c>
      <c r="B415" s="104" t="s">
        <v>343</v>
      </c>
      <c r="C415" s="107">
        <v>585</v>
      </c>
      <c r="D415" s="106">
        <f t="shared" si="224"/>
        <v>15566.785388034186</v>
      </c>
      <c r="E415" s="106">
        <v>15566.785388034186</v>
      </c>
      <c r="F415" s="106">
        <f t="shared" si="225"/>
        <v>1</v>
      </c>
      <c r="G415" s="106">
        <f t="shared" si="225"/>
        <v>1</v>
      </c>
      <c r="H415" s="106"/>
      <c r="I415" s="106"/>
      <c r="J415" s="106"/>
      <c r="K415" s="106"/>
      <c r="L415" s="106"/>
      <c r="M415" s="106">
        <f t="shared" si="226"/>
        <v>9106569.4519999996</v>
      </c>
      <c r="N415" s="106">
        <f>$U$431</f>
        <v>0.93666218513476729</v>
      </c>
      <c r="O415" s="106">
        <f t="shared" si="227"/>
        <v>8529779.2419918403</v>
      </c>
      <c r="P415" s="116"/>
      <c r="W415" s="114"/>
      <c r="X415" s="115"/>
    </row>
    <row r="416" spans="1:24" ht="19.5" thickBot="1" x14ac:dyDescent="0.35">
      <c r="A416" s="121" t="s">
        <v>466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341</v>
      </c>
      <c r="O416" s="102" t="s">
        <v>341</v>
      </c>
      <c r="P416" s="116"/>
    </row>
    <row r="417" spans="1:23" ht="19.5" thickBot="1" x14ac:dyDescent="0.35">
      <c r="A417" s="122" t="s">
        <v>342</v>
      </c>
      <c r="B417" s="104" t="s">
        <v>343</v>
      </c>
      <c r="C417" s="113">
        <f>НЗ!M80</f>
        <v>50</v>
      </c>
      <c r="D417" s="106">
        <f>E417*F417*G417</f>
        <v>13504.323249999999</v>
      </c>
      <c r="E417" s="105">
        <f>НЗ!L80</f>
        <v>13504.323249999999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675216.16249999998</v>
      </c>
      <c r="N417" s="106">
        <f>$S$431</f>
        <v>0.99336955251675696</v>
      </c>
      <c r="O417" s="106">
        <f>M417*N417</f>
        <v>670739.17719470686</v>
      </c>
      <c r="P417" s="116"/>
    </row>
    <row r="418" spans="1:23" ht="19.5" thickBot="1" x14ac:dyDescent="0.35">
      <c r="A418" s="122" t="s">
        <v>344</v>
      </c>
      <c r="B418" s="104" t="s">
        <v>343</v>
      </c>
      <c r="C418" s="107">
        <v>50</v>
      </c>
      <c r="D418" s="106">
        <f t="shared" ref="D418:D419" si="228">E418*F418*G418</f>
        <v>13504.323249999999</v>
      </c>
      <c r="E418" s="106">
        <v>13504.323249999999</v>
      </c>
      <c r="F418" s="106">
        <f t="shared" ref="F418:G419" si="229">F417</f>
        <v>1</v>
      </c>
      <c r="G418" s="106">
        <f t="shared" si="229"/>
        <v>1</v>
      </c>
      <c r="H418" s="106"/>
      <c r="I418" s="106"/>
      <c r="J418" s="106"/>
      <c r="K418" s="106"/>
      <c r="L418" s="106"/>
      <c r="M418" s="106">
        <f t="shared" ref="M418:M419" si="230">C418*(D418+H418)-I418*J418+K418+L418</f>
        <v>675216.16249999998</v>
      </c>
      <c r="N418" s="106">
        <f>$T$431</f>
        <v>0.98198923534112048</v>
      </c>
      <c r="O418" s="106">
        <f t="shared" ref="O418:O419" si="231">M418*N418</f>
        <v>663055.00310334074</v>
      </c>
      <c r="P418" s="116"/>
    </row>
    <row r="419" spans="1:23" ht="19.5" thickBot="1" x14ac:dyDescent="0.35">
      <c r="A419" s="122" t="s">
        <v>345</v>
      </c>
      <c r="B419" s="104" t="s">
        <v>343</v>
      </c>
      <c r="C419" s="107">
        <v>50</v>
      </c>
      <c r="D419" s="106">
        <f t="shared" si="228"/>
        <v>13504.323249999999</v>
      </c>
      <c r="E419" s="106">
        <v>13504.323249999999</v>
      </c>
      <c r="F419" s="106">
        <f t="shared" si="229"/>
        <v>1</v>
      </c>
      <c r="G419" s="106">
        <f t="shared" si="229"/>
        <v>1</v>
      </c>
      <c r="H419" s="106"/>
      <c r="I419" s="106"/>
      <c r="J419" s="106"/>
      <c r="K419" s="106"/>
      <c r="L419" s="106"/>
      <c r="M419" s="106">
        <f t="shared" si="230"/>
        <v>675216.16249999998</v>
      </c>
      <c r="N419" s="106">
        <f>$U$431</f>
        <v>0.93666218513476729</v>
      </c>
      <c r="O419" s="106">
        <f t="shared" si="231"/>
        <v>632449.4462055621</v>
      </c>
      <c r="P419" s="116"/>
    </row>
    <row r="420" spans="1:23" ht="19.5" thickBot="1" x14ac:dyDescent="0.35">
      <c r="A420" s="121" t="s">
        <v>467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341</v>
      </c>
      <c r="O420" s="102" t="s">
        <v>341</v>
      </c>
      <c r="P420" s="116"/>
    </row>
    <row r="421" spans="1:23" ht="19.5" thickBot="1" x14ac:dyDescent="0.35">
      <c r="A421" s="122" t="s">
        <v>342</v>
      </c>
      <c r="B421" s="104" t="s">
        <v>343</v>
      </c>
      <c r="C421" s="113">
        <f>НЗ!M81</f>
        <v>3</v>
      </c>
      <c r="D421" s="106">
        <f>E421*F421*G421</f>
        <v>62711.261833333338</v>
      </c>
      <c r="E421" s="105">
        <f>НЗ!L81</f>
        <v>62711.261833333338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188133.7855</v>
      </c>
      <c r="N421" s="106">
        <f>$S$431</f>
        <v>0.99336955251675696</v>
      </c>
      <c r="O421" s="106">
        <f>M421*N421</f>
        <v>186886.37431541854</v>
      </c>
      <c r="P421" s="116"/>
    </row>
    <row r="422" spans="1:23" ht="19.5" thickBot="1" x14ac:dyDescent="0.35">
      <c r="A422" s="122" t="s">
        <v>344</v>
      </c>
      <c r="B422" s="104" t="s">
        <v>343</v>
      </c>
      <c r="C422" s="107">
        <v>3</v>
      </c>
      <c r="D422" s="106">
        <f t="shared" ref="D422:D423" si="232">E422*F422*G422</f>
        <v>62711.261833333338</v>
      </c>
      <c r="E422" s="106">
        <v>62711.261833333338</v>
      </c>
      <c r="F422" s="106">
        <f t="shared" ref="F422:G423" si="233">F421</f>
        <v>1</v>
      </c>
      <c r="G422" s="106">
        <f t="shared" si="233"/>
        <v>1</v>
      </c>
      <c r="H422" s="106"/>
      <c r="I422" s="106"/>
      <c r="J422" s="106"/>
      <c r="K422" s="106"/>
      <c r="L422" s="106"/>
      <c r="M422" s="106">
        <f t="shared" ref="M422:M423" si="234">C422*(D422+H422)-I422*J422+K422+L422</f>
        <v>188133.7855</v>
      </c>
      <c r="N422" s="106">
        <f>$T$431</f>
        <v>0.98198923534112048</v>
      </c>
      <c r="O422" s="106">
        <f t="shared" ref="O422:O423" si="235">M422*N422</f>
        <v>184745.35216497537</v>
      </c>
      <c r="P422" s="116"/>
    </row>
    <row r="423" spans="1:23" ht="19.5" thickBot="1" x14ac:dyDescent="0.35">
      <c r="A423" s="122" t="s">
        <v>345</v>
      </c>
      <c r="B423" s="104" t="s">
        <v>343</v>
      </c>
      <c r="C423" s="107">
        <v>3</v>
      </c>
      <c r="D423" s="106">
        <f t="shared" si="232"/>
        <v>62711.261833333338</v>
      </c>
      <c r="E423" s="106">
        <v>62711.261833333338</v>
      </c>
      <c r="F423" s="106">
        <f t="shared" si="233"/>
        <v>1</v>
      </c>
      <c r="G423" s="106">
        <f t="shared" si="233"/>
        <v>1</v>
      </c>
      <c r="H423" s="106"/>
      <c r="I423" s="106"/>
      <c r="J423" s="106"/>
      <c r="K423" s="106"/>
      <c r="L423" s="106"/>
      <c r="M423" s="106">
        <f t="shared" si="234"/>
        <v>188133.7855</v>
      </c>
      <c r="N423" s="106">
        <f>$U$431</f>
        <v>0.93666218513476729</v>
      </c>
      <c r="O423" s="106">
        <f t="shared" si="235"/>
        <v>176217.80262410559</v>
      </c>
      <c r="P423" s="116"/>
    </row>
    <row r="424" spans="1:23" ht="19.5" thickBot="1" x14ac:dyDescent="0.35">
      <c r="A424" s="141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341</v>
      </c>
      <c r="O424" s="102" t="s">
        <v>341</v>
      </c>
      <c r="P424" s="116"/>
    </row>
    <row r="425" spans="1:23" ht="19.5" thickBot="1" x14ac:dyDescent="0.35">
      <c r="A425" s="142" t="s">
        <v>342</v>
      </c>
      <c r="B425" s="104" t="s">
        <v>343</v>
      </c>
      <c r="C425" s="105">
        <f>НЗ!M83</f>
        <v>150</v>
      </c>
      <c r="D425" s="106">
        <f>E425*F425*G425</f>
        <v>4382.9939999999997</v>
      </c>
      <c r="E425" s="105">
        <f>НЗ!L83</f>
        <v>4382.9939999999997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657449.1</v>
      </c>
      <c r="N425" s="106">
        <f>$S$431</f>
        <v>0.99336955251675696</v>
      </c>
      <c r="O425" s="106">
        <f>M425*N425</f>
        <v>653089.91826954461</v>
      </c>
      <c r="P425" s="116"/>
    </row>
    <row r="426" spans="1:23" ht="19.5" thickBot="1" x14ac:dyDescent="0.35">
      <c r="A426" s="142" t="s">
        <v>344</v>
      </c>
      <c r="B426" s="104" t="s">
        <v>343</v>
      </c>
      <c r="C426" s="107">
        <v>150</v>
      </c>
      <c r="D426" s="106">
        <f t="shared" ref="D426:D427" si="236">E426*F426*G426</f>
        <v>4382.9939999999997</v>
      </c>
      <c r="E426" s="106">
        <v>4382.9939999999997</v>
      </c>
      <c r="F426" s="106">
        <f t="shared" ref="F426:G426" si="237">F425</f>
        <v>1</v>
      </c>
      <c r="G426" s="106">
        <f t="shared" si="237"/>
        <v>1</v>
      </c>
      <c r="H426" s="106"/>
      <c r="I426" s="106"/>
      <c r="J426" s="106"/>
      <c r="K426" s="106"/>
      <c r="L426" s="106"/>
      <c r="M426" s="106">
        <f t="shared" ref="M426:M427" si="238">C426*(D426+H426)-I426*J426+K426+L426</f>
        <v>657449.1</v>
      </c>
      <c r="N426" s="106">
        <f>$T$431</f>
        <v>0.98198923534112048</v>
      </c>
      <c r="O426" s="106">
        <f t="shared" ref="O426:O427" si="239">M426*N426</f>
        <v>645607.93898470781</v>
      </c>
      <c r="P426" s="116"/>
    </row>
    <row r="427" spans="1:23" ht="19.5" thickBot="1" x14ac:dyDescent="0.35">
      <c r="A427" s="142" t="s">
        <v>345</v>
      </c>
      <c r="B427" s="104" t="s">
        <v>343</v>
      </c>
      <c r="C427" s="107">
        <v>150</v>
      </c>
      <c r="D427" s="106">
        <f t="shared" si="236"/>
        <v>4382.9939999999997</v>
      </c>
      <c r="E427" s="106">
        <v>4382.9939999999997</v>
      </c>
      <c r="F427" s="106">
        <f t="shared" ref="F427:G427" si="240">F426</f>
        <v>1</v>
      </c>
      <c r="G427" s="106">
        <f t="shared" si="240"/>
        <v>1</v>
      </c>
      <c r="H427" s="106"/>
      <c r="I427" s="106"/>
      <c r="J427" s="106"/>
      <c r="K427" s="106"/>
      <c r="L427" s="106"/>
      <c r="M427" s="106">
        <f t="shared" si="238"/>
        <v>657449.1</v>
      </c>
      <c r="N427" s="106">
        <f>$U$431</f>
        <v>0.93666218513476729</v>
      </c>
      <c r="O427" s="106">
        <f t="shared" si="239"/>
        <v>615807.71062088606</v>
      </c>
      <c r="P427" s="116"/>
    </row>
    <row r="428" spans="1:23" ht="19.5" thickBot="1" x14ac:dyDescent="0.35">
      <c r="A428" s="124" t="s">
        <v>385</v>
      </c>
      <c r="B428" s="125" t="s">
        <v>341</v>
      </c>
      <c r="C428" s="126" t="s">
        <v>341</v>
      </c>
      <c r="D428" s="127" t="s">
        <v>341</v>
      </c>
      <c r="E428" s="127" t="s">
        <v>341</v>
      </c>
      <c r="F428" s="127" t="s">
        <v>341</v>
      </c>
      <c r="G428" s="127" t="s">
        <v>341</v>
      </c>
      <c r="H428" s="127" t="s">
        <v>341</v>
      </c>
      <c r="I428" s="127" t="s">
        <v>341</v>
      </c>
      <c r="J428" s="127" t="s">
        <v>341</v>
      </c>
      <c r="K428" s="127" t="s">
        <v>341</v>
      </c>
      <c r="L428" s="127" t="s">
        <v>341</v>
      </c>
      <c r="M428" s="127" t="s">
        <v>341</v>
      </c>
      <c r="N428" s="127" t="s">
        <v>341</v>
      </c>
      <c r="O428" s="127" t="s">
        <v>341</v>
      </c>
      <c r="P428" s="116"/>
      <c r="R428" s="137"/>
      <c r="S428" s="192" t="s">
        <v>597</v>
      </c>
      <c r="T428" s="192" t="s">
        <v>599</v>
      </c>
      <c r="U428" s="192" t="s">
        <v>617</v>
      </c>
      <c r="V428" s="137"/>
      <c r="W428" s="137"/>
    </row>
    <row r="429" spans="1:23" ht="19.5" thickBot="1" x14ac:dyDescent="0.35">
      <c r="A429" s="124" t="s">
        <v>342</v>
      </c>
      <c r="B429" s="126" t="s">
        <v>341</v>
      </c>
      <c r="C429" s="126" t="s">
        <v>341</v>
      </c>
      <c r="D429" s="127" t="s">
        <v>341</v>
      </c>
      <c r="E429" s="127" t="s">
        <v>341</v>
      </c>
      <c r="F429" s="127" t="s">
        <v>341</v>
      </c>
      <c r="G429" s="127" t="s">
        <v>341</v>
      </c>
      <c r="H429" s="127" t="s">
        <v>341</v>
      </c>
      <c r="I429" s="127" t="s">
        <v>341</v>
      </c>
      <c r="J429" s="127" t="s">
        <v>341</v>
      </c>
      <c r="K429" s="127" t="s">
        <v>341</v>
      </c>
      <c r="L429" s="127" t="s">
        <v>341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144310148.35999995</v>
      </c>
      <c r="N429" s="127" t="s">
        <v>341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143353307.5</v>
      </c>
      <c r="P429" s="116"/>
      <c r="R429" s="138" t="s">
        <v>386</v>
      </c>
      <c r="S429" s="139">
        <f>НЗ!C91</f>
        <v>143353307.49999997</v>
      </c>
      <c r="T429" s="190">
        <f>141711012.24</f>
        <v>141711012.24000001</v>
      </c>
      <c r="U429" s="190">
        <f>135169858.9</f>
        <v>135169858.90000001</v>
      </c>
      <c r="V429" s="137"/>
      <c r="W429" s="137"/>
    </row>
    <row r="430" spans="1:23" ht="19.5" thickBot="1" x14ac:dyDescent="0.35">
      <c r="A430" s="124" t="s">
        <v>344</v>
      </c>
      <c r="B430" s="126" t="s">
        <v>341</v>
      </c>
      <c r="C430" s="126" t="s">
        <v>341</v>
      </c>
      <c r="D430" s="127" t="s">
        <v>341</v>
      </c>
      <c r="E430" s="127" t="s">
        <v>341</v>
      </c>
      <c r="F430" s="127" t="s">
        <v>341</v>
      </c>
      <c r="G430" s="127" t="s">
        <v>341</v>
      </c>
      <c r="H430" s="127" t="s">
        <v>341</v>
      </c>
      <c r="I430" s="127" t="s">
        <v>341</v>
      </c>
      <c r="J430" s="127" t="s">
        <v>341</v>
      </c>
      <c r="K430" s="127" t="s">
        <v>341</v>
      </c>
      <c r="L430" s="127" t="s">
        <v>341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144310148.35999995</v>
      </c>
      <c r="N430" s="127" t="s">
        <v>341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141711012.24000007</v>
      </c>
      <c r="P430" s="116"/>
      <c r="R430" s="133"/>
      <c r="S430" s="134">
        <f>M429</f>
        <v>144310148.35999995</v>
      </c>
      <c r="T430" s="140">
        <f>M430</f>
        <v>144310148.35999995</v>
      </c>
      <c r="U430" s="140">
        <f>M431</f>
        <v>144310148.35999995</v>
      </c>
      <c r="V430" s="137"/>
      <c r="W430" s="137"/>
    </row>
    <row r="431" spans="1:23" ht="19.5" thickBot="1" x14ac:dyDescent="0.35">
      <c r="A431" s="124" t="s">
        <v>345</v>
      </c>
      <c r="B431" s="126" t="s">
        <v>341</v>
      </c>
      <c r="C431" s="126" t="s">
        <v>341</v>
      </c>
      <c r="D431" s="127" t="s">
        <v>341</v>
      </c>
      <c r="E431" s="127" t="s">
        <v>341</v>
      </c>
      <c r="F431" s="127" t="s">
        <v>341</v>
      </c>
      <c r="G431" s="127" t="s">
        <v>341</v>
      </c>
      <c r="H431" s="127" t="s">
        <v>341</v>
      </c>
      <c r="I431" s="127" t="s">
        <v>341</v>
      </c>
      <c r="J431" s="127" t="s">
        <v>341</v>
      </c>
      <c r="K431" s="127" t="s">
        <v>341</v>
      </c>
      <c r="L431" s="127" t="s">
        <v>341</v>
      </c>
      <c r="M431" s="127">
        <f t="shared" ref="M431" si="241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144310148.35999995</v>
      </c>
      <c r="N431" s="127" t="s">
        <v>341</v>
      </c>
      <c r="O431" s="127">
        <f t="shared" ref="O431" si="242"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135169858.90000004</v>
      </c>
      <c r="P431" s="116"/>
      <c r="R431" s="135" t="s">
        <v>387</v>
      </c>
      <c r="S431" s="136">
        <f>IFERROR(S429/S430,0)</f>
        <v>0.99336955251675696</v>
      </c>
      <c r="T431" s="136">
        <f t="shared" ref="T431:U431" si="243">IFERROR(T429/T430,0)</f>
        <v>0.98198923534112048</v>
      </c>
      <c r="U431" s="136">
        <f t="shared" si="243"/>
        <v>0.93666218513476729</v>
      </c>
      <c r="V431" s="137"/>
      <c r="W431" s="137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7"/>
      <c r="S432" s="137"/>
      <c r="T432" s="137"/>
      <c r="U432" s="137"/>
      <c r="V432" s="137"/>
      <c r="W432" s="137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562" t="s">
        <v>388</v>
      </c>
      <c r="B436" s="562"/>
      <c r="C436" s="562"/>
      <c r="D436" s="562"/>
      <c r="M436" s="563"/>
      <c r="N436" s="563"/>
      <c r="O436" s="563"/>
    </row>
    <row r="453" spans="2:4" ht="15" x14ac:dyDescent="0.2">
      <c r="B453" s="130" t="s">
        <v>389</v>
      </c>
      <c r="C453" s="130">
        <f>SUMIF($A$24:$A$83,$A$33,C24:C83)</f>
        <v>588</v>
      </c>
      <c r="D453" s="187">
        <f>SUMIF($A$24:$A$83,$A$33,E24:E83)</f>
        <v>962511.0830355864</v>
      </c>
    </row>
    <row r="454" spans="2:4" ht="15" x14ac:dyDescent="0.2">
      <c r="B454" s="130" t="s">
        <v>390</v>
      </c>
      <c r="C454" s="130">
        <f>SUMIF($A$84:$A$143,$A$33,C84:C143)</f>
        <v>758</v>
      </c>
      <c r="D454" s="187">
        <f>SUMIF($A$84:$A$143,$A$33,E84:E143)</f>
        <v>210385.45092295308</v>
      </c>
    </row>
    <row r="455" spans="2:4" ht="15" x14ac:dyDescent="0.2">
      <c r="B455" s="130" t="s">
        <v>391</v>
      </c>
      <c r="C455" s="130">
        <f>SUMIF($A$144:$A$211,$A$33,C144:C211)</f>
        <v>93</v>
      </c>
      <c r="D455" s="130">
        <f>SUMIF($A$144:$A$211,$A$33,E144:E211)</f>
        <v>158635.55565150478</v>
      </c>
    </row>
    <row r="456" spans="2:4" ht="15" x14ac:dyDescent="0.2">
      <c r="B456" s="130" t="s">
        <v>392</v>
      </c>
      <c r="C456" s="130">
        <f>SUMIF($A$212:$A$267,$A$33,C212:C267)</f>
        <v>141780</v>
      </c>
      <c r="D456" s="188">
        <f>SUMIF($A$212:$A$267,$A$33,E212:E267)</f>
        <v>1251.0852832783107</v>
      </c>
    </row>
    <row r="457" spans="2:4" ht="15" x14ac:dyDescent="0.2">
      <c r="B457" s="130" t="s">
        <v>393</v>
      </c>
      <c r="C457" s="130">
        <f>SUMIF($A$268:$A$347,$A$33,C268:C347)</f>
        <v>0</v>
      </c>
      <c r="D457" s="189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638</v>
      </c>
      <c r="D459" s="130">
        <f>SUMIF($A$412:$A$423,$A$33,E412:E423)</f>
        <v>91782.370471367525</v>
      </c>
    </row>
    <row r="460" spans="2:4" ht="15" x14ac:dyDescent="0.2">
      <c r="B460" s="131" t="s">
        <v>396</v>
      </c>
      <c r="C460" s="144">
        <f>SUM(C425:C427)</f>
        <v>450</v>
      </c>
      <c r="D460" s="143">
        <f>SUM(E425:E427)</f>
        <v>13148.982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topLeftCell="A10" zoomScale="60" zoomScaleNormal="60" workbookViewId="0">
      <selection activeCell="A77" sqref="A77:XFD77"/>
    </sheetView>
  </sheetViews>
  <sheetFormatPr defaultRowHeight="12.75" x14ac:dyDescent="0.2"/>
  <cols>
    <col min="1" max="1" width="30.42578125" style="155" customWidth="1"/>
    <col min="2" max="2" width="59.42578125" style="155" customWidth="1"/>
    <col min="3" max="3" width="24.7109375" style="185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186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468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469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470</v>
      </c>
      <c r="B4" s="151"/>
      <c r="C4" s="152"/>
      <c r="D4" s="153"/>
      <c r="E4" s="182" t="s">
        <v>621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91">
        <v>45654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593" t="s">
        <v>471</v>
      </c>
      <c r="B6" s="593" t="s">
        <v>472</v>
      </c>
      <c r="C6" s="591" t="s">
        <v>473</v>
      </c>
      <c r="D6" s="591"/>
      <c r="E6" s="591"/>
      <c r="F6" s="591" t="s">
        <v>474</v>
      </c>
      <c r="G6" s="591"/>
      <c r="H6" s="591"/>
      <c r="I6" s="591"/>
      <c r="J6" s="591"/>
      <c r="K6" s="591"/>
      <c r="L6" s="591" t="s">
        <v>475</v>
      </c>
      <c r="M6" s="591" t="s">
        <v>476</v>
      </c>
      <c r="N6" s="591" t="s">
        <v>477</v>
      </c>
      <c r="O6" s="591" t="s">
        <v>478</v>
      </c>
      <c r="P6" s="600" t="s">
        <v>622</v>
      </c>
    </row>
    <row r="7" spans="1:16" ht="128.25" x14ac:dyDescent="0.2">
      <c r="A7" s="594"/>
      <c r="B7" s="594"/>
      <c r="C7" s="193" t="s">
        <v>479</v>
      </c>
      <c r="D7" s="193" t="s">
        <v>480</v>
      </c>
      <c r="E7" s="193" t="s">
        <v>481</v>
      </c>
      <c r="F7" s="193" t="s">
        <v>482</v>
      </c>
      <c r="G7" s="193" t="s">
        <v>483</v>
      </c>
      <c r="H7" s="193" t="s">
        <v>484</v>
      </c>
      <c r="I7" s="193" t="s">
        <v>485</v>
      </c>
      <c r="J7" s="193" t="s">
        <v>479</v>
      </c>
      <c r="K7" s="193" t="s">
        <v>486</v>
      </c>
      <c r="L7" s="591"/>
      <c r="M7" s="591"/>
      <c r="N7" s="591"/>
      <c r="O7" s="591"/>
      <c r="P7" s="600"/>
    </row>
    <row r="8" spans="1:16" ht="14.25" x14ac:dyDescent="0.2">
      <c r="A8" s="156" t="s">
        <v>487</v>
      </c>
      <c r="B8" s="156" t="s">
        <v>488</v>
      </c>
      <c r="C8" s="193" t="s">
        <v>489</v>
      </c>
      <c r="D8" s="193" t="s">
        <v>490</v>
      </c>
      <c r="E8" s="193" t="s">
        <v>491</v>
      </c>
      <c r="F8" s="193" t="s">
        <v>492</v>
      </c>
      <c r="G8" s="193" t="s">
        <v>493</v>
      </c>
      <c r="H8" s="193" t="s">
        <v>494</v>
      </c>
      <c r="I8" s="193" t="s">
        <v>495</v>
      </c>
      <c r="J8" s="193" t="s">
        <v>496</v>
      </c>
      <c r="K8" s="193" t="s">
        <v>497</v>
      </c>
      <c r="L8" s="157" t="s">
        <v>498</v>
      </c>
      <c r="M8" s="157" t="s">
        <v>499</v>
      </c>
      <c r="N8" s="157" t="s">
        <v>500</v>
      </c>
      <c r="O8" s="158" t="s">
        <v>501</v>
      </c>
      <c r="P8" s="158" t="s">
        <v>502</v>
      </c>
    </row>
    <row r="9" spans="1:16" ht="45" x14ac:dyDescent="0.25">
      <c r="A9" s="159"/>
      <c r="B9" s="159"/>
      <c r="C9" s="587" t="s">
        <v>503</v>
      </c>
      <c r="D9" s="587"/>
      <c r="E9" s="587"/>
      <c r="F9" s="160">
        <v>223</v>
      </c>
      <c r="G9" s="160" t="s">
        <v>504</v>
      </c>
      <c r="H9" s="160" t="s">
        <v>505</v>
      </c>
      <c r="I9" s="160" t="s">
        <v>506</v>
      </c>
      <c r="J9" s="160" t="s">
        <v>507</v>
      </c>
      <c r="K9" s="160" t="s">
        <v>508</v>
      </c>
      <c r="L9" s="161"/>
      <c r="M9" s="162"/>
      <c r="N9" s="163"/>
      <c r="O9" s="162"/>
      <c r="P9" s="162"/>
    </row>
    <row r="10" spans="1:16" ht="38.25" customHeight="1" x14ac:dyDescent="0.2">
      <c r="A10" s="588" t="s">
        <v>509</v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90"/>
    </row>
    <row r="11" spans="1:16" ht="44.25" x14ac:dyDescent="0.25">
      <c r="A11" s="194" t="s">
        <v>215</v>
      </c>
      <c r="B11" s="195" t="s">
        <v>510</v>
      </c>
      <c r="C11" s="164">
        <v>175807.86923207456</v>
      </c>
      <c r="D11" s="164">
        <v>2406.5270812475933</v>
      </c>
      <c r="E11" s="164">
        <v>429.03350019252986</v>
      </c>
      <c r="F11" s="164">
        <v>3235.3097378565926</v>
      </c>
      <c r="G11" s="164">
        <v>3132.5446337702392</v>
      </c>
      <c r="H11" s="164">
        <v>17.222821896684657</v>
      </c>
      <c r="I11" s="164">
        <v>9.6376252891287582</v>
      </c>
      <c r="J11" s="164">
        <v>12150.181295296839</v>
      </c>
      <c r="K11" s="164">
        <v>2121.3686006168082</v>
      </c>
      <c r="L11" s="165">
        <v>199309.69452824097</v>
      </c>
      <c r="M11" s="165">
        <v>45</v>
      </c>
      <c r="N11" s="165">
        <v>8968936.2537708431</v>
      </c>
      <c r="O11" s="165">
        <v>0.99336955251675685</v>
      </c>
      <c r="P11" s="165">
        <v>8909468.1929596607</v>
      </c>
    </row>
    <row r="12" spans="1:16" ht="59.25" x14ac:dyDescent="0.25">
      <c r="A12" s="194" t="s">
        <v>217</v>
      </c>
      <c r="B12" s="195" t="s">
        <v>511</v>
      </c>
      <c r="C12" s="164">
        <v>324357.58996270015</v>
      </c>
      <c r="D12" s="164">
        <v>2406.5270812475933</v>
      </c>
      <c r="E12" s="164">
        <v>429.03350019252986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5">
        <v>327193.15054414026</v>
      </c>
      <c r="M12" s="165">
        <v>1</v>
      </c>
      <c r="N12" s="165">
        <v>327193.15054414026</v>
      </c>
      <c r="O12" s="165">
        <v>0.99336955251675685</v>
      </c>
      <c r="P12" s="165">
        <v>325023.71354258049</v>
      </c>
    </row>
    <row r="13" spans="1:16" ht="47.25" hidden="1" customHeight="1" x14ac:dyDescent="0.25">
      <c r="A13" s="194" t="s">
        <v>219</v>
      </c>
      <c r="B13" s="195" t="s">
        <v>512</v>
      </c>
      <c r="C13" s="164">
        <v>0</v>
      </c>
      <c r="D13" s="164">
        <v>2406.5270812475933</v>
      </c>
      <c r="E13" s="164">
        <v>429.03350019252986</v>
      </c>
      <c r="F13" s="164">
        <v>3235.3097378565926</v>
      </c>
      <c r="G13" s="164">
        <v>3132.5446337702392</v>
      </c>
      <c r="H13" s="164">
        <v>17.222821896684657</v>
      </c>
      <c r="I13" s="164">
        <v>9.6376252891287582</v>
      </c>
      <c r="J13" s="164">
        <v>12150.181295296839</v>
      </c>
      <c r="K13" s="164">
        <v>2121.3686006168082</v>
      </c>
      <c r="L13" s="165">
        <v>23501.825296166415</v>
      </c>
      <c r="M13" s="165">
        <v>0</v>
      </c>
      <c r="N13" s="165">
        <v>0</v>
      </c>
      <c r="O13" s="165">
        <v>0.99336955251675685</v>
      </c>
      <c r="P13" s="165">
        <v>0</v>
      </c>
    </row>
    <row r="14" spans="1:16" ht="58.5" hidden="1" customHeight="1" x14ac:dyDescent="0.25">
      <c r="A14" s="166" t="s">
        <v>220</v>
      </c>
      <c r="B14" s="195" t="s">
        <v>513</v>
      </c>
      <c r="C14" s="164">
        <v>0</v>
      </c>
      <c r="D14" s="164">
        <v>2406.5270812475933</v>
      </c>
      <c r="E14" s="164">
        <v>429.03350019252986</v>
      </c>
      <c r="F14" s="164">
        <v>3235.3097378565926</v>
      </c>
      <c r="G14" s="164">
        <v>3132.5446337702392</v>
      </c>
      <c r="H14" s="164">
        <v>17.222821896684657</v>
      </c>
      <c r="I14" s="164">
        <v>9.6376252891287582</v>
      </c>
      <c r="J14" s="164">
        <v>12150.181295296839</v>
      </c>
      <c r="K14" s="164">
        <v>2121.3686006168082</v>
      </c>
      <c r="L14" s="165">
        <v>23501.825296166415</v>
      </c>
      <c r="M14" s="165">
        <v>0</v>
      </c>
      <c r="N14" s="165">
        <v>0</v>
      </c>
      <c r="O14" s="165">
        <v>0.99336955251675685</v>
      </c>
      <c r="P14" s="165">
        <v>0</v>
      </c>
    </row>
    <row r="15" spans="1:16" ht="73.5" hidden="1" customHeight="1" x14ac:dyDescent="0.25">
      <c r="A15" s="166" t="s">
        <v>222</v>
      </c>
      <c r="B15" s="195" t="s">
        <v>514</v>
      </c>
      <c r="C15" s="164">
        <v>0</v>
      </c>
      <c r="D15" s="164">
        <v>2406.5270812475933</v>
      </c>
      <c r="E15" s="164">
        <v>429.03350019252986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5">
        <v>2835.5605814401233</v>
      </c>
      <c r="M15" s="165">
        <v>0</v>
      </c>
      <c r="N15" s="165">
        <v>0</v>
      </c>
      <c r="O15" s="165">
        <v>0.99336955251675685</v>
      </c>
      <c r="P15" s="165">
        <v>0</v>
      </c>
    </row>
    <row r="16" spans="1:16" ht="44.25" x14ac:dyDescent="0.25">
      <c r="A16" s="196" t="s">
        <v>223</v>
      </c>
      <c r="B16" s="195" t="s">
        <v>515</v>
      </c>
      <c r="C16" s="164">
        <v>30905.718413366038</v>
      </c>
      <c r="D16" s="164">
        <v>2406.5270812475933</v>
      </c>
      <c r="E16" s="164">
        <v>429.03350019252986</v>
      </c>
      <c r="F16" s="164">
        <v>3235.3097378565926</v>
      </c>
      <c r="G16" s="164">
        <v>3132.5446337702392</v>
      </c>
      <c r="H16" s="164">
        <v>17.222821896684657</v>
      </c>
      <c r="I16" s="164">
        <v>9.6376252891287582</v>
      </c>
      <c r="J16" s="164">
        <v>12150.181295296839</v>
      </c>
      <c r="K16" s="164">
        <v>2121.3686006168082</v>
      </c>
      <c r="L16" s="165">
        <v>54407.543709532452</v>
      </c>
      <c r="M16" s="165">
        <v>2</v>
      </c>
      <c r="N16" s="165">
        <v>108815.0874190649</v>
      </c>
      <c r="O16" s="165">
        <v>0.99336955251675685</v>
      </c>
      <c r="P16" s="165">
        <v>108093.59469654829</v>
      </c>
    </row>
    <row r="17" spans="1:16" ht="40.5" hidden="1" customHeight="1" x14ac:dyDescent="0.25">
      <c r="A17" s="196" t="s">
        <v>224</v>
      </c>
      <c r="B17" s="195" t="s">
        <v>516</v>
      </c>
      <c r="C17" s="164">
        <v>0</v>
      </c>
      <c r="D17" s="164">
        <v>2406.5270812475933</v>
      </c>
      <c r="E17" s="164">
        <v>429.03350019252986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5">
        <v>2835.5605814401233</v>
      </c>
      <c r="M17" s="165">
        <v>0</v>
      </c>
      <c r="N17" s="165">
        <v>0</v>
      </c>
      <c r="O17" s="165">
        <v>0.99336955251675685</v>
      </c>
      <c r="P17" s="165">
        <v>0</v>
      </c>
    </row>
    <row r="18" spans="1:16" ht="44.25" x14ac:dyDescent="0.25">
      <c r="A18" s="196" t="s">
        <v>82</v>
      </c>
      <c r="B18" s="195" t="s">
        <v>517</v>
      </c>
      <c r="C18" s="164">
        <v>30905.718413366038</v>
      </c>
      <c r="D18" s="164">
        <v>2406.5270812475933</v>
      </c>
      <c r="E18" s="164">
        <v>429.03350019252986</v>
      </c>
      <c r="F18" s="164">
        <v>3235.3097378565926</v>
      </c>
      <c r="G18" s="164">
        <v>3132.5446337702392</v>
      </c>
      <c r="H18" s="164">
        <v>17.222821896684657</v>
      </c>
      <c r="I18" s="164">
        <v>9.6376252891287582</v>
      </c>
      <c r="J18" s="164">
        <v>12150.181295296839</v>
      </c>
      <c r="K18" s="164">
        <v>2121.3686006168082</v>
      </c>
      <c r="L18" s="165">
        <v>54407.543709532452</v>
      </c>
      <c r="M18" s="165">
        <v>538</v>
      </c>
      <c r="N18" s="165">
        <v>29271258.515728459</v>
      </c>
      <c r="O18" s="165">
        <v>0.99336955251675685</v>
      </c>
      <c r="P18" s="165">
        <v>29077176.973371487</v>
      </c>
    </row>
    <row r="19" spans="1:16" ht="45" x14ac:dyDescent="0.25">
      <c r="A19" s="196" t="s">
        <v>227</v>
      </c>
      <c r="B19" s="195" t="s">
        <v>518</v>
      </c>
      <c r="C19" s="164">
        <v>324357.58996270015</v>
      </c>
      <c r="D19" s="164">
        <v>2406.5270812475933</v>
      </c>
      <c r="E19" s="164">
        <v>429.03350019252986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5">
        <v>327193.15054414026</v>
      </c>
      <c r="M19" s="165">
        <v>2</v>
      </c>
      <c r="N19" s="165">
        <v>654386.30108828051</v>
      </c>
      <c r="O19" s="165">
        <v>0.99336955251675685</v>
      </c>
      <c r="P19" s="165">
        <v>650047.42708516098</v>
      </c>
    </row>
    <row r="20" spans="1:16" ht="52.5" hidden="1" customHeight="1" x14ac:dyDescent="0.25">
      <c r="A20" s="194" t="s">
        <v>230</v>
      </c>
      <c r="B20" s="197" t="s">
        <v>519</v>
      </c>
      <c r="C20" s="164">
        <v>0</v>
      </c>
      <c r="D20" s="164">
        <v>2406.5270812475933</v>
      </c>
      <c r="E20" s="164">
        <v>429.03350019252986</v>
      </c>
      <c r="F20" s="164">
        <v>3235.3097378565926</v>
      </c>
      <c r="G20" s="164">
        <v>3132.5446337702392</v>
      </c>
      <c r="H20" s="164">
        <v>17.222821896684657</v>
      </c>
      <c r="I20" s="164">
        <v>9.6376252891287582</v>
      </c>
      <c r="J20" s="164">
        <v>12150.181295296839</v>
      </c>
      <c r="K20" s="164">
        <v>2121.3686006168082</v>
      </c>
      <c r="L20" s="165">
        <v>23501.825296166415</v>
      </c>
      <c r="M20" s="165">
        <v>0</v>
      </c>
      <c r="N20" s="165">
        <v>0</v>
      </c>
      <c r="O20" s="165">
        <v>0.99336955251675685</v>
      </c>
      <c r="P20" s="165">
        <v>0</v>
      </c>
    </row>
    <row r="21" spans="1:16" ht="45.75" hidden="1" customHeight="1" x14ac:dyDescent="0.25">
      <c r="A21" s="172" t="s">
        <v>231</v>
      </c>
      <c r="B21" s="195" t="s">
        <v>520</v>
      </c>
      <c r="C21" s="164">
        <v>0</v>
      </c>
      <c r="D21" s="164">
        <v>2406.5270812475933</v>
      </c>
      <c r="E21" s="164">
        <v>429.03350019252986</v>
      </c>
      <c r="F21" s="164">
        <v>3235.3097378565926</v>
      </c>
      <c r="G21" s="164">
        <v>3132.5446337702392</v>
      </c>
      <c r="H21" s="164">
        <v>17.222821896684657</v>
      </c>
      <c r="I21" s="164">
        <v>9.6376252891287582</v>
      </c>
      <c r="J21" s="164">
        <v>12150.181295296839</v>
      </c>
      <c r="K21" s="164">
        <v>2121.3686006168082</v>
      </c>
      <c r="L21" s="165">
        <v>23501.825296166415</v>
      </c>
      <c r="M21" s="165">
        <v>0</v>
      </c>
      <c r="N21" s="165">
        <v>0</v>
      </c>
      <c r="O21" s="165">
        <v>0.99336955251675685</v>
      </c>
      <c r="P21" s="165">
        <v>0</v>
      </c>
    </row>
    <row r="22" spans="1:16" ht="45.75" hidden="1" customHeight="1" x14ac:dyDescent="0.25">
      <c r="A22" s="172" t="s">
        <v>228</v>
      </c>
      <c r="B22" s="195" t="s">
        <v>521</v>
      </c>
      <c r="C22" s="164">
        <v>0</v>
      </c>
      <c r="D22" s="164">
        <v>2406.5270812475933</v>
      </c>
      <c r="E22" s="164">
        <v>429.03350019252986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5">
        <v>2835.5605814401233</v>
      </c>
      <c r="M22" s="165">
        <v>0</v>
      </c>
      <c r="N22" s="165">
        <v>0</v>
      </c>
      <c r="O22" s="165">
        <v>0.99336955251675685</v>
      </c>
      <c r="P22" s="165">
        <v>0</v>
      </c>
    </row>
    <row r="23" spans="1:16" ht="45.75" hidden="1" customHeight="1" x14ac:dyDescent="0.25">
      <c r="A23" s="167" t="s">
        <v>213</v>
      </c>
      <c r="B23" s="195" t="s">
        <v>522</v>
      </c>
      <c r="C23" s="164">
        <v>0</v>
      </c>
      <c r="D23" s="164">
        <v>2406.5270812475933</v>
      </c>
      <c r="E23" s="164">
        <v>429.03350019252986</v>
      </c>
      <c r="F23" s="164">
        <v>3235.3097378565926</v>
      </c>
      <c r="G23" s="164">
        <v>3132.5446337702392</v>
      </c>
      <c r="H23" s="164">
        <v>17.222821896684657</v>
      </c>
      <c r="I23" s="164">
        <v>9.6376252891287582</v>
      </c>
      <c r="J23" s="164">
        <v>12150.181295296839</v>
      </c>
      <c r="K23" s="164">
        <v>2121.3686006168082</v>
      </c>
      <c r="L23" s="165">
        <v>23501.825296166415</v>
      </c>
      <c r="M23" s="165">
        <v>0</v>
      </c>
      <c r="N23" s="165">
        <v>0</v>
      </c>
      <c r="O23" s="165">
        <v>0.99336955251675685</v>
      </c>
      <c r="P23" s="165">
        <v>0</v>
      </c>
    </row>
    <row r="24" spans="1:16" ht="45.75" hidden="1" customHeight="1" x14ac:dyDescent="0.25">
      <c r="A24" s="168" t="s">
        <v>225</v>
      </c>
      <c r="B24" s="197" t="s">
        <v>523</v>
      </c>
      <c r="C24" s="164">
        <v>0</v>
      </c>
      <c r="D24" s="164">
        <v>2406.5270812475933</v>
      </c>
      <c r="E24" s="164">
        <v>429.03350019252986</v>
      </c>
      <c r="F24" s="164">
        <v>3235.3097378565926</v>
      </c>
      <c r="G24" s="164">
        <v>3132.5446337702392</v>
      </c>
      <c r="H24" s="164">
        <v>17.222821896684657</v>
      </c>
      <c r="I24" s="164">
        <v>9.6376252891287582</v>
      </c>
      <c r="J24" s="164">
        <v>12150.181295296839</v>
      </c>
      <c r="K24" s="164">
        <v>2121.3686006168082</v>
      </c>
      <c r="L24" s="165">
        <v>23501.825296166415</v>
      </c>
      <c r="M24" s="165">
        <v>0</v>
      </c>
      <c r="N24" s="165">
        <v>0</v>
      </c>
      <c r="O24" s="165">
        <v>0.99336955251675685</v>
      </c>
      <c r="P24" s="165">
        <v>0</v>
      </c>
    </row>
    <row r="25" spans="1:16" ht="45.75" hidden="1" customHeight="1" x14ac:dyDescent="0.25">
      <c r="A25" s="168" t="s">
        <v>211</v>
      </c>
      <c r="B25" s="197" t="s">
        <v>524</v>
      </c>
      <c r="C25" s="164">
        <v>0</v>
      </c>
      <c r="D25" s="164">
        <v>2406.5270812475933</v>
      </c>
      <c r="E25" s="164">
        <v>429.03350019252986</v>
      </c>
      <c r="F25" s="164">
        <v>3235.3097378565926</v>
      </c>
      <c r="G25" s="164">
        <v>3132.5446337702392</v>
      </c>
      <c r="H25" s="164">
        <v>17.222821896684657</v>
      </c>
      <c r="I25" s="164">
        <v>9.6376252891287582</v>
      </c>
      <c r="J25" s="164">
        <v>12150.181295296839</v>
      </c>
      <c r="K25" s="164">
        <v>2121.3686006168082</v>
      </c>
      <c r="L25" s="165">
        <v>23501.825296166415</v>
      </c>
      <c r="M25" s="165">
        <v>0</v>
      </c>
      <c r="N25" s="165">
        <v>0</v>
      </c>
      <c r="O25" s="165">
        <v>0.99336955251675685</v>
      </c>
      <c r="P25" s="165">
        <v>0</v>
      </c>
    </row>
    <row r="26" spans="1:16" ht="25.5" customHeight="1" x14ac:dyDescent="0.2">
      <c r="A26" s="589" t="s">
        <v>525</v>
      </c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90"/>
    </row>
    <row r="27" spans="1:16" ht="33.75" customHeight="1" x14ac:dyDescent="0.25">
      <c r="A27" s="169" t="s">
        <v>236</v>
      </c>
      <c r="B27" s="197" t="s">
        <v>526</v>
      </c>
      <c r="C27" s="164">
        <v>45589.719288221597</v>
      </c>
      <c r="D27" s="164">
        <v>2406.5270812475933</v>
      </c>
      <c r="E27" s="164">
        <v>429.03350019252986</v>
      </c>
      <c r="F27" s="164">
        <v>3235.3097378565926</v>
      </c>
      <c r="G27" s="164">
        <v>3132.5446337702392</v>
      </c>
      <c r="H27" s="164">
        <v>17.222821896684657</v>
      </c>
      <c r="I27" s="164">
        <v>9.6376252891287582</v>
      </c>
      <c r="J27" s="164">
        <v>12150.181295296839</v>
      </c>
      <c r="K27" s="164">
        <v>2121.3686006168082</v>
      </c>
      <c r="L27" s="165">
        <v>69091.544584388015</v>
      </c>
      <c r="M27" s="170">
        <v>13</v>
      </c>
      <c r="N27" s="165">
        <v>898190.07959704415</v>
      </c>
      <c r="O27" s="165">
        <v>0.99336955251675685</v>
      </c>
      <c r="P27" s="165">
        <v>892234.68</v>
      </c>
    </row>
    <row r="28" spans="1:16" ht="68.25" hidden="1" customHeight="1" x14ac:dyDescent="0.25">
      <c r="A28" s="169" t="s">
        <v>237</v>
      </c>
      <c r="B28" s="197" t="s">
        <v>527</v>
      </c>
      <c r="C28" s="164">
        <v>0</v>
      </c>
      <c r="D28" s="164">
        <v>2406.5270812475933</v>
      </c>
      <c r="E28" s="164">
        <v>429.03350019252986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5">
        <v>2835.5605814401233</v>
      </c>
      <c r="M28" s="170">
        <v>0</v>
      </c>
      <c r="N28" s="165">
        <v>0</v>
      </c>
      <c r="O28" s="165">
        <v>0.99336955251675685</v>
      </c>
      <c r="P28" s="165">
        <v>0</v>
      </c>
    </row>
    <row r="29" spans="1:16" ht="60.75" hidden="1" customHeight="1" x14ac:dyDescent="0.25">
      <c r="A29" s="169" t="s">
        <v>239</v>
      </c>
      <c r="B29" s="197" t="s">
        <v>528</v>
      </c>
      <c r="C29" s="164">
        <v>0</v>
      </c>
      <c r="D29" s="164">
        <v>2406.5270812475933</v>
      </c>
      <c r="E29" s="164">
        <v>429.03350019252986</v>
      </c>
      <c r="F29" s="164">
        <v>3235.3097378565926</v>
      </c>
      <c r="G29" s="164">
        <v>3132.5446337702392</v>
      </c>
      <c r="H29" s="164">
        <v>17.222821896684657</v>
      </c>
      <c r="I29" s="164">
        <v>9.6376252891287582</v>
      </c>
      <c r="J29" s="164">
        <v>12150.181295296839</v>
      </c>
      <c r="K29" s="164">
        <v>2121.3686006168082</v>
      </c>
      <c r="L29" s="165">
        <v>23501.825296166415</v>
      </c>
      <c r="M29" s="170">
        <v>0</v>
      </c>
      <c r="N29" s="165">
        <v>0</v>
      </c>
      <c r="O29" s="165">
        <v>0.99336955251675685</v>
      </c>
      <c r="P29" s="165">
        <v>0</v>
      </c>
    </row>
    <row r="30" spans="1:16" ht="87" hidden="1" customHeight="1" x14ac:dyDescent="0.25">
      <c r="A30" s="194" t="s">
        <v>235</v>
      </c>
      <c r="B30" s="197" t="s">
        <v>529</v>
      </c>
      <c r="C30" s="164">
        <v>0</v>
      </c>
      <c r="D30" s="164">
        <v>2406.5270812475933</v>
      </c>
      <c r="E30" s="164">
        <v>429.03350019252986</v>
      </c>
      <c r="F30" s="164">
        <v>3235.3097378565926</v>
      </c>
      <c r="G30" s="164">
        <v>3132.5446337702392</v>
      </c>
      <c r="H30" s="164">
        <v>17.222821896684657</v>
      </c>
      <c r="I30" s="164">
        <v>9.6376252891287582</v>
      </c>
      <c r="J30" s="164">
        <v>12150.181295296839</v>
      </c>
      <c r="K30" s="164">
        <v>2121.3686006168082</v>
      </c>
      <c r="L30" s="165">
        <v>23501.825296166415</v>
      </c>
      <c r="M30" s="170">
        <v>0</v>
      </c>
      <c r="N30" s="165">
        <v>0</v>
      </c>
      <c r="O30" s="165">
        <v>0.99336955251675685</v>
      </c>
      <c r="P30" s="165">
        <v>0</v>
      </c>
    </row>
    <row r="31" spans="1:16" ht="72.75" hidden="1" customHeight="1" x14ac:dyDescent="0.25">
      <c r="A31" s="169" t="s">
        <v>240</v>
      </c>
      <c r="B31" s="197" t="s">
        <v>530</v>
      </c>
      <c r="C31" s="164">
        <v>0</v>
      </c>
      <c r="D31" s="164">
        <v>2406.5270812475933</v>
      </c>
      <c r="E31" s="164">
        <v>429.03350019252986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5">
        <v>2835.5605814401233</v>
      </c>
      <c r="M31" s="170">
        <v>0</v>
      </c>
      <c r="N31" s="165">
        <v>0</v>
      </c>
      <c r="O31" s="165">
        <v>0.99336955251675685</v>
      </c>
      <c r="P31" s="165">
        <v>0</v>
      </c>
    </row>
    <row r="32" spans="1:16" ht="72.75" hidden="1" customHeight="1" x14ac:dyDescent="0.25">
      <c r="A32" s="169" t="s">
        <v>233</v>
      </c>
      <c r="B32" s="197" t="s">
        <v>531</v>
      </c>
      <c r="C32" s="164">
        <v>0</v>
      </c>
      <c r="D32" s="164">
        <v>2406.5270812475933</v>
      </c>
      <c r="E32" s="164">
        <v>429.03350019252986</v>
      </c>
      <c r="F32" s="164">
        <v>3235.3097378565926</v>
      </c>
      <c r="G32" s="164">
        <v>3132.5446337702392</v>
      </c>
      <c r="H32" s="164">
        <v>17.222821896684657</v>
      </c>
      <c r="I32" s="164">
        <v>9.6376252891287582</v>
      </c>
      <c r="J32" s="164">
        <v>12150.181295296839</v>
      </c>
      <c r="K32" s="164">
        <v>2121.3686006168082</v>
      </c>
      <c r="L32" s="165">
        <v>23501.825296166415</v>
      </c>
      <c r="M32" s="170">
        <v>0</v>
      </c>
      <c r="N32" s="165">
        <v>0</v>
      </c>
      <c r="O32" s="165">
        <v>0.99336955251675685</v>
      </c>
      <c r="P32" s="165">
        <v>0</v>
      </c>
    </row>
    <row r="33" spans="1:16" ht="44.25" x14ac:dyDescent="0.25">
      <c r="A33" s="169" t="s">
        <v>241</v>
      </c>
      <c r="B33" s="197" t="s">
        <v>532</v>
      </c>
      <c r="C33" s="164">
        <v>47145.127873116107</v>
      </c>
      <c r="D33" s="164">
        <v>2406.5270812475933</v>
      </c>
      <c r="E33" s="164">
        <v>429.03350019252986</v>
      </c>
      <c r="F33" s="164">
        <v>3235.3097378565926</v>
      </c>
      <c r="G33" s="164">
        <v>3132.5446337702392</v>
      </c>
      <c r="H33" s="164">
        <v>17.222821896684657</v>
      </c>
      <c r="I33" s="164">
        <v>9.6376252891287582</v>
      </c>
      <c r="J33" s="164">
        <v>12150.181295296839</v>
      </c>
      <c r="K33" s="164">
        <v>2121.3686006168082</v>
      </c>
      <c r="L33" s="165">
        <v>70646.953169282526</v>
      </c>
      <c r="M33" s="170">
        <v>4</v>
      </c>
      <c r="N33" s="165">
        <v>282587.8126771301</v>
      </c>
      <c r="O33" s="165">
        <v>0.99336955251675685</v>
      </c>
      <c r="P33" s="165">
        <v>280714.13</v>
      </c>
    </row>
    <row r="34" spans="1:16" ht="58.5" hidden="1" customHeight="1" x14ac:dyDescent="0.25">
      <c r="A34" s="169" t="s">
        <v>242</v>
      </c>
      <c r="B34" s="197" t="s">
        <v>533</v>
      </c>
      <c r="C34" s="164">
        <v>0</v>
      </c>
      <c r="D34" s="164">
        <v>2406.5270812475933</v>
      </c>
      <c r="E34" s="164">
        <v>429.03350019252986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5">
        <v>2835.5605814401233</v>
      </c>
      <c r="M34" s="170">
        <v>0</v>
      </c>
      <c r="N34" s="165">
        <v>0</v>
      </c>
      <c r="O34" s="165">
        <v>0.99336955251675685</v>
      </c>
      <c r="P34" s="165">
        <v>0</v>
      </c>
    </row>
    <row r="35" spans="1:16" ht="44.25" x14ac:dyDescent="0.25">
      <c r="A35" s="169" t="s">
        <v>87</v>
      </c>
      <c r="B35" s="197" t="s">
        <v>534</v>
      </c>
      <c r="C35" s="164">
        <v>47145.127873116107</v>
      </c>
      <c r="D35" s="164">
        <v>2406.5270812475933</v>
      </c>
      <c r="E35" s="164">
        <v>429.03350019252986</v>
      </c>
      <c r="F35" s="164">
        <v>3235.3097378565926</v>
      </c>
      <c r="G35" s="164">
        <v>3132.5446337702392</v>
      </c>
      <c r="H35" s="164">
        <v>17.222821896684657</v>
      </c>
      <c r="I35" s="164">
        <v>9.6376252891287582</v>
      </c>
      <c r="J35" s="164">
        <v>12150.181295296839</v>
      </c>
      <c r="K35" s="164">
        <v>2121.3686006168082</v>
      </c>
      <c r="L35" s="165">
        <v>70646.953169282526</v>
      </c>
      <c r="M35" s="170">
        <v>741</v>
      </c>
      <c r="N35" s="165">
        <v>52349392.298438355</v>
      </c>
      <c r="O35" s="165">
        <v>0.99336955251675685</v>
      </c>
      <c r="P35" s="165">
        <v>52002292.399999999</v>
      </c>
    </row>
    <row r="36" spans="1:16" ht="58.5" hidden="1" customHeight="1" x14ac:dyDescent="0.25">
      <c r="A36" s="169" t="s">
        <v>243</v>
      </c>
      <c r="B36" s="197" t="s">
        <v>535</v>
      </c>
      <c r="C36" s="164">
        <v>0</v>
      </c>
      <c r="D36" s="164">
        <v>2406.5270812475933</v>
      </c>
      <c r="E36" s="164">
        <v>429.03350019252986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5">
        <v>2835.5605814401233</v>
      </c>
      <c r="M36" s="170">
        <v>0</v>
      </c>
      <c r="N36" s="165">
        <v>0</v>
      </c>
      <c r="O36" s="165">
        <v>0.99336955251675685</v>
      </c>
      <c r="P36" s="165">
        <v>0</v>
      </c>
    </row>
    <row r="37" spans="1:16" ht="87" hidden="1" customHeight="1" x14ac:dyDescent="0.25">
      <c r="A37" s="194" t="s">
        <v>234</v>
      </c>
      <c r="B37" s="197" t="s">
        <v>536</v>
      </c>
      <c r="C37" s="164">
        <v>0</v>
      </c>
      <c r="D37" s="164">
        <v>2406.5270812475933</v>
      </c>
      <c r="E37" s="164">
        <v>429.03350019252986</v>
      </c>
      <c r="F37" s="164">
        <v>3235.3097378565926</v>
      </c>
      <c r="G37" s="164">
        <v>3132.5446337702392</v>
      </c>
      <c r="H37" s="164">
        <v>17.222821896684657</v>
      </c>
      <c r="I37" s="164">
        <v>9.6376252891287582</v>
      </c>
      <c r="J37" s="164">
        <v>12150.181295296839</v>
      </c>
      <c r="K37" s="164">
        <v>2121.3686006168082</v>
      </c>
      <c r="L37" s="165">
        <v>23501.825296166415</v>
      </c>
      <c r="M37" s="170">
        <v>0</v>
      </c>
      <c r="N37" s="165">
        <v>0</v>
      </c>
      <c r="O37" s="165">
        <v>0.99336955251675685</v>
      </c>
      <c r="P37" s="165">
        <v>0</v>
      </c>
    </row>
    <row r="38" spans="1:16" ht="44.25" hidden="1" customHeight="1" x14ac:dyDescent="0.25">
      <c r="A38" s="169" t="s">
        <v>238</v>
      </c>
      <c r="B38" s="197" t="s">
        <v>537</v>
      </c>
      <c r="C38" s="164">
        <v>0</v>
      </c>
      <c r="D38" s="164">
        <v>2406.5270812475933</v>
      </c>
      <c r="E38" s="164">
        <v>429.03350019252986</v>
      </c>
      <c r="F38" s="164">
        <v>3235.3097378565926</v>
      </c>
      <c r="G38" s="164">
        <v>3132.5446337702392</v>
      </c>
      <c r="H38" s="164">
        <v>17.222821896684657</v>
      </c>
      <c r="I38" s="164">
        <v>9.6376252891287582</v>
      </c>
      <c r="J38" s="164">
        <v>12150.181295296839</v>
      </c>
      <c r="K38" s="164">
        <v>2121.3686006168082</v>
      </c>
      <c r="L38" s="165">
        <v>23501.825296166415</v>
      </c>
      <c r="M38" s="170">
        <v>0</v>
      </c>
      <c r="N38" s="165">
        <v>0</v>
      </c>
      <c r="O38" s="165">
        <v>0.99336955251675685</v>
      </c>
      <c r="P38" s="165">
        <v>0</v>
      </c>
    </row>
    <row r="39" spans="1:16" ht="75" hidden="1" customHeight="1" x14ac:dyDescent="0.25">
      <c r="A39" s="169" t="s">
        <v>244</v>
      </c>
      <c r="B39" s="197" t="s">
        <v>538</v>
      </c>
      <c r="C39" s="164">
        <v>0</v>
      </c>
      <c r="D39" s="164">
        <v>2406.5270812475933</v>
      </c>
      <c r="E39" s="164">
        <v>429.03350019252986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5">
        <v>2835.5605814401233</v>
      </c>
      <c r="M39" s="170">
        <v>0</v>
      </c>
      <c r="N39" s="165">
        <v>0</v>
      </c>
      <c r="O39" s="165">
        <v>0.99336955251675685</v>
      </c>
      <c r="P39" s="165">
        <v>0</v>
      </c>
    </row>
    <row r="40" spans="1:16" ht="111.75" hidden="1" customHeight="1" x14ac:dyDescent="0.25">
      <c r="A40" s="169" t="s">
        <v>247</v>
      </c>
      <c r="B40" s="197" t="s">
        <v>539</v>
      </c>
      <c r="C40" s="164">
        <v>0</v>
      </c>
      <c r="D40" s="164">
        <v>2406.5270812475933</v>
      </c>
      <c r="E40" s="164">
        <v>429.03350019252986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5">
        <v>2835.5605814401233</v>
      </c>
      <c r="M40" s="170">
        <v>0</v>
      </c>
      <c r="N40" s="165">
        <v>0</v>
      </c>
      <c r="O40" s="165">
        <v>0.99336955251675685</v>
      </c>
      <c r="P40" s="165">
        <v>0</v>
      </c>
    </row>
    <row r="41" spans="1:16" ht="75" hidden="1" customHeight="1" x14ac:dyDescent="0.25">
      <c r="A41" s="169" t="s">
        <v>245</v>
      </c>
      <c r="B41" s="197" t="s">
        <v>540</v>
      </c>
      <c r="C41" s="164">
        <v>0</v>
      </c>
      <c r="D41" s="164">
        <v>2406.5270812475933</v>
      </c>
      <c r="E41" s="164">
        <v>429.03350019252986</v>
      </c>
      <c r="F41" s="164">
        <v>3235.3097378565926</v>
      </c>
      <c r="G41" s="164">
        <v>3132.5446337702392</v>
      </c>
      <c r="H41" s="164">
        <v>17.222821896684657</v>
      </c>
      <c r="I41" s="164">
        <v>9.6376252891287582</v>
      </c>
      <c r="J41" s="164">
        <v>12150.181295296839</v>
      </c>
      <c r="K41" s="164">
        <v>2121.3686006168082</v>
      </c>
      <c r="L41" s="165">
        <v>23501.825296166415</v>
      </c>
      <c r="M41" s="170">
        <v>0</v>
      </c>
      <c r="N41" s="165">
        <v>0</v>
      </c>
      <c r="O41" s="165">
        <v>0.99336955251675685</v>
      </c>
      <c r="P41" s="165">
        <v>0</v>
      </c>
    </row>
    <row r="42" spans="1:16" ht="30" customHeight="1" x14ac:dyDescent="0.35">
      <c r="A42" s="601" t="s">
        <v>541</v>
      </c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2"/>
    </row>
    <row r="43" spans="1:16" ht="58.5" hidden="1" customHeight="1" x14ac:dyDescent="0.25">
      <c r="A43" s="198" t="s">
        <v>251</v>
      </c>
      <c r="B43" s="195" t="s">
        <v>542</v>
      </c>
      <c r="C43" s="164">
        <v>0</v>
      </c>
      <c r="D43" s="164">
        <v>2406.5270812475933</v>
      </c>
      <c r="E43" s="164">
        <v>429.03350019252986</v>
      </c>
      <c r="F43" s="164">
        <v>3235.3097378565926</v>
      </c>
      <c r="G43" s="164">
        <v>3132.5446337702392</v>
      </c>
      <c r="H43" s="164">
        <v>17.222821896684657</v>
      </c>
      <c r="I43" s="164">
        <v>9.6376252891287582</v>
      </c>
      <c r="J43" s="164">
        <v>12150.181295296839</v>
      </c>
      <c r="K43" s="164">
        <v>2121.3686006168082</v>
      </c>
      <c r="L43" s="165">
        <v>23501.825296166415</v>
      </c>
      <c r="M43" s="170">
        <v>0</v>
      </c>
      <c r="N43" s="165">
        <v>0</v>
      </c>
      <c r="O43" s="165">
        <v>0.99336955251675685</v>
      </c>
      <c r="P43" s="165">
        <v>0</v>
      </c>
    </row>
    <row r="44" spans="1:16" ht="72.75" hidden="1" customHeight="1" x14ac:dyDescent="0.25">
      <c r="A44" s="198" t="s">
        <v>252</v>
      </c>
      <c r="B44" s="195" t="s">
        <v>543</v>
      </c>
      <c r="C44" s="164">
        <v>0</v>
      </c>
      <c r="D44" s="164">
        <v>2406.5270812475933</v>
      </c>
      <c r="E44" s="164">
        <v>429.03350019252986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5">
        <v>2835.5605814401233</v>
      </c>
      <c r="M44" s="170">
        <v>0</v>
      </c>
      <c r="N44" s="165">
        <v>0</v>
      </c>
      <c r="O44" s="165">
        <v>0.99336955251675685</v>
      </c>
      <c r="P44" s="165">
        <v>0</v>
      </c>
    </row>
    <row r="45" spans="1:16" ht="72.75" hidden="1" customHeight="1" x14ac:dyDescent="0.25">
      <c r="A45" s="171" t="s">
        <v>255</v>
      </c>
      <c r="B45" s="195" t="s">
        <v>544</v>
      </c>
      <c r="C45" s="164">
        <v>0</v>
      </c>
      <c r="D45" s="164">
        <v>2406.5270812475933</v>
      </c>
      <c r="E45" s="164">
        <v>429.03350019252986</v>
      </c>
      <c r="F45" s="164">
        <v>0</v>
      </c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5">
        <v>2835.5605814401233</v>
      </c>
      <c r="M45" s="170">
        <v>0</v>
      </c>
      <c r="N45" s="165">
        <v>0</v>
      </c>
      <c r="O45" s="165">
        <v>0.99336955251675685</v>
      </c>
      <c r="P45" s="165">
        <v>0</v>
      </c>
    </row>
    <row r="46" spans="1:16" ht="87" hidden="1" customHeight="1" x14ac:dyDescent="0.25">
      <c r="A46" s="198" t="s">
        <v>250</v>
      </c>
      <c r="B46" s="195" t="s">
        <v>545</v>
      </c>
      <c r="C46" s="164">
        <v>0</v>
      </c>
      <c r="D46" s="164">
        <v>2406.5270812475933</v>
      </c>
      <c r="E46" s="164">
        <v>429.03350019252986</v>
      </c>
      <c r="F46" s="164">
        <v>3235.3097378565926</v>
      </c>
      <c r="G46" s="164">
        <v>3132.5446337702392</v>
      </c>
      <c r="H46" s="164">
        <v>17.222821896684657</v>
      </c>
      <c r="I46" s="164">
        <v>9.6376252891287582</v>
      </c>
      <c r="J46" s="164">
        <v>12150.181295296839</v>
      </c>
      <c r="K46" s="164">
        <v>2121.3686006168082</v>
      </c>
      <c r="L46" s="165">
        <v>23501.825296166415</v>
      </c>
      <c r="M46" s="170">
        <v>0</v>
      </c>
      <c r="N46" s="165">
        <v>0</v>
      </c>
      <c r="O46" s="165">
        <v>0.99336955251675685</v>
      </c>
      <c r="P46" s="165">
        <v>0</v>
      </c>
    </row>
    <row r="47" spans="1:16" ht="87" hidden="1" customHeight="1" x14ac:dyDescent="0.25">
      <c r="A47" s="198" t="s">
        <v>248</v>
      </c>
      <c r="B47" s="195" t="s">
        <v>546</v>
      </c>
      <c r="C47" s="164">
        <v>0</v>
      </c>
      <c r="D47" s="164">
        <v>2406.5270812475933</v>
      </c>
      <c r="E47" s="164">
        <v>429.03350019252986</v>
      </c>
      <c r="F47" s="164">
        <v>3235.3097378565926</v>
      </c>
      <c r="G47" s="164">
        <v>3132.5446337702392</v>
      </c>
      <c r="H47" s="164">
        <v>17.222821896684657</v>
      </c>
      <c r="I47" s="164">
        <v>9.6376252891287582</v>
      </c>
      <c r="J47" s="164">
        <v>12150.181295296839</v>
      </c>
      <c r="K47" s="164">
        <v>2121.3686006168082</v>
      </c>
      <c r="L47" s="165">
        <v>23501.825296166415</v>
      </c>
      <c r="M47" s="170">
        <v>0</v>
      </c>
      <c r="N47" s="165">
        <v>0</v>
      </c>
      <c r="O47" s="165">
        <v>0.99336955251675685</v>
      </c>
      <c r="P47" s="165">
        <v>0</v>
      </c>
    </row>
    <row r="48" spans="1:16" ht="44.25" x14ac:dyDescent="0.25">
      <c r="A48" s="198" t="s">
        <v>256</v>
      </c>
      <c r="B48" s="195" t="s">
        <v>547</v>
      </c>
      <c r="C48" s="164">
        <v>55815.952529585971</v>
      </c>
      <c r="D48" s="164">
        <v>2406.5270812475933</v>
      </c>
      <c r="E48" s="164">
        <v>429.03350019252986</v>
      </c>
      <c r="F48" s="164">
        <v>3235.3097378565926</v>
      </c>
      <c r="G48" s="164">
        <v>3132.5446337702392</v>
      </c>
      <c r="H48" s="164">
        <v>17.222821896684657</v>
      </c>
      <c r="I48" s="164">
        <v>9.6376252891287582</v>
      </c>
      <c r="J48" s="164">
        <v>12150.181295296839</v>
      </c>
      <c r="K48" s="164">
        <v>2121.3686006168082</v>
      </c>
      <c r="L48" s="165">
        <v>79317.77782575239</v>
      </c>
      <c r="M48" s="170">
        <v>2</v>
      </c>
      <c r="N48" s="165">
        <v>158635.55565150478</v>
      </c>
      <c r="O48" s="165">
        <v>0.99336955251675685</v>
      </c>
      <c r="P48" s="165">
        <v>157583.73000000001</v>
      </c>
    </row>
    <row r="49" spans="1:16" ht="44.25" x14ac:dyDescent="0.25">
      <c r="A49" s="198" t="s">
        <v>90</v>
      </c>
      <c r="B49" s="195" t="s">
        <v>548</v>
      </c>
      <c r="C49" s="164">
        <v>55815.952529585971</v>
      </c>
      <c r="D49" s="164">
        <v>2406.5270812475933</v>
      </c>
      <c r="E49" s="164">
        <v>429.03350019252986</v>
      </c>
      <c r="F49" s="164">
        <v>3235.3097378565926</v>
      </c>
      <c r="G49" s="164">
        <v>3132.5446337702392</v>
      </c>
      <c r="H49" s="164">
        <v>17.222821896684657</v>
      </c>
      <c r="I49" s="164">
        <v>9.6376252891287582</v>
      </c>
      <c r="J49" s="164">
        <v>12150.181295296839</v>
      </c>
      <c r="K49" s="164">
        <v>2121.3686006168082</v>
      </c>
      <c r="L49" s="165">
        <v>79317.77782575239</v>
      </c>
      <c r="M49" s="170">
        <v>91</v>
      </c>
      <c r="N49" s="165">
        <v>7217917.7821434671</v>
      </c>
      <c r="O49" s="165">
        <v>0.99336955251675685</v>
      </c>
      <c r="P49" s="165">
        <v>7170059.7599999998</v>
      </c>
    </row>
    <row r="50" spans="1:16" ht="44.25" hidden="1" customHeight="1" x14ac:dyDescent="0.25">
      <c r="A50" s="198" t="s">
        <v>549</v>
      </c>
      <c r="B50" s="195" t="s">
        <v>550</v>
      </c>
      <c r="C50" s="164">
        <v>0</v>
      </c>
      <c r="D50" s="164">
        <v>2406.5270812475933</v>
      </c>
      <c r="E50" s="164">
        <v>429.03350019252986</v>
      </c>
      <c r="F50" s="164">
        <v>3235.3097378565926</v>
      </c>
      <c r="G50" s="164">
        <v>3132.5446337702392</v>
      </c>
      <c r="H50" s="164">
        <v>17.222821896684657</v>
      </c>
      <c r="I50" s="164">
        <v>9.6376252891287582</v>
      </c>
      <c r="J50" s="164">
        <v>12150.181295296839</v>
      </c>
      <c r="K50" s="164">
        <v>2121.3686006168082</v>
      </c>
      <c r="L50" s="165">
        <v>23501.825296166415</v>
      </c>
      <c r="M50" s="170">
        <v>0</v>
      </c>
      <c r="N50" s="165">
        <v>0</v>
      </c>
      <c r="O50" s="165">
        <v>0.99336955251675685</v>
      </c>
      <c r="P50" s="165">
        <v>0</v>
      </c>
    </row>
    <row r="51" spans="1:16" ht="87" hidden="1" customHeight="1" x14ac:dyDescent="0.25">
      <c r="A51" s="194" t="s">
        <v>249</v>
      </c>
      <c r="B51" s="197" t="s">
        <v>551</v>
      </c>
      <c r="C51" s="164">
        <v>0</v>
      </c>
      <c r="D51" s="164">
        <v>2406.5270812475933</v>
      </c>
      <c r="E51" s="164">
        <v>429.03350019252986</v>
      </c>
      <c r="F51" s="164">
        <v>3235.3097378565926</v>
      </c>
      <c r="G51" s="164">
        <v>3132.5446337702392</v>
      </c>
      <c r="H51" s="164">
        <v>17.222821896684657</v>
      </c>
      <c r="I51" s="164">
        <v>9.6376252891287582</v>
      </c>
      <c r="J51" s="164">
        <v>12150.181295296839</v>
      </c>
      <c r="K51" s="164">
        <v>2121.3686006168082</v>
      </c>
      <c r="L51" s="165">
        <v>23501.825296166415</v>
      </c>
      <c r="M51" s="170">
        <v>0</v>
      </c>
      <c r="N51" s="165">
        <v>0</v>
      </c>
      <c r="O51" s="165">
        <v>0.99336955251675685</v>
      </c>
      <c r="P51" s="165">
        <v>0</v>
      </c>
    </row>
    <row r="52" spans="1:16" ht="58.5" hidden="1" customHeight="1" x14ac:dyDescent="0.25">
      <c r="A52" s="194" t="s">
        <v>254</v>
      </c>
      <c r="B52" s="197" t="s">
        <v>552</v>
      </c>
      <c r="C52" s="164">
        <v>0</v>
      </c>
      <c r="D52" s="164">
        <v>2406.5270812475933</v>
      </c>
      <c r="E52" s="164">
        <v>429.03350019252986</v>
      </c>
      <c r="F52" s="164">
        <v>3235.3097378565926</v>
      </c>
      <c r="G52" s="164">
        <v>3132.5446337702392</v>
      </c>
      <c r="H52" s="164">
        <v>17.222821896684657</v>
      </c>
      <c r="I52" s="164">
        <v>9.6376252891287582</v>
      </c>
      <c r="J52" s="164">
        <v>12150.181295296839</v>
      </c>
      <c r="K52" s="164">
        <v>2121.3686006168082</v>
      </c>
      <c r="L52" s="165">
        <v>23501.825296166415</v>
      </c>
      <c r="M52" s="170">
        <v>0</v>
      </c>
      <c r="N52" s="165">
        <v>0</v>
      </c>
      <c r="O52" s="165">
        <v>0.99336955251675685</v>
      </c>
      <c r="P52" s="165">
        <v>0</v>
      </c>
    </row>
    <row r="53" spans="1:16" ht="58.5" hidden="1" customHeight="1" x14ac:dyDescent="0.25">
      <c r="A53" s="194" t="s">
        <v>257</v>
      </c>
      <c r="B53" s="197" t="s">
        <v>553</v>
      </c>
      <c r="C53" s="164">
        <v>0</v>
      </c>
      <c r="D53" s="164">
        <v>2406.5270812475933</v>
      </c>
      <c r="E53" s="164">
        <v>429.03350019252986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5">
        <v>2835.5605814401233</v>
      </c>
      <c r="M53" s="170">
        <v>0</v>
      </c>
      <c r="N53" s="165">
        <v>0</v>
      </c>
      <c r="O53" s="165">
        <v>0.99336955251675685</v>
      </c>
      <c r="P53" s="165">
        <v>0</v>
      </c>
    </row>
    <row r="54" spans="1:16" ht="58.5" hidden="1" customHeight="1" x14ac:dyDescent="0.25">
      <c r="A54" s="194" t="s">
        <v>258</v>
      </c>
      <c r="B54" s="197" t="s">
        <v>554</v>
      </c>
      <c r="C54" s="164">
        <v>0</v>
      </c>
      <c r="D54" s="164">
        <v>2406.5270812475933</v>
      </c>
      <c r="E54" s="164">
        <v>429.03350019252986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5">
        <v>2835.5605814401233</v>
      </c>
      <c r="M54" s="170">
        <v>0</v>
      </c>
      <c r="N54" s="165">
        <v>0</v>
      </c>
      <c r="O54" s="165">
        <v>0.99336955251675685</v>
      </c>
      <c r="P54" s="165">
        <v>0</v>
      </c>
    </row>
    <row r="55" spans="1:16" ht="58.5" hidden="1" customHeight="1" x14ac:dyDescent="0.25">
      <c r="A55" s="194" t="s">
        <v>262</v>
      </c>
      <c r="B55" s="197" t="s">
        <v>555</v>
      </c>
      <c r="C55" s="164">
        <v>0</v>
      </c>
      <c r="D55" s="164">
        <v>2406.5270812475933</v>
      </c>
      <c r="E55" s="164">
        <v>429.03350019252986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5">
        <v>2835.5605814401233</v>
      </c>
      <c r="M55" s="170">
        <v>0</v>
      </c>
      <c r="N55" s="165">
        <v>0</v>
      </c>
      <c r="O55" s="165">
        <v>0.99336955251675685</v>
      </c>
      <c r="P55" s="165">
        <v>0</v>
      </c>
    </row>
    <row r="56" spans="1:16" ht="44.25" hidden="1" customHeight="1" x14ac:dyDescent="0.25">
      <c r="A56" s="194" t="s">
        <v>263</v>
      </c>
      <c r="B56" s="197" t="s">
        <v>556</v>
      </c>
      <c r="C56" s="164">
        <v>0</v>
      </c>
      <c r="D56" s="164">
        <v>2406.5270812475933</v>
      </c>
      <c r="E56" s="164">
        <v>429.03350019252986</v>
      </c>
      <c r="F56" s="164">
        <v>3235.3097378565926</v>
      </c>
      <c r="G56" s="164">
        <v>3132.5446337702392</v>
      </c>
      <c r="H56" s="164">
        <v>17.222821896684657</v>
      </c>
      <c r="I56" s="164">
        <v>9.6376252891287582</v>
      </c>
      <c r="J56" s="164">
        <v>12150.181295296839</v>
      </c>
      <c r="K56" s="164">
        <v>2121.3686006168082</v>
      </c>
      <c r="L56" s="165">
        <v>23501.825296166415</v>
      </c>
      <c r="M56" s="170">
        <v>0</v>
      </c>
      <c r="N56" s="165">
        <v>0</v>
      </c>
      <c r="O56" s="165">
        <v>0.99336955251675685</v>
      </c>
      <c r="P56" s="165">
        <v>0</v>
      </c>
    </row>
    <row r="57" spans="1:16" ht="43.5" hidden="1" customHeight="1" x14ac:dyDescent="0.25">
      <c r="A57" s="199" t="s">
        <v>253</v>
      </c>
      <c r="B57" s="197" t="s">
        <v>557</v>
      </c>
      <c r="C57" s="164">
        <v>0</v>
      </c>
      <c r="D57" s="164">
        <v>2406.5270812475933</v>
      </c>
      <c r="E57" s="164">
        <v>429.03350019252986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5">
        <v>2835.5605814401233</v>
      </c>
      <c r="M57" s="170">
        <v>0</v>
      </c>
      <c r="N57" s="165">
        <v>0</v>
      </c>
      <c r="O57" s="165">
        <v>0.99336955251675685</v>
      </c>
      <c r="P57" s="165">
        <v>0</v>
      </c>
    </row>
    <row r="58" spans="1:16" ht="24" customHeight="1" x14ac:dyDescent="0.2">
      <c r="A58" s="596" t="s">
        <v>558</v>
      </c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7"/>
    </row>
    <row r="59" spans="1:16" ht="35.25" hidden="1" customHeight="1" x14ac:dyDescent="0.25">
      <c r="A59" s="200" t="s">
        <v>559</v>
      </c>
      <c r="B59" s="201" t="s">
        <v>560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5">
        <v>0</v>
      </c>
      <c r="M59" s="170">
        <v>0</v>
      </c>
      <c r="N59" s="165">
        <v>0</v>
      </c>
      <c r="O59" s="165">
        <v>0.99336955251675685</v>
      </c>
      <c r="P59" s="165">
        <v>0</v>
      </c>
    </row>
    <row r="60" spans="1:16" ht="35.25" hidden="1" customHeight="1" x14ac:dyDescent="0.25">
      <c r="A60" s="200" t="s">
        <v>561</v>
      </c>
      <c r="B60" s="201" t="s">
        <v>562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5">
        <v>0</v>
      </c>
      <c r="M60" s="170">
        <v>0</v>
      </c>
      <c r="N60" s="165">
        <v>0</v>
      </c>
      <c r="O60" s="165">
        <v>0.99336955251675685</v>
      </c>
      <c r="P60" s="165">
        <v>0</v>
      </c>
    </row>
    <row r="61" spans="1:16" ht="44.25" hidden="1" customHeight="1" x14ac:dyDescent="0.25">
      <c r="A61" s="172" t="s">
        <v>563</v>
      </c>
      <c r="B61" s="201" t="s">
        <v>564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5">
        <v>0</v>
      </c>
      <c r="M61" s="170">
        <v>0</v>
      </c>
      <c r="N61" s="165">
        <v>0</v>
      </c>
      <c r="O61" s="165">
        <v>0.99336955251675685</v>
      </c>
      <c r="P61" s="165">
        <v>0</v>
      </c>
    </row>
    <row r="62" spans="1:16" ht="30" hidden="1" customHeight="1" x14ac:dyDescent="0.25">
      <c r="A62" s="172" t="s">
        <v>565</v>
      </c>
      <c r="B62" s="201" t="s">
        <v>566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5">
        <v>0</v>
      </c>
      <c r="M62" s="170">
        <v>0</v>
      </c>
      <c r="N62" s="165">
        <v>0</v>
      </c>
      <c r="O62" s="165">
        <v>0.99336955251675685</v>
      </c>
      <c r="P62" s="165">
        <v>0</v>
      </c>
    </row>
    <row r="63" spans="1:16" ht="44.25" hidden="1" customHeight="1" x14ac:dyDescent="0.25">
      <c r="A63" s="172" t="s">
        <v>567</v>
      </c>
      <c r="B63" s="201" t="s">
        <v>568</v>
      </c>
      <c r="C63" s="164">
        <v>0</v>
      </c>
      <c r="D63" s="164">
        <v>0</v>
      </c>
      <c r="E63" s="164">
        <v>0</v>
      </c>
      <c r="F63" s="164">
        <v>0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5">
        <v>0</v>
      </c>
      <c r="M63" s="170">
        <v>0</v>
      </c>
      <c r="N63" s="165">
        <v>0</v>
      </c>
      <c r="O63" s="165">
        <v>0.99336955251675685</v>
      </c>
      <c r="P63" s="165">
        <v>0</v>
      </c>
    </row>
    <row r="64" spans="1:16" ht="44.25" hidden="1" customHeight="1" x14ac:dyDescent="0.25">
      <c r="A64" s="172" t="s">
        <v>398</v>
      </c>
      <c r="B64" s="201" t="s">
        <v>569</v>
      </c>
      <c r="C64" s="164">
        <v>0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5">
        <v>0</v>
      </c>
      <c r="M64" s="170">
        <v>0</v>
      </c>
      <c r="N64" s="165">
        <v>0</v>
      </c>
      <c r="O64" s="165">
        <v>0.99336955251675685</v>
      </c>
      <c r="P64" s="165">
        <v>0</v>
      </c>
    </row>
    <row r="65" spans="1:16" ht="45" hidden="1" customHeight="1" x14ac:dyDescent="0.25">
      <c r="A65" s="172" t="s">
        <v>399</v>
      </c>
      <c r="B65" s="201" t="s">
        <v>570</v>
      </c>
      <c r="C65" s="164">
        <v>0</v>
      </c>
      <c r="D65" s="164">
        <v>0</v>
      </c>
      <c r="E65" s="164">
        <v>0</v>
      </c>
      <c r="F65" s="164">
        <v>0</v>
      </c>
      <c r="G65" s="164">
        <v>0</v>
      </c>
      <c r="H65" s="164">
        <v>0</v>
      </c>
      <c r="I65" s="164">
        <v>0</v>
      </c>
      <c r="J65" s="164">
        <v>0</v>
      </c>
      <c r="K65" s="164">
        <v>0</v>
      </c>
      <c r="L65" s="165">
        <v>0</v>
      </c>
      <c r="M65" s="170">
        <v>0</v>
      </c>
      <c r="N65" s="165">
        <v>0</v>
      </c>
      <c r="O65" s="165">
        <v>0.99336955251675685</v>
      </c>
      <c r="P65" s="165">
        <v>0</v>
      </c>
    </row>
    <row r="66" spans="1:16" ht="44.25" hidden="1" customHeight="1" x14ac:dyDescent="0.25">
      <c r="A66" s="172" t="s">
        <v>401</v>
      </c>
      <c r="B66" s="201" t="s">
        <v>571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4">
        <v>0</v>
      </c>
      <c r="L66" s="165">
        <v>0</v>
      </c>
      <c r="M66" s="170">
        <v>0</v>
      </c>
      <c r="N66" s="165">
        <v>0</v>
      </c>
      <c r="O66" s="165">
        <v>0.99336955251675685</v>
      </c>
      <c r="P66" s="165">
        <v>0</v>
      </c>
    </row>
    <row r="67" spans="1:16" ht="58.5" hidden="1" customHeight="1" x14ac:dyDescent="0.25">
      <c r="A67" s="172" t="s">
        <v>400</v>
      </c>
      <c r="B67" s="201" t="s">
        <v>572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4">
        <v>0</v>
      </c>
      <c r="L67" s="165">
        <v>0</v>
      </c>
      <c r="M67" s="170">
        <v>0</v>
      </c>
      <c r="N67" s="165">
        <v>0</v>
      </c>
      <c r="O67" s="165">
        <v>0.99336955251675685</v>
      </c>
      <c r="P67" s="165">
        <v>0</v>
      </c>
    </row>
    <row r="68" spans="1:16" ht="54" hidden="1" customHeight="1" x14ac:dyDescent="0.25">
      <c r="A68" s="172" t="s">
        <v>402</v>
      </c>
      <c r="B68" s="201" t="s">
        <v>573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64">
        <v>0</v>
      </c>
      <c r="L68" s="165">
        <v>0</v>
      </c>
      <c r="M68" s="170">
        <v>0</v>
      </c>
      <c r="N68" s="165">
        <v>0</v>
      </c>
      <c r="O68" s="165">
        <v>0.99336955251675685</v>
      </c>
      <c r="P68" s="165">
        <v>0</v>
      </c>
    </row>
    <row r="69" spans="1:16" ht="54.75" hidden="1" customHeight="1" x14ac:dyDescent="0.25">
      <c r="A69" s="172" t="s">
        <v>403</v>
      </c>
      <c r="B69" s="201" t="s">
        <v>574</v>
      </c>
      <c r="C69" s="164">
        <v>0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  <c r="J69" s="164">
        <v>0</v>
      </c>
      <c r="K69" s="164">
        <v>0</v>
      </c>
      <c r="L69" s="165">
        <v>0</v>
      </c>
      <c r="M69" s="170">
        <v>0</v>
      </c>
      <c r="N69" s="165">
        <v>0</v>
      </c>
      <c r="O69" s="165">
        <v>0.99336955251675685</v>
      </c>
      <c r="P69" s="165">
        <v>0</v>
      </c>
    </row>
    <row r="70" spans="1:16" ht="29.25" hidden="1" customHeight="1" x14ac:dyDescent="0.25">
      <c r="A70" s="172" t="s">
        <v>404</v>
      </c>
      <c r="B70" s="201" t="s">
        <v>575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164">
        <v>0</v>
      </c>
      <c r="K70" s="164">
        <v>0</v>
      </c>
      <c r="L70" s="165">
        <v>0</v>
      </c>
      <c r="M70" s="170">
        <v>0</v>
      </c>
      <c r="N70" s="165">
        <v>0</v>
      </c>
      <c r="O70" s="165">
        <v>0.99336955251675685</v>
      </c>
      <c r="P70" s="165">
        <v>0</v>
      </c>
    </row>
    <row r="71" spans="1:16" ht="29.25" customHeight="1" x14ac:dyDescent="0.25">
      <c r="A71" s="172" t="s">
        <v>95</v>
      </c>
      <c r="B71" s="201" t="s">
        <v>576</v>
      </c>
      <c r="C71" s="164">
        <v>39.560813077701148</v>
      </c>
      <c r="D71" s="164">
        <v>17.695052067997011</v>
      </c>
      <c r="E71" s="164">
        <v>3.1546580896509546</v>
      </c>
      <c r="F71" s="164">
        <v>23.789042190122004</v>
      </c>
      <c r="G71" s="164">
        <v>23.033416424781169</v>
      </c>
      <c r="H71" s="164">
        <v>0.12663839629915188</v>
      </c>
      <c r="I71" s="164">
        <v>7.0864891831829105E-2</v>
      </c>
      <c r="J71" s="164">
        <v>89.339568347770879</v>
      </c>
      <c r="K71" s="164">
        <v>15.598298533947119</v>
      </c>
      <c r="L71" s="165">
        <v>212.36835202010127</v>
      </c>
      <c r="M71" s="170">
        <v>1632</v>
      </c>
      <c r="N71" s="165">
        <v>346585.15049680526</v>
      </c>
      <c r="O71" s="165">
        <v>0.99336955251675685</v>
      </c>
      <c r="P71" s="165">
        <v>344287.14</v>
      </c>
    </row>
    <row r="72" spans="1:16" ht="29.25" customHeight="1" x14ac:dyDescent="0.25">
      <c r="A72" s="172" t="s">
        <v>265</v>
      </c>
      <c r="B72" s="201" t="s">
        <v>577</v>
      </c>
      <c r="C72" s="164">
        <v>52.747750770268198</v>
      </c>
      <c r="D72" s="164">
        <v>23.593402757329347</v>
      </c>
      <c r="E72" s="164">
        <v>4.2062107862012734</v>
      </c>
      <c r="F72" s="164">
        <v>31.718722920162673</v>
      </c>
      <c r="G72" s="164">
        <v>30.711221899708228</v>
      </c>
      <c r="H72" s="164">
        <v>0.16885119506553586</v>
      </c>
      <c r="I72" s="164">
        <v>9.4486522442438811E-2</v>
      </c>
      <c r="J72" s="164">
        <v>119.1194244636945</v>
      </c>
      <c r="K72" s="164">
        <v>20.797731378596158</v>
      </c>
      <c r="L72" s="165">
        <v>283.1578026934684</v>
      </c>
      <c r="M72" s="170">
        <v>2448</v>
      </c>
      <c r="N72" s="165">
        <v>693170.30099361064</v>
      </c>
      <c r="O72" s="165">
        <v>0.99336955251675685</v>
      </c>
      <c r="P72" s="165">
        <v>688574.27</v>
      </c>
    </row>
    <row r="73" spans="1:16" ht="29.25" customHeight="1" x14ac:dyDescent="0.25">
      <c r="A73" s="172" t="s">
        <v>269</v>
      </c>
      <c r="B73" s="201" t="s">
        <v>578</v>
      </c>
      <c r="C73" s="164">
        <v>52.747750770268198</v>
      </c>
      <c r="D73" s="164">
        <v>23.593402757329347</v>
      </c>
      <c r="E73" s="164">
        <v>4.2062107862012734</v>
      </c>
      <c r="F73" s="164">
        <v>31.718722920162673</v>
      </c>
      <c r="G73" s="164">
        <v>30.711221899708228</v>
      </c>
      <c r="H73" s="164">
        <v>0.16885119506553586</v>
      </c>
      <c r="I73" s="164">
        <v>9.4486522442438811E-2</v>
      </c>
      <c r="J73" s="164">
        <v>119.1194244636945</v>
      </c>
      <c r="K73" s="164">
        <v>20.797731378596158</v>
      </c>
      <c r="L73" s="165">
        <v>283.1578026934684</v>
      </c>
      <c r="M73" s="170">
        <v>8568</v>
      </c>
      <c r="N73" s="165">
        <v>2426096.053477637</v>
      </c>
      <c r="O73" s="165">
        <v>0.99336955251675685</v>
      </c>
      <c r="P73" s="165">
        <v>2410009.9500000002</v>
      </c>
    </row>
    <row r="74" spans="1:16" ht="29.25" customHeight="1" x14ac:dyDescent="0.25">
      <c r="A74" s="172" t="s">
        <v>267</v>
      </c>
      <c r="B74" s="201" t="s">
        <v>579</v>
      </c>
      <c r="C74" s="164">
        <v>46.278686996556054</v>
      </c>
      <c r="D74" s="164">
        <v>20.699872230487067</v>
      </c>
      <c r="E74" s="164">
        <v>3.6903547463841355</v>
      </c>
      <c r="F74" s="164">
        <v>27.828690863916307</v>
      </c>
      <c r="G74" s="164">
        <v>26.94475128936665</v>
      </c>
      <c r="H74" s="164">
        <v>0.14814302963297013</v>
      </c>
      <c r="I74" s="164">
        <v>8.2898552708932149E-2</v>
      </c>
      <c r="J74" s="164">
        <v>104.51043844456215</v>
      </c>
      <c r="K74" s="164">
        <v>18.247066209523044</v>
      </c>
      <c r="L74" s="165">
        <v>248.43090236313733</v>
      </c>
      <c r="M74" s="170">
        <v>43248</v>
      </c>
      <c r="N74" s="165">
        <v>10744139.665400963</v>
      </c>
      <c r="O74" s="165">
        <v>0.99336955251675685</v>
      </c>
      <c r="P74" s="165">
        <v>10672901.210000001</v>
      </c>
    </row>
    <row r="75" spans="1:16" ht="29.25" hidden="1" customHeight="1" x14ac:dyDescent="0.25">
      <c r="A75" s="172" t="s">
        <v>271</v>
      </c>
      <c r="B75" s="201" t="s">
        <v>580</v>
      </c>
      <c r="C75" s="164">
        <v>0</v>
      </c>
      <c r="D75" s="164">
        <v>0</v>
      </c>
      <c r="E75" s="164">
        <v>0</v>
      </c>
      <c r="F75" s="164">
        <v>0</v>
      </c>
      <c r="G75" s="164">
        <v>0</v>
      </c>
      <c r="H75" s="164">
        <v>0</v>
      </c>
      <c r="I75" s="164">
        <v>0</v>
      </c>
      <c r="J75" s="164">
        <v>0</v>
      </c>
      <c r="K75" s="164">
        <v>0</v>
      </c>
      <c r="L75" s="165">
        <v>0</v>
      </c>
      <c r="M75" s="170">
        <v>0</v>
      </c>
      <c r="N75" s="165">
        <v>0</v>
      </c>
      <c r="O75" s="165">
        <v>0.99336955251675685</v>
      </c>
      <c r="P75" s="165">
        <v>0</v>
      </c>
    </row>
    <row r="76" spans="1:16" ht="29.25" customHeight="1" x14ac:dyDescent="0.25">
      <c r="A76" s="172" t="s">
        <v>273</v>
      </c>
      <c r="B76" s="201" t="s">
        <v>581</v>
      </c>
      <c r="C76" s="164">
        <v>41.722092652017359</v>
      </c>
      <c r="D76" s="164">
        <v>18.661765126343639</v>
      </c>
      <c r="E76" s="164">
        <v>3.3270028308907933</v>
      </c>
      <c r="F76" s="164">
        <v>25.08868107461798</v>
      </c>
      <c r="G76" s="164">
        <v>24.291774091693206</v>
      </c>
      <c r="H76" s="164">
        <v>0.13355688350789416</v>
      </c>
      <c r="I76" s="164">
        <v>7.4736370482974157E-2</v>
      </c>
      <c r="J76" s="164">
        <v>94.220352366770229</v>
      </c>
      <c r="K76" s="164">
        <v>16.450462111811213</v>
      </c>
      <c r="L76" s="165">
        <v>223.97042350813524</v>
      </c>
      <c r="M76" s="170">
        <v>85884</v>
      </c>
      <c r="N76" s="165">
        <v>19235475.852572687</v>
      </c>
      <c r="O76" s="165">
        <v>0.99336955251675685</v>
      </c>
      <c r="P76" s="165">
        <v>19107936.039999999</v>
      </c>
    </row>
    <row r="77" spans="1:16" ht="29.25" hidden="1" customHeight="1" x14ac:dyDescent="0.25">
      <c r="A77" s="173" t="s">
        <v>96</v>
      </c>
      <c r="B77" s="201" t="s">
        <v>582</v>
      </c>
      <c r="C77" s="164">
        <v>0</v>
      </c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  <c r="J77" s="164">
        <v>0</v>
      </c>
      <c r="K77" s="164">
        <v>0</v>
      </c>
      <c r="L77" s="165">
        <v>0</v>
      </c>
      <c r="M77" s="170">
        <v>0</v>
      </c>
      <c r="N77" s="165">
        <v>0</v>
      </c>
      <c r="O77" s="165">
        <v>0.99336955251675685</v>
      </c>
      <c r="P77" s="165">
        <v>0</v>
      </c>
    </row>
    <row r="78" spans="1:16" ht="24.75" customHeight="1" x14ac:dyDescent="0.2">
      <c r="A78" s="596" t="s">
        <v>154</v>
      </c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7"/>
    </row>
    <row r="79" spans="1:16" ht="36.75" customHeight="1" x14ac:dyDescent="0.25">
      <c r="A79" s="174" t="s">
        <v>159</v>
      </c>
      <c r="B79" s="202" t="s">
        <v>583</v>
      </c>
      <c r="C79" s="164">
        <v>1790.8691316239315</v>
      </c>
      <c r="D79" s="175"/>
      <c r="E79" s="175">
        <v>13775.916256410255</v>
      </c>
      <c r="F79" s="175"/>
      <c r="G79" s="175"/>
      <c r="H79" s="175"/>
      <c r="I79" s="175"/>
      <c r="J79" s="175"/>
      <c r="K79" s="175"/>
      <c r="L79" s="165">
        <v>15566.785388034186</v>
      </c>
      <c r="M79" s="165">
        <v>585</v>
      </c>
      <c r="N79" s="165">
        <v>9106569.4519999996</v>
      </c>
      <c r="O79" s="165">
        <v>0.99336955251675685</v>
      </c>
      <c r="P79" s="165">
        <v>9046188.8200000003</v>
      </c>
    </row>
    <row r="80" spans="1:16" ht="39" customHeight="1" x14ac:dyDescent="0.25">
      <c r="A80" s="174" t="s">
        <v>311</v>
      </c>
      <c r="B80" s="202" t="s">
        <v>584</v>
      </c>
      <c r="C80" s="164">
        <v>1553.5946000000001</v>
      </c>
      <c r="D80" s="175"/>
      <c r="E80" s="175">
        <v>11950.728649999999</v>
      </c>
      <c r="F80" s="175"/>
      <c r="G80" s="175"/>
      <c r="H80" s="175"/>
      <c r="I80" s="175"/>
      <c r="J80" s="175"/>
      <c r="K80" s="175"/>
      <c r="L80" s="165">
        <v>13504.323249999999</v>
      </c>
      <c r="M80" s="165">
        <v>50</v>
      </c>
      <c r="N80" s="165">
        <v>675216.16249999998</v>
      </c>
      <c r="O80" s="165">
        <v>0.99336955251675685</v>
      </c>
      <c r="P80" s="165">
        <v>670739.18000000005</v>
      </c>
    </row>
    <row r="81" spans="1:17" ht="40.5" customHeight="1" x14ac:dyDescent="0.25">
      <c r="A81" s="176" t="s">
        <v>312</v>
      </c>
      <c r="B81" s="202" t="s">
        <v>585</v>
      </c>
      <c r="C81" s="164">
        <v>7214.5693333333329</v>
      </c>
      <c r="D81" s="175"/>
      <c r="E81" s="175">
        <v>55496.692500000005</v>
      </c>
      <c r="F81" s="175"/>
      <c r="G81" s="175"/>
      <c r="H81" s="175"/>
      <c r="I81" s="175"/>
      <c r="J81" s="175"/>
      <c r="K81" s="175"/>
      <c r="L81" s="165">
        <v>62711.261833333338</v>
      </c>
      <c r="M81" s="165">
        <v>3</v>
      </c>
      <c r="N81" s="165">
        <v>188133.7855</v>
      </c>
      <c r="O81" s="165">
        <v>0.99336955251675685</v>
      </c>
      <c r="P81" s="165">
        <v>186886.37</v>
      </c>
    </row>
    <row r="82" spans="1:17" ht="40.5" customHeight="1" x14ac:dyDescent="0.2">
      <c r="A82" s="598" t="s">
        <v>161</v>
      </c>
      <c r="B82" s="598"/>
      <c r="C82" s="598"/>
      <c r="D82" s="598"/>
      <c r="E82" s="598"/>
      <c r="F82" s="598"/>
      <c r="G82" s="598"/>
      <c r="H82" s="598"/>
      <c r="I82" s="598"/>
      <c r="J82" s="598"/>
      <c r="K82" s="598"/>
      <c r="L82" s="598"/>
      <c r="M82" s="598"/>
      <c r="N82" s="598"/>
      <c r="O82" s="598"/>
      <c r="P82" s="599"/>
    </row>
    <row r="83" spans="1:17" ht="40.5" customHeight="1" x14ac:dyDescent="0.25">
      <c r="A83" s="177" t="s">
        <v>586</v>
      </c>
      <c r="B83" s="202" t="s">
        <v>161</v>
      </c>
      <c r="C83" s="164">
        <v>4382.9939999999997</v>
      </c>
      <c r="D83" s="175"/>
      <c r="E83" s="175">
        <v>0</v>
      </c>
      <c r="F83" s="175"/>
      <c r="G83" s="175"/>
      <c r="H83" s="175"/>
      <c r="I83" s="175"/>
      <c r="J83" s="175"/>
      <c r="K83" s="175"/>
      <c r="L83" s="165">
        <v>4382.9939999999997</v>
      </c>
      <c r="M83" s="165">
        <v>150</v>
      </c>
      <c r="N83" s="165">
        <v>657449.1</v>
      </c>
      <c r="O83" s="178">
        <v>0.99336955251675685</v>
      </c>
      <c r="P83" s="178">
        <v>653089.92000000004</v>
      </c>
    </row>
    <row r="84" spans="1:17" ht="24.75" customHeight="1" x14ac:dyDescent="0.25">
      <c r="A84" s="203" t="s">
        <v>587</v>
      </c>
      <c r="B84" s="203"/>
      <c r="C84" s="204"/>
      <c r="D84" s="203"/>
      <c r="E84" s="203"/>
      <c r="F84" s="203"/>
      <c r="G84" s="203"/>
      <c r="H84" s="203"/>
      <c r="I84" s="203"/>
      <c r="J84" s="203"/>
      <c r="K84" s="203"/>
      <c r="L84" s="203"/>
      <c r="M84" s="205"/>
      <c r="N84" s="179">
        <v>144310148.35999995</v>
      </c>
      <c r="O84" s="180"/>
      <c r="P84" s="179">
        <v>143353307.50165543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595" t="s">
        <v>623</v>
      </c>
      <c r="L90" s="595"/>
      <c r="M90" s="595"/>
      <c r="N90" s="181">
        <v>144310148.35999998</v>
      </c>
      <c r="O90" s="153"/>
      <c r="P90" s="154"/>
    </row>
    <row r="91" spans="1:17" ht="15" x14ac:dyDescent="0.25">
      <c r="A91" s="153"/>
      <c r="B91" s="206" t="s">
        <v>588</v>
      </c>
      <c r="C91" s="207">
        <v>143353307.49999997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83">
        <v>0</v>
      </c>
      <c r="O91" s="184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592" t="s">
        <v>595</v>
      </c>
      <c r="N93" s="592"/>
      <c r="O93" s="181">
        <v>143353307.49999997</v>
      </c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A42:P42"/>
    <mergeCell ref="A58:P58"/>
    <mergeCell ref="C9:E9"/>
    <mergeCell ref="A10:P10"/>
    <mergeCell ref="L6:L7"/>
    <mergeCell ref="M93:N93"/>
    <mergeCell ref="A6:A7"/>
    <mergeCell ref="B6:B7"/>
    <mergeCell ref="C6:E6"/>
    <mergeCell ref="F6:K6"/>
    <mergeCell ref="K90:M90"/>
    <mergeCell ref="M6:M7"/>
    <mergeCell ref="N6:N7"/>
    <mergeCell ref="A78:P78"/>
    <mergeCell ref="A82:P82"/>
    <mergeCell ref="O6:O7"/>
    <mergeCell ref="P6:P7"/>
    <mergeCell ref="A26:P2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User</cp:lastModifiedBy>
  <cp:lastPrinted>2024-11-28T04:05:24Z</cp:lastPrinted>
  <dcterms:created xsi:type="dcterms:W3CDTF">2019-02-06T02:58:43Z</dcterms:created>
  <dcterms:modified xsi:type="dcterms:W3CDTF">2025-01-16T03:34:13Z</dcterms:modified>
</cp:coreProperties>
</file>