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2\"/>
    </mc:Choice>
  </mc:AlternateContent>
  <bookViews>
    <workbookView xWindow="0" yWindow="0" windowWidth="17685" windowHeight="7095"/>
  </bookViews>
  <sheets>
    <sheet name="Титульный лист" sheetId="1" r:id="rId1"/>
    <sheet name="2.1" sheetId="2" r:id="rId2"/>
    <sheet name="2.2" sheetId="3" r:id="rId3"/>
    <sheet name="2.2.1" sheetId="4" r:id="rId4"/>
    <sheet name="2.3.1" sheetId="5" r:id="rId5"/>
    <sheet name="2.3.2" sheetId="6" r:id="rId6"/>
    <sheet name="2.3.3" sheetId="7" r:id="rId7"/>
    <sheet name="2.4.1" sheetId="8" r:id="rId8"/>
    <sheet name="2.4.2" sheetId="9" r:id="rId9"/>
    <sheet name="2.4.3" sheetId="10" r:id="rId10"/>
    <sheet name="2.5.1" sheetId="11" r:id="rId11"/>
    <sheet name="2.5.2" sheetId="12" r:id="rId12"/>
    <sheet name="2.5.3" sheetId="13" r:id="rId13"/>
    <sheet name="2.5.4" sheetId="14" r:id="rId14"/>
    <sheet name="2.6" sheetId="15" r:id="rId15"/>
  </sheets>
  <definedNames>
    <definedName name="Z_30FF7F6E_5CCF_4E2E_9470_E50F46552E85_.wvu.Rows" localSheetId="1" hidden="1">'2.1'!$1:$6</definedName>
    <definedName name="Z_420C9A51_B045_4453_A5FA_28EBAD3B6BB9_.wvu.Rows" localSheetId="1" hidden="1">'2.1'!$1:$6</definedName>
    <definedName name="Z_83ECF6DE_66B8_4333_9B1F_3672293CD90F_.wvu.Cols" localSheetId="1" hidden="1">'2.1'!$W:$AJ</definedName>
    <definedName name="Z_A56D4B26_E5CD_4554_ABF2_7A613C2E18FD_.wvu.Cols" localSheetId="1" hidden="1">'2.1'!$W:$AJ</definedName>
    <definedName name="Z_A56D4B26_E5CD_4554_ABF2_7A613C2E18FD_.wvu.Rows" localSheetId="1" hidden="1">'2.1'!$1:$6</definedName>
    <definedName name="Z_BD0AE0B9_4B9C_40C1_92EA_AF969F76A908_.wvu.Cols" localSheetId="1" hidden="1">'2.1'!$W:$AJ</definedName>
    <definedName name="Z_C83BE3EF_D79F_4338_8C88_2D7F40D5FBD6_.wvu.Cols" localSheetId="1" hidden="1">'2.1'!$W:$AJ</definedName>
    <definedName name="Z_C83BE3EF_D79F_4338_8C88_2D7F40D5FBD6_.wvu.Rows" localSheetId="1" hidden="1">'2.1'!$1:$6</definedName>
  </definedNames>
  <calcPr calcId="152511"/>
  <customWorkbookViews>
    <customWorkbookView name="Семенова Маргарита Сергеевна - Личное представление" guid="{BD0AE0B9-4B9C-40C1-92EA-AF969F76A908}" mergeInterval="0" personalView="1" xWindow="213" yWindow="213" windowWidth="1181" windowHeight="689" activeSheetId="1"/>
    <customWorkbookView name="Гулевич Оксана Анатольевна - Личное представление" guid="{A56D4B26-E5CD-4554-ABF2-7A613C2E18FD}" mergeInterval="0" personalView="1" maximized="1" xWindow="-8" yWindow="-8" windowWidth="1616" windowHeight="876" activeSheetId="10"/>
    <customWorkbookView name="Аузина Наталья Сергеевна - Личное представление" guid="{30FF7F6E-5CCF-4E2E-9470-E50F46552E85}" mergeInterval="0" personalView="1" maximized="1" xWindow="-8" yWindow="-8" windowWidth="1936" windowHeight="1056" activeSheetId="2"/>
    <customWorkbookView name="Яковлева Евгения Николаевна - Личное представление" guid="{95BAB229-223C-41E1-8319-EC65FC25167A}" mergeInterval="0" personalView="1" maximized="1" xWindow="-8" yWindow="-8" windowWidth="1936" windowHeight="1056" activeSheetId="15"/>
    <customWorkbookView name="Фроленкова Юлия Вадимовна - Личное представление" guid="{E19FF160-6C75-4DC8-8B44-6107D974DB6C}" mergeInterval="0" personalView="1" maximized="1" xWindow="-8" yWindow="-8" windowWidth="1936" windowHeight="1056" activeSheetId="15"/>
    <customWorkbookView name="Иванова Татьяна Петровна - Личное представление" guid="{5B2B1314-EBDF-4BD0-BDF6-343E6B143373}" mergeInterval="0" personalView="1" maximized="1" xWindow="-8" yWindow="-8" windowWidth="1936" windowHeight="1056" activeSheetId="9"/>
    <customWorkbookView name="Кузнецова - Личное представление" guid="{420C9A51-B045-4453-A5FA-28EBAD3B6BB9}" mergeInterval="0" personalView="1" maximized="1" xWindow="-8" yWindow="-8" windowWidth="1936" windowHeight="1056" activeSheetId="2"/>
    <customWorkbookView name="Лубнина - Личное представление" guid="{C83BE3EF-D79F-4338-8C88-2D7F40D5FBD6}" mergeInterval="0" personalView="1" windowWidth="1920" windowHeight="1040" activeSheetId="10" showComments="commIndAndComment"/>
    <customWorkbookView name="Соловьева - Личное представление" guid="{83ECF6DE-66B8-4333-9B1F-3672293CD90F}" mergeInterval="0" personalView="1" maximized="1" xWindow="-8" yWindow="-8" windowWidth="1936" windowHeight="1056" activeSheetId="10"/>
  </customWorkbookViews>
</workbook>
</file>

<file path=xl/calcChain.xml><?xml version="1.0" encoding="utf-8"?>
<calcChain xmlns="http://schemas.openxmlformats.org/spreadsheetml/2006/main">
  <c r="X670" i="10" l="1"/>
  <c r="W670" i="10"/>
  <c r="J670" i="10"/>
  <c r="I670" i="10"/>
  <c r="G670" i="10"/>
  <c r="AB670" i="10"/>
  <c r="X12" i="10"/>
  <c r="X10" i="10"/>
  <c r="X9" i="10"/>
  <c r="W9" i="10"/>
  <c r="W10" i="10"/>
  <c r="W12" i="10"/>
  <c r="G9" i="10"/>
  <c r="J10" i="10"/>
  <c r="J9" i="10"/>
  <c r="I9" i="10"/>
  <c r="I10" i="10"/>
  <c r="H9" i="10"/>
  <c r="H10" i="10"/>
  <c r="G10" i="10"/>
  <c r="J12" i="10"/>
  <c r="I12" i="10"/>
  <c r="H12" i="10"/>
  <c r="G12" i="10"/>
  <c r="Q16" i="10"/>
  <c r="Q17" i="10" s="1"/>
  <c r="Q19" i="10" s="1"/>
  <c r="R16" i="10"/>
  <c r="R17" i="10" s="1"/>
  <c r="R19" i="10" s="1"/>
  <c r="AB65" i="8"/>
  <c r="AC65" i="8"/>
  <c r="Y65" i="8"/>
  <c r="X65" i="8"/>
  <c r="V65" i="8"/>
  <c r="W65" i="8"/>
  <c r="AM54" i="8"/>
  <c r="AM65" i="8"/>
  <c r="AM56" i="8"/>
  <c r="AC54" i="8"/>
  <c r="AC56" i="8"/>
  <c r="AB56" i="8"/>
  <c r="AB54" i="8"/>
  <c r="R25" i="8"/>
  <c r="R23" i="8"/>
  <c r="V25" i="8"/>
  <c r="AB22" i="8"/>
  <c r="K65" i="8"/>
  <c r="J65" i="8"/>
  <c r="H65" i="8"/>
  <c r="G65" i="8"/>
  <c r="H54" i="8"/>
  <c r="H52" i="8"/>
  <c r="H51" i="8"/>
  <c r="K54" i="8"/>
  <c r="K51" i="8"/>
  <c r="K52" i="8"/>
  <c r="J52" i="8"/>
  <c r="J54" i="8"/>
  <c r="J51" i="8"/>
  <c r="G51" i="8"/>
  <c r="G52" i="8"/>
  <c r="G54" i="8"/>
  <c r="AN22" i="8"/>
  <c r="AN23" i="8"/>
  <c r="AN25" i="8"/>
  <c r="AM25" i="8"/>
  <c r="AM23" i="8"/>
  <c r="AM22" i="8"/>
  <c r="AF25" i="8"/>
  <c r="AF23" i="8"/>
  <c r="AF22" i="8"/>
  <c r="Y22" i="8"/>
  <c r="X22" i="8"/>
  <c r="W25" i="8"/>
  <c r="W23" i="8"/>
  <c r="V23" i="8"/>
  <c r="W22" i="8"/>
  <c r="V22" i="8"/>
  <c r="Z22" i="8"/>
  <c r="G22" i="8"/>
  <c r="J22" i="8"/>
  <c r="AA20" i="2"/>
  <c r="C24" i="9" l="1"/>
  <c r="L13" i="3" l="1"/>
  <c r="M13" i="3"/>
  <c r="AI663" i="10" l="1"/>
  <c r="AI664" i="10" s="1"/>
  <c r="AI666" i="10" s="1"/>
  <c r="T663" i="10"/>
  <c r="S663" i="10"/>
  <c r="AB209" i="10"/>
  <c r="AB210" i="10" s="1"/>
  <c r="AB212" i="10" s="1"/>
  <c r="AA209" i="10"/>
  <c r="AA210" i="10" s="1"/>
  <c r="AA212" i="10" s="1"/>
  <c r="Z209" i="10"/>
  <c r="Z210" i="10" s="1"/>
  <c r="Z212" i="10" s="1"/>
  <c r="Y209" i="10"/>
  <c r="Y210" i="10" s="1"/>
  <c r="Y212" i="10" s="1"/>
  <c r="X209" i="10"/>
  <c r="X210" i="10" s="1"/>
  <c r="X212" i="10" s="1"/>
  <c r="W209" i="10"/>
  <c r="W210" i="10" s="1"/>
  <c r="W212" i="10" s="1"/>
  <c r="V209" i="10"/>
  <c r="V210" i="10" s="1"/>
  <c r="V212" i="10" s="1"/>
  <c r="U209" i="10"/>
  <c r="U210" i="10" s="1"/>
  <c r="U212" i="10" s="1"/>
  <c r="T209" i="10"/>
  <c r="T210" i="10" s="1"/>
  <c r="T212" i="10" s="1"/>
  <c r="S209" i="10"/>
  <c r="S210" i="10" s="1"/>
  <c r="S212" i="10" s="1"/>
  <c r="R209" i="10"/>
  <c r="R210" i="10" s="1"/>
  <c r="R212" i="10" s="1"/>
  <c r="Q209" i="10"/>
  <c r="Q670" i="10" s="1"/>
  <c r="AB16" i="10"/>
  <c r="AB17" i="10" s="1"/>
  <c r="AB19" i="10" s="1"/>
  <c r="AA16" i="10"/>
  <c r="AA17" i="10" s="1"/>
  <c r="AA19" i="10" s="1"/>
  <c r="Z16" i="10"/>
  <c r="Z17" i="10" s="1"/>
  <c r="Z19" i="10" s="1"/>
  <c r="Y16" i="10"/>
  <c r="Y17" i="10" s="1"/>
  <c r="Y19" i="10" s="1"/>
  <c r="X16" i="10"/>
  <c r="X17" i="10" s="1"/>
  <c r="X19" i="10" s="1"/>
  <c r="W16" i="10"/>
  <c r="W17" i="10" s="1"/>
  <c r="W19" i="10" s="1"/>
  <c r="V16" i="10"/>
  <c r="V17" i="10" s="1"/>
  <c r="V19" i="10" s="1"/>
  <c r="U16" i="10"/>
  <c r="U17" i="10" s="1"/>
  <c r="U19" i="10" s="1"/>
  <c r="T16" i="10"/>
  <c r="T17" i="10" s="1"/>
  <c r="T19" i="10" s="1"/>
  <c r="S16" i="10"/>
  <c r="S17" i="10" s="1"/>
  <c r="S19" i="10" s="1"/>
  <c r="J19" i="10"/>
  <c r="J17" i="10"/>
  <c r="I19" i="10"/>
  <c r="I17" i="10"/>
  <c r="H19" i="10"/>
  <c r="H17" i="10"/>
  <c r="G19" i="10"/>
  <c r="G17" i="10"/>
  <c r="J212" i="10"/>
  <c r="J210" i="10"/>
  <c r="I212" i="10"/>
  <c r="I210" i="10"/>
  <c r="H212" i="10"/>
  <c r="H210" i="10"/>
  <c r="G212" i="10"/>
  <c r="G210" i="10"/>
  <c r="J666" i="10"/>
  <c r="J664" i="10"/>
  <c r="I666" i="10"/>
  <c r="I664" i="10"/>
  <c r="H666" i="10"/>
  <c r="H664" i="10"/>
  <c r="G666" i="10"/>
  <c r="G664" i="10"/>
  <c r="AA670" i="10" l="1"/>
  <c r="Y670" i="10"/>
  <c r="Z670" i="10"/>
  <c r="V670" i="10"/>
  <c r="U670" i="10"/>
  <c r="T670" i="10"/>
  <c r="S670" i="10"/>
  <c r="Q210" i="10"/>
  <c r="Q212" i="10" s="1"/>
  <c r="T664" i="10"/>
  <c r="T666" i="10" s="1"/>
  <c r="S664" i="10"/>
  <c r="S666" i="10" s="1"/>
  <c r="R670" i="10"/>
  <c r="AD22" i="8"/>
  <c r="AD65" i="8" s="1"/>
  <c r="AN65" i="8"/>
  <c r="AC22" i="8"/>
  <c r="AA22" i="8"/>
  <c r="AA23" i="8" s="1"/>
  <c r="AA25" i="8" s="1"/>
  <c r="Z65" i="8"/>
  <c r="X23" i="8"/>
  <c r="X25" i="8" s="1"/>
  <c r="U22" i="8"/>
  <c r="U65" i="8" s="1"/>
  <c r="T22" i="8"/>
  <c r="T65" i="8" s="1"/>
  <c r="S22" i="8"/>
  <c r="S65" i="8" s="1"/>
  <c r="R22" i="8"/>
  <c r="R65" i="8" s="1"/>
  <c r="K25" i="8"/>
  <c r="K23" i="8"/>
  <c r="J25" i="8"/>
  <c r="J23" i="8"/>
  <c r="H25" i="8"/>
  <c r="H23" i="8"/>
  <c r="G25" i="8"/>
  <c r="G23" i="8"/>
  <c r="AD23" i="8" l="1"/>
  <c r="AD25" i="8" s="1"/>
  <c r="AA65" i="8"/>
  <c r="S23" i="8"/>
  <c r="S25" i="8" s="1"/>
  <c r="U23" i="8"/>
  <c r="U25" i="8" s="1"/>
  <c r="Z23" i="8"/>
  <c r="Z25" i="8" s="1"/>
  <c r="AC23" i="8"/>
  <c r="AC25" i="8" s="1"/>
  <c r="T23" i="8"/>
  <c r="T25" i="8" s="1"/>
  <c r="Y23" i="8"/>
  <c r="Y25" i="8" s="1"/>
  <c r="AB23" i="8"/>
  <c r="AB25" i="8" s="1"/>
  <c r="E42" i="9"/>
  <c r="F42" i="9"/>
  <c r="G42" i="9"/>
  <c r="H42" i="9"/>
  <c r="I42" i="9"/>
  <c r="J42" i="9"/>
  <c r="K42" i="9"/>
  <c r="D19" i="9"/>
  <c r="D17" i="9" s="1"/>
  <c r="D16" i="9" s="1"/>
  <c r="D42" i="9" s="1"/>
  <c r="C23" i="9"/>
  <c r="C25" i="9"/>
  <c r="C21" i="9"/>
  <c r="C22" i="9"/>
  <c r="C19" i="9" l="1"/>
  <c r="C17" i="9" s="1"/>
  <c r="C16" i="9" s="1"/>
  <c r="C42" i="9" s="1"/>
  <c r="AE16" i="2"/>
  <c r="AB16" i="2"/>
  <c r="AB34" i="2" s="1"/>
  <c r="AA19" i="2"/>
  <c r="AA21" i="2"/>
  <c r="AA18" i="2"/>
  <c r="AA16" i="2" l="1"/>
  <c r="AA34" i="2" s="1"/>
  <c r="P22" i="2"/>
  <c r="P23" i="2" s="1"/>
  <c r="O22" i="2"/>
  <c r="O23" i="2" s="1"/>
  <c r="J663" i="10"/>
  <c r="I663" i="10"/>
  <c r="H663" i="10"/>
  <c r="G663" i="10"/>
  <c r="J209" i="10"/>
  <c r="I209" i="10"/>
  <c r="H209" i="10"/>
  <c r="G209" i="10"/>
  <c r="J16" i="10"/>
  <c r="I16" i="10"/>
  <c r="H16" i="10"/>
  <c r="G16" i="10"/>
  <c r="K22" i="8"/>
  <c r="H22" i="8"/>
  <c r="H670" i="10" l="1"/>
</calcChain>
</file>

<file path=xl/sharedStrings.xml><?xml version="1.0" encoding="utf-8"?>
<sst xmlns="http://schemas.openxmlformats.org/spreadsheetml/2006/main" count="2972" uniqueCount="1312">
  <si>
    <t>СОГЛАСОВАНО:</t>
  </si>
  <si>
    <t>УТВЕРЖДАЮ:</t>
  </si>
  <si>
    <t>"__" ____________ 20__ г.</t>
  </si>
  <si>
    <t>Протокол от ___________ N ___ &lt;*&gt;</t>
  </si>
  <si>
    <t>ОТЧЕТ</t>
  </si>
  <si>
    <t>о результатах деятельности муниципального учреждения города</t>
  </si>
  <si>
    <t>Красноярска и об использовании закрепленного за ним</t>
  </si>
  <si>
    <t>Учреждение</t>
  </si>
  <si>
    <t>КОДЫ</t>
  </si>
  <si>
    <t>Тип учреждения</t>
  </si>
  <si>
    <t>Дата</t>
  </si>
  <si>
    <t>(казенное - "01", бюджетное - "02", автономное - "03")</t>
  </si>
  <si>
    <t>по Сводному реестру</t>
  </si>
  <si>
    <t>Уполномоченный орган</t>
  </si>
  <si>
    <t>ИНН</t>
  </si>
  <si>
    <t>Публично-правовое образование</t>
  </si>
  <si>
    <t>КПП</t>
  </si>
  <si>
    <t>Периодичность: годовая</t>
  </si>
  <si>
    <t>по БК</t>
  </si>
  <si>
    <t>по ОКТМО</t>
  </si>
  <si>
    <t>Наименование объекта</t>
  </si>
  <si>
    <t>Адрес</t>
  </si>
  <si>
    <t>Реестровый номер</t>
  </si>
  <si>
    <t>Кадастровый номер</t>
  </si>
  <si>
    <t>Код по ОКТМО</t>
  </si>
  <si>
    <t>Уникальный код объекта &lt;25&gt;</t>
  </si>
  <si>
    <t>Площадь/протяженность</t>
  </si>
  <si>
    <t>Балансовая стоимость</t>
  </si>
  <si>
    <t>Остаточная стоимость</t>
  </si>
  <si>
    <t>Сведения о государственной регистрации права оперативного управления</t>
  </si>
  <si>
    <t>Год постройки</t>
  </si>
  <si>
    <t>Единица измерения</t>
  </si>
  <si>
    <t>Код строки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</si>
  <si>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</si>
  <si>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</si>
  <si>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наименование</t>
  </si>
  <si>
    <t>код по ОКЕИ</t>
  </si>
  <si>
    <t>всего</t>
  </si>
  <si>
    <t>в том числе: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</si>
  <si>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</si>
  <si>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</si>
  <si>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</si>
  <si>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</si>
  <si>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</si>
  <si>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муниципального задания</t>
  </si>
  <si>
    <t>за плату сверх муниципального задания</t>
  </si>
  <si>
    <t>Площадные объекты &lt;25&gt;, всего</t>
  </si>
  <si>
    <t>x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</si>
  <si>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</si>
  <si>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</si>
  <si>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</si>
  <si>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</si>
  <si>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Итого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</si>
  <si>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</si>
  <si>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</si>
  <si>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</si>
  <si>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</si>
  <si>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</si>
  <si>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</si>
  <si>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</si>
  <si>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</si>
  <si>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</si>
  <si>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</si>
  <si>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</si>
  <si>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</si>
  <si>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 xml:space="preserve">Раздел 2 "Использование имущества,
закрепленного за учреждением"
</t>
  </si>
  <si>
    <t>(подпись, ФИО, начальник отдела управления имуществом казны департамента муниципального имущества и земельных отношений)</t>
  </si>
  <si>
    <t>2.1. Сведения о недвижимом имуществе, за исключением</t>
  </si>
  <si>
    <t>земельных участков, закрепленном на праве</t>
  </si>
  <si>
    <t>оперативного управления</t>
  </si>
  <si>
    <t>Наименование показателя</t>
  </si>
  <si>
    <t>Площадь</t>
  </si>
  <si>
    <t>Сведения о государственной регистрации права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</si>
  <si>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</si>
  <si>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</si>
  <si>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</si>
  <si>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</si>
  <si>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</si>
  <si>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</si>
  <si>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</si>
  <si>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</si>
  <si>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</si>
  <si>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</si>
  <si>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</si>
  <si>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</si>
  <si>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Сведения о государственной регистрации права аренды</t>
  </si>
  <si>
    <t>2.2.1. Сведения о земельных участках, предоставленных на праве аренды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</si>
  <si>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</si>
  <si>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</si>
  <si>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</si>
  <si>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</si>
  <si>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</si>
  <si>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</si>
  <si>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</si>
  <si>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</si>
  <si>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</si>
  <si>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</si>
  <si>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(руб./мес)</t>
  </si>
  <si>
    <t>за объект (руб./год)</t>
  </si>
  <si>
    <t>для осуществления основной деятельности &lt;28&gt;</t>
  </si>
  <si>
    <t>для осуществления иной деятельности &lt;29&gt;</t>
  </si>
  <si>
    <t>Площадные объекты &lt;26&gt;, всего</t>
  </si>
  <si>
    <t>Линейные объекты &lt;27&gt;, всего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</si>
  <si>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</si>
  <si>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</si>
  <si>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</si>
  <si>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</si>
  <si>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</si>
  <si>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за единицу меры (руб./час)</t>
  </si>
  <si>
    <t>за объект (руб./час)</t>
  </si>
  <si>
    <t>всего за год (руб.)</t>
  </si>
  <si>
    <t>2.3.2. Сведения о недвижимом имуществе, используемом на праве аренды с почасовой оплатой</t>
  </si>
  <si>
    <t>Количество имущества</t>
  </si>
  <si>
    <t>Ссудодатель</t>
  </si>
  <si>
    <t>Обоснование заключения договора ссуды</t>
  </si>
  <si>
    <t>Всего:</t>
  </si>
  <si>
    <t>2.3.3. Сведения о недвижимом имуществе, используемом по договору безвозмездного пользования (договору ссуды)</t>
  </si>
  <si>
    <t xml:space="preserve"> 2.4  Сведения об особо ценном движимом имуществе
(за исключением транспортных средств)
</t>
  </si>
  <si>
    <t>2.4.1. Сведения о наличии, состоянии и использовании</t>
  </si>
  <si>
    <t>особо ценного движимого имущества</t>
  </si>
  <si>
    <t>Наименование показателя (группа основных средств)</t>
  </si>
  <si>
    <t>Реестровый номер (при наличии)</t>
  </si>
  <si>
    <t>Инвентарный номер</t>
  </si>
  <si>
    <t>Год выпуска</t>
  </si>
  <si>
    <t>Основание отнесения к особо ценному движимому имуществу</t>
  </si>
  <si>
    <t>Наличие особо ценного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</si>
  <si>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</si>
  <si>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</si>
  <si>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</si>
  <si>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</si>
  <si>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</si>
  <si>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</si>
  <si>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</si>
  <si>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</si>
  <si>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</si>
  <si>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</si>
  <si>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муниципального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</si>
  <si>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</si>
  <si>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</si>
  <si>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</si>
  <si>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</si>
  <si>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&lt;30&gt;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</si>
  <si>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</si>
  <si>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</si>
  <si>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</si>
  <si>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</si>
  <si>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</si>
  <si>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</si>
  <si>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</si>
  <si>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</si>
  <si>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</si>
  <si>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</si>
  <si>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</si>
  <si>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</si>
  <si>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</si>
  <si>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</si>
  <si>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</si>
  <si>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</si>
  <si>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</si>
  <si>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</si>
  <si>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</si>
  <si>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</si>
  <si>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</si>
  <si>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</si>
  <si>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</si>
  <si>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</si>
  <si>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</si>
  <si>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</si>
  <si>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</si>
  <si>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</si>
  <si>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</si>
  <si>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</si>
  <si>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</si>
  <si>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2.4.2. Сведения о расходах на содержание особо ценного движимого имущества</t>
  </si>
  <si>
    <t>2.4.3. Сведения об ином движимом имуществе</t>
  </si>
  <si>
    <t>Наличие движимого имущества на конец отчетного периода</t>
  </si>
  <si>
    <t>Остаточная стоимость объектов иного движимого имущества, в том числе с оставшимся сроком полезного использования</t>
  </si>
  <si>
    <t xml:space="preserve">2.5. Сведения о транспортных средствах
</t>
  </si>
  <si>
    <t>2.5.1. Сведения об используемых транспортных средствах</t>
  </si>
  <si>
    <t>Марка, модель</t>
  </si>
  <si>
    <t>Государственный регистрационный номер</t>
  </si>
  <si>
    <t>Идентификационный номер (VIN)</t>
  </si>
  <si>
    <t>Номера агрегатов (двигатель, кузов, шасси)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</si>
  <si>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</si>
  <si>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</si>
  <si>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</si>
  <si>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</si>
  <si>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</si>
  <si>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</si>
  <si>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</si>
  <si>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</si>
  <si>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</si>
  <si>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</si>
  <si>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</si>
  <si>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</si>
  <si>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</si>
  <si>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</si>
  <si>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</si>
  <si>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</si>
  <si>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</si>
  <si>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</si>
  <si>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вертолеты, всего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</si>
  <si>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</si>
  <si>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</si>
  <si>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</si>
  <si>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</si>
  <si>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</si>
  <si>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</si>
  <si>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</si>
  <si>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</si>
  <si>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</si>
  <si>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</si>
  <si>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</si>
  <si>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</si>
  <si>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города)</t>
  </si>
  <si>
    <t>2.5.2. Сведения о неиспользуемых транспортных средствах, находящихся в оперативном управлении учреждения</t>
  </si>
  <si>
    <t>2.5.3.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</si>
  <si>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</si>
  <si>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</si>
  <si>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</si>
  <si>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</si>
  <si>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</si>
  <si>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</si>
  <si>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</si>
  <si>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</si>
  <si>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</si>
  <si>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</si>
  <si>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</si>
  <si>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</si>
  <si>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</si>
  <si>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</si>
  <si>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</si>
  <si>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</si>
  <si>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</si>
  <si>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</si>
  <si>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</si>
  <si>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</si>
  <si>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</si>
  <si>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</si>
  <si>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2.5.4. Сведения о расходах на содержание транспортных средств</t>
  </si>
  <si>
    <t>Адрес &lt;33&gt;</t>
  </si>
  <si>
    <t>Вид объекта &lt;34&gt;</t>
  </si>
  <si>
    <t>Объем переданного имущества</t>
  </si>
  <si>
    <t>Направление использования &lt;35&gt;</t>
  </si>
  <si>
    <t>Комментарий &lt;36&gt;</t>
  </si>
  <si>
    <t>Руководитель</t>
  </si>
  <si>
    <t>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</si>
  <si>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</si>
  <si>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</si>
  <si>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</si>
  <si>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</si>
  <si>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</si>
  <si>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</si>
  <si>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"__" __________ 20__ г.</t>
  </si>
  <si>
    <t>2.6. Сведения об имуществе, за исключением земельных участков, переданном в аренду</t>
  </si>
  <si>
    <t>Автоматическая охранно-пожарная сигнализация</t>
  </si>
  <si>
    <t>Интерактивная панель (EDFLAT ED75I)</t>
  </si>
  <si>
    <t xml:space="preserve">Металлодетектор Блокпомт </t>
  </si>
  <si>
    <t>Металлодетектор МТД-КА</t>
  </si>
  <si>
    <t>Система автоматического регулирования систем отопления и горячего водоснабжения</t>
  </si>
  <si>
    <t>Система видеонаблюдения</t>
  </si>
  <si>
    <t>Система видеонаблюдения в комплекте</t>
  </si>
  <si>
    <t>Узел учета тепловой энергии</t>
  </si>
  <si>
    <t>ул. 26 Бакинских комиссаров, 24а</t>
  </si>
  <si>
    <t>ОСН76958</t>
  </si>
  <si>
    <t>ОСН76966</t>
  </si>
  <si>
    <t>ОСН76962</t>
  </si>
  <si>
    <t>OCH122817</t>
  </si>
  <si>
    <t>OCH122818</t>
  </si>
  <si>
    <t>ОСН118324</t>
  </si>
  <si>
    <t>ОСН120285</t>
  </si>
  <si>
    <t>ОСН109889</t>
  </si>
  <si>
    <t>ОСН109890</t>
  </si>
  <si>
    <t>ОСН106021</t>
  </si>
  <si>
    <t>ОСН106020</t>
  </si>
  <si>
    <t>ОСН104200</t>
  </si>
  <si>
    <t>ОСН118325</t>
  </si>
  <si>
    <t>ОСН80089</t>
  </si>
  <si>
    <t>ОСН80134</t>
  </si>
  <si>
    <t>ОСН80121</t>
  </si>
  <si>
    <t>46000004р/2</t>
  </si>
  <si>
    <t>46000010/2</t>
  </si>
  <si>
    <t>46000014</t>
  </si>
  <si>
    <t>101240011</t>
  </si>
  <si>
    <t>101240012</t>
  </si>
  <si>
    <t>46000024</t>
  </si>
  <si>
    <t>46000029/2</t>
  </si>
  <si>
    <t>46000017/2</t>
  </si>
  <si>
    <t>46000018/2</t>
  </si>
  <si>
    <t>43000045/2</t>
  </si>
  <si>
    <t>43000046/2</t>
  </si>
  <si>
    <t>101240109</t>
  </si>
  <si>
    <t>43000036</t>
  </si>
  <si>
    <t>46000025</t>
  </si>
  <si>
    <t>46000021</t>
  </si>
  <si>
    <t>42000002р/2</t>
  </si>
  <si>
    <t>42000016/2</t>
  </si>
  <si>
    <t>приказ № 137/а от 17.08.2022г.</t>
  </si>
  <si>
    <t>Аппарат Ротта с таблицей для проверки остроты зрения</t>
  </si>
  <si>
    <t>Бактерицидный рецеркулятор</t>
  </si>
  <si>
    <t>Бас-гитара</t>
  </si>
  <si>
    <t>Бензокоса</t>
  </si>
  <si>
    <t>Брошюровшик Fellowes Quasar</t>
  </si>
  <si>
    <t>Ванна нержавейка</t>
  </si>
  <si>
    <t>Индикатор "Микарт"</t>
  </si>
  <si>
    <t xml:space="preserve">Интерактивная   доска JL-9000 </t>
  </si>
  <si>
    <t xml:space="preserve">Интерактивная доска 82 IQBoard+стойка </t>
  </si>
  <si>
    <t xml:space="preserve">Интерактивная доска ScreenMedia TRE78A </t>
  </si>
  <si>
    <t xml:space="preserve">Интерактивная доска SMART Technologies </t>
  </si>
  <si>
    <t>Компьютер DNS Home (0108201) Pentium E 2180 (2.0GHz)/2Gb/HD3650(512)/250GB/DVD</t>
  </si>
  <si>
    <t>Компьютер DNS Home (0117601) Pentium E5400</t>
  </si>
  <si>
    <t>Компьютер DNS Home (0117603) Pentium E6500</t>
  </si>
  <si>
    <t>Компьютер DNS Office O0113298) Core 2Duo E 7500</t>
  </si>
  <si>
    <t>Компьютер в сборе</t>
  </si>
  <si>
    <t>Ламинатор Fellowes Jupiter A3</t>
  </si>
  <si>
    <t>Лифт грузовой г/п 100 кг</t>
  </si>
  <si>
    <t>Маркер электронный</t>
  </si>
  <si>
    <t>Микшер BEHRINGER XFNYX  X1222USB</t>
  </si>
  <si>
    <t xml:space="preserve">Моноблок + Win SL 8.1 </t>
  </si>
  <si>
    <t>Моноблок Lenovo</t>
  </si>
  <si>
    <t>Моноблок Lenovo IdeaCentre B300, 20" (1600x900) Mat/Win</t>
  </si>
  <si>
    <t>Моноблок Lenovo IdeaCentre C440</t>
  </si>
  <si>
    <t xml:space="preserve">Моноблок Linovo </t>
  </si>
  <si>
    <t>Моноблок компьютерный  HP</t>
  </si>
  <si>
    <t>МФУ  KYOCERA M2040DN A4 лазерный принтер/копир/сканер</t>
  </si>
  <si>
    <t>МФУ  KYOCERA M2235DN A4 лазерный принтер/копир/сканер</t>
  </si>
  <si>
    <t>МФУ (Xerox В215)</t>
  </si>
  <si>
    <t xml:space="preserve">МФУ Kyocera  M2035DN </t>
  </si>
  <si>
    <t>МФУ Kyocera ECOICYC M2030DN + дополнительный картридж</t>
  </si>
  <si>
    <t>МФУ Kyocera FS-6225MFP+ дополнительный картридж</t>
  </si>
  <si>
    <t xml:space="preserve">МФУ Kyocera M2035DN </t>
  </si>
  <si>
    <t>МФУ Kyocera M2540</t>
  </si>
  <si>
    <t>МФУ Kyocera M2735dn+TK1200</t>
  </si>
  <si>
    <t>МФУ Kyocera М2040DN+TK-1170A</t>
  </si>
  <si>
    <t>МФУ Samsung SCX-3200</t>
  </si>
  <si>
    <t>МФУ Samsung SCX-4220 Laser Printer</t>
  </si>
  <si>
    <t>МФУ Samsung SCX-4833 FD</t>
  </si>
  <si>
    <t>МФУ Лазерный Монохромный А4 Kyocera M2235DN+ТК1200 35 стр/м</t>
  </si>
  <si>
    <t xml:space="preserve">Ноутбук 15.6" Acer </t>
  </si>
  <si>
    <t>Ноутбук 15.6"Acer</t>
  </si>
  <si>
    <t>Ноутбук для управленческого персонала (НР ProBook 440 G7) Объем HDD 1Tb</t>
  </si>
  <si>
    <t>Ноутбук мобильного класса (NDTech Smartbook 11 (SSD)</t>
  </si>
  <si>
    <t>Ноутбук педагога (Aguarius Cmp NS483)</t>
  </si>
  <si>
    <t>Облучатель ОБН -150,75</t>
  </si>
  <si>
    <t>Объектовая станция радиосистемы передачи извещений  Стрелец-Мониторинг"</t>
  </si>
  <si>
    <t>Объектовая станция радиосистемы передачи извещений "Стрелец-Мониторинг"</t>
  </si>
  <si>
    <t>Пианино  Прелюдия  б\у д\с 11</t>
  </si>
  <si>
    <t>Пила циркулярная C10RD "Hitachi"</t>
  </si>
  <si>
    <t>Принтер HP LaserJet ProM404dn</t>
  </si>
  <si>
    <t>Проектор BenQ MP 575</t>
  </si>
  <si>
    <t xml:space="preserve">Проектор Epson </t>
  </si>
  <si>
    <t>Проектор Epson EB-X14G</t>
  </si>
  <si>
    <t>Проектор Nec NP410/NP410G</t>
  </si>
  <si>
    <t>Пушка тепловая Тропик</t>
  </si>
  <si>
    <t>Радиосистема SHURE BLX288F/PG58 M17</t>
  </si>
  <si>
    <t>Резак сабельный Fellowes SateCut Fusion A3</t>
  </si>
  <si>
    <t>Рейсмус  JET "Корвет"</t>
  </si>
  <si>
    <t>Рецеркулятор бактерицидный Магна Эйр-2</t>
  </si>
  <si>
    <t>Ростомер</t>
  </si>
  <si>
    <t>Сварочный аппарат</t>
  </si>
  <si>
    <t>Световой эффект</t>
  </si>
  <si>
    <t>Сетевое оборудование</t>
  </si>
  <si>
    <t>Система оповещения</t>
  </si>
  <si>
    <t xml:space="preserve">Система оповещения </t>
  </si>
  <si>
    <t>Система оповещения начальная школа (н)</t>
  </si>
  <si>
    <t xml:space="preserve">Системный блок - 2 </t>
  </si>
  <si>
    <t xml:space="preserve">Системный блок - 3 </t>
  </si>
  <si>
    <t xml:space="preserve">Системный блок - 4 </t>
  </si>
  <si>
    <t>Системный блок DNS</t>
  </si>
  <si>
    <t>Системный блок GMC</t>
  </si>
  <si>
    <t>Системный блок Intel inside</t>
  </si>
  <si>
    <t>Системный блок IntelCore</t>
  </si>
  <si>
    <t>Сканер Epson WorkForce DS-780N</t>
  </si>
  <si>
    <t>Станок токарный</t>
  </si>
  <si>
    <t>Станок токарный по дереву</t>
  </si>
  <si>
    <t>Стробоскоп</t>
  </si>
  <si>
    <t>Счетчик воды</t>
  </si>
  <si>
    <t>Телевизор SHARP</t>
  </si>
  <si>
    <t>Турникет</t>
  </si>
  <si>
    <t>Уничтожитель документов HSM Shredstar</t>
  </si>
  <si>
    <t xml:space="preserve">Уничтожитель документов HSM Shredstar </t>
  </si>
  <si>
    <t>Факсимильный аппарат</t>
  </si>
  <si>
    <t>Фрезерная машина</t>
  </si>
  <si>
    <t>Шкаф  вытяжной лабораторный 382</t>
  </si>
  <si>
    <t>Шкаф ШРС.ШПК</t>
  </si>
  <si>
    <t>Экран Apollo-T200x200MW 1:1 на штативе</t>
  </si>
  <si>
    <t>Экран на треноге</t>
  </si>
  <si>
    <t>Электрогитара Yamaha</t>
  </si>
  <si>
    <t>Электропианино Yamaha</t>
  </si>
  <si>
    <t>Автомат Калашникова АК-74</t>
  </si>
  <si>
    <t>Бревно гимнастическое</t>
  </si>
  <si>
    <t>Велосипед Stels</t>
  </si>
  <si>
    <t>Велотренажер</t>
  </si>
  <si>
    <t>Верстак столярный</t>
  </si>
  <si>
    <t>Винтовка пневматическая ИЖ-61</t>
  </si>
  <si>
    <t>Витрина  в форме  пирамиды</t>
  </si>
  <si>
    <t>Витрина  вертикальная  прямоугольная</t>
  </si>
  <si>
    <t>Витрина  вертикальная  трапеция</t>
  </si>
  <si>
    <t>Витрина  вращающаяся</t>
  </si>
  <si>
    <t>Витрина  угловая</t>
  </si>
  <si>
    <t>Витрина горизонтальная</t>
  </si>
  <si>
    <t>Ворота для мини-футбола</t>
  </si>
  <si>
    <t>Генераторы разные по физике</t>
  </si>
  <si>
    <t>Диван офисный</t>
  </si>
  <si>
    <t xml:space="preserve">Диван офисный - 2 </t>
  </si>
  <si>
    <t xml:space="preserve">Диван с механизмом трансформации </t>
  </si>
  <si>
    <t>Доска  классная из 3-х  элементов</t>
  </si>
  <si>
    <t>Доска  ученическая</t>
  </si>
  <si>
    <t>Доска аудиторная</t>
  </si>
  <si>
    <t>Доска аудиторная 2-элементная</t>
  </si>
  <si>
    <t>Доска аудиторная трехэлементная</t>
  </si>
  <si>
    <t>Доска классная</t>
  </si>
  <si>
    <t xml:space="preserve">Доска классная </t>
  </si>
  <si>
    <t>Доска настенная</t>
  </si>
  <si>
    <t xml:space="preserve">Доска настенная 3 - элементная </t>
  </si>
  <si>
    <t xml:space="preserve">Доска настенная 3-элементная </t>
  </si>
  <si>
    <t>Доска настенная 3-элементная ДН-32К</t>
  </si>
  <si>
    <t>Доска офисная</t>
  </si>
  <si>
    <t>Доска школьная</t>
  </si>
  <si>
    <t>Елка искусственная</t>
  </si>
  <si>
    <t>Жалюзи бело-бежевые</t>
  </si>
  <si>
    <t>Жалюзи вертикальные</t>
  </si>
  <si>
    <t>Жалюзи вертикальные (03 Ариэль апельсиновый)</t>
  </si>
  <si>
    <t>Жалюзи вертикальные (03 Ариэль малиновый)</t>
  </si>
  <si>
    <t>Жалюзи вертикальные (03 Ариэль оранжевый)</t>
  </si>
  <si>
    <t>Жалюзи вертикальные сшивные (Сандра б/к, ярко-розовые)</t>
  </si>
  <si>
    <t>Имитаторы ранений и поражений (набор 18 ран)</t>
  </si>
  <si>
    <t>Источник питания демонстрационный</t>
  </si>
  <si>
    <t>Кабинки</t>
  </si>
  <si>
    <t>Кабинки для одежды на 5 человек</t>
  </si>
  <si>
    <t>Козел гимнастический</t>
  </si>
  <si>
    <t>Комбайн кухонный</t>
  </si>
  <si>
    <t>Комплект инструментов по топографии</t>
  </si>
  <si>
    <t>Комплект Комфорт-ЛОГО</t>
  </si>
  <si>
    <t>Комплект оборудования "ОГЭ-лаборатория 2020" с ВУ</t>
  </si>
  <si>
    <t>Комплект оборудования "ОГЭ-лаборатория 2020" с ВУ (7 лотков)</t>
  </si>
  <si>
    <t>Комплект таблиц для начальной школы</t>
  </si>
  <si>
    <t>Комплект ученический для кабинета химии (стол для кабинета химии с сантехникой</t>
  </si>
  <si>
    <t>Комплект штор для актового зала (14шт.)</t>
  </si>
  <si>
    <t>Комплект штор для кабинета директора</t>
  </si>
  <si>
    <t>Комплект штор для сцены (9 шт.)</t>
  </si>
  <si>
    <t>Контейнер с крышкой</t>
  </si>
  <si>
    <t>Контейнерное оборудование для сбора твердых бытовых отходов</t>
  </si>
  <si>
    <t>Контейнерный бак с крышкой</t>
  </si>
  <si>
    <t xml:space="preserve">Конь гимнастический </t>
  </si>
  <si>
    <t>Кресло "СН-808" черное</t>
  </si>
  <si>
    <t>Кресло СН 727 CIP черный</t>
  </si>
  <si>
    <t>Кресло черное матовое</t>
  </si>
  <si>
    <t>К-т КЭФ-10-1</t>
  </si>
  <si>
    <t>Ламбрекен</t>
  </si>
  <si>
    <t>Лестница-трансформер Penilla 4x5</t>
  </si>
  <si>
    <t>Макет убежища-простейшего укрытия в разрезе</t>
  </si>
  <si>
    <t>Манекен женский р. 42</t>
  </si>
  <si>
    <t xml:space="preserve">Мат гимнастический </t>
  </si>
  <si>
    <t>Машина швейная Brother LS 2125</t>
  </si>
  <si>
    <t xml:space="preserve">Машина швейная Janome </t>
  </si>
  <si>
    <t>Машина швейная Janome 943</t>
  </si>
  <si>
    <t>Машина швейная TOYOTA JFS 18</t>
  </si>
  <si>
    <t>Машина швейная Джаноме 2004</t>
  </si>
  <si>
    <t>Машина электрофорная</t>
  </si>
  <si>
    <t>Машина электрофорная (малая)</t>
  </si>
  <si>
    <t>Машина электрофорная.</t>
  </si>
  <si>
    <t>Микроволновая печь СВЧ</t>
  </si>
  <si>
    <t>Микропрепарат по зоологии</t>
  </si>
  <si>
    <t>Микроскоп Микромед С-13 с зеркалом (40-800х)</t>
  </si>
  <si>
    <t>Модели разные</t>
  </si>
  <si>
    <t>Мягкий уголок Соня</t>
  </si>
  <si>
    <t>Набор  мягкой  мебели для учительской (из 7 предметов)</t>
  </si>
  <si>
    <t>Набор  практикум  Электродинамика</t>
  </si>
  <si>
    <t>Набор "Стол руководителя с приставкой"</t>
  </si>
  <si>
    <t>Набор лабораторный "Механика"</t>
  </si>
  <si>
    <t>Набор лабораторный "Оптика"</t>
  </si>
  <si>
    <t>Набор лабораторный "Тепловые явления"</t>
  </si>
  <si>
    <t>Набор лабораторный "Электричество"</t>
  </si>
  <si>
    <t>Набор лабораторный "Электродинамика"</t>
  </si>
  <si>
    <t>Наглядные пособия</t>
  </si>
  <si>
    <t>Накопительный водонагреватель THERMEX RZL 100 VS нержавейка вертикальный</t>
  </si>
  <si>
    <t>Оверлог Pfaff-4752</t>
  </si>
  <si>
    <t>Ограждение мусорной площадки</t>
  </si>
  <si>
    <t>Офисное кресло</t>
  </si>
  <si>
    <t>Палатка PAMIR-3</t>
  </si>
  <si>
    <t>Парта двухместная "Мудрый филин" регулируемая по высоте для начальной.</t>
  </si>
  <si>
    <t>Перфоратор</t>
  </si>
  <si>
    <t>Полка для обуви</t>
  </si>
  <si>
    <t>Полка под обувь</t>
  </si>
  <si>
    <t>Полка с ячейками под обувь</t>
  </si>
  <si>
    <t>Потолочный подвес для проектора, штанга</t>
  </si>
  <si>
    <t>Свето-звуковой маяк "Привод-3"</t>
  </si>
  <si>
    <t>Сетка для футбольных  ворот</t>
  </si>
  <si>
    <t>Сетка с креплением</t>
  </si>
  <si>
    <t>Система вызова помощи с двухсторонней голосовой связью для входной группы</t>
  </si>
  <si>
    <t>Скамейки</t>
  </si>
  <si>
    <t>Стенд для светового оборудования</t>
  </si>
  <si>
    <t>Стенд информационный</t>
  </si>
  <si>
    <t xml:space="preserve">Стенд информационный </t>
  </si>
  <si>
    <t>Стенд стационарный с  перелистными  рамками</t>
  </si>
  <si>
    <t xml:space="preserve">Стенд электрофицированный </t>
  </si>
  <si>
    <t>Стенды</t>
  </si>
  <si>
    <t>Стенка  "Директор"</t>
  </si>
  <si>
    <t>Стенка  6- ти  модульная  для  классных  комнат</t>
  </si>
  <si>
    <t>Стенка  6 -ти  модульная  для  классных  комнат</t>
  </si>
  <si>
    <t>Стенка  6ти  модульная</t>
  </si>
  <si>
    <t>Стенка  из  3-х секций</t>
  </si>
  <si>
    <t>Стенка  кабинетная  6  модульная</t>
  </si>
  <si>
    <t>Стенка 3 х секционная</t>
  </si>
  <si>
    <t>Стенка ГМ-2   каб.401</t>
  </si>
  <si>
    <t>Стойка д /прыжков в высоту+планка</t>
  </si>
  <si>
    <t>Стойка для интерактивной доски SMART Board V280</t>
  </si>
  <si>
    <t>Стойка для интерактивной доски SMART Technologies SMARTBoard V280</t>
  </si>
  <si>
    <t>Стол  письменный цвет темный</t>
  </si>
  <si>
    <t>Стол  с выкатной  тумбой</t>
  </si>
  <si>
    <t>Стол - тумба для оргтехники</t>
  </si>
  <si>
    <t xml:space="preserve">Стол демонстрационный физический </t>
  </si>
  <si>
    <t>Стол демонстрационный химии (Пластик с сантехникой)</t>
  </si>
  <si>
    <t>Стол для переговоров</t>
  </si>
  <si>
    <t>Стол журнальный стеклянный для аппаратуры</t>
  </si>
  <si>
    <t>Стол компьютерный</t>
  </si>
  <si>
    <t>Стол компьютерный DL-012P</t>
  </si>
  <si>
    <t>Стол компьютерный СТ-3323</t>
  </si>
  <si>
    <t>Стол компьютерный.д/радиоаппар</t>
  </si>
  <si>
    <t>Стол приставной</t>
  </si>
  <si>
    <t>Стол руководителя</t>
  </si>
  <si>
    <t>Стол руководителя криволинейный с приставкой</t>
  </si>
  <si>
    <t>Стол теннисный</t>
  </si>
  <si>
    <t>Стол учителя</t>
  </si>
  <si>
    <t>Стол-мойка</t>
  </si>
  <si>
    <t>Стол-приставка темного цвета</t>
  </si>
  <si>
    <t>Тепловая завеса VTB-3 Метеор</t>
  </si>
  <si>
    <t>Тир лазерный "Нормы ГТО"</t>
  </si>
  <si>
    <t>Торс человека (разборная модель)</t>
  </si>
  <si>
    <t>Тренажер для развития групп мышц</t>
  </si>
  <si>
    <t>Тренажер сердечно-легочный Т10 "Максим-01"</t>
  </si>
  <si>
    <t xml:space="preserve">Тренажер спортивный </t>
  </si>
  <si>
    <t>Тумба   с дверкой темного цвета</t>
  </si>
  <si>
    <t>Тумба  многофункциональная темного цвета с двумя стеклянными дверками</t>
  </si>
  <si>
    <t>Тумба 3 ящика с  замком темного цвета</t>
  </si>
  <si>
    <t>Турник</t>
  </si>
  <si>
    <t>Углошлифовальная машина</t>
  </si>
  <si>
    <t>Учебная  таблица</t>
  </si>
  <si>
    <t>Флаг</t>
  </si>
  <si>
    <t>Фонтанчик питьевой</t>
  </si>
  <si>
    <t>Фонтанчик питьевой кнопочный квадратный, с вертикальной подачеый воды</t>
  </si>
  <si>
    <t>Холодильник "Бирюса -6-1"</t>
  </si>
  <si>
    <t>Холодильник Бирюса -8</t>
  </si>
  <si>
    <t>Холодильник Бирюса-10</t>
  </si>
  <si>
    <t>Холодильник БИРЮСА-8</t>
  </si>
  <si>
    <t>Череп человека (смонтированный)</t>
  </si>
  <si>
    <t>Шкаф  для  одежды цвет темный</t>
  </si>
  <si>
    <t>Шкаф  для документов с замком</t>
  </si>
  <si>
    <t>Шкаф  для документов со стеклянными дверками №2</t>
  </si>
  <si>
    <t>Шкаф  плательный</t>
  </si>
  <si>
    <t>Шкаф верх со стеклянными дверями</t>
  </si>
  <si>
    <t>Шкаф габаритный размеры (ДхГхВ) 1860х900х500мм</t>
  </si>
  <si>
    <t xml:space="preserve">Шкаф двухдверный для наглядных пособий </t>
  </si>
  <si>
    <t>Шкаф для бумаг</t>
  </si>
  <si>
    <t>Шкаф для одежды</t>
  </si>
  <si>
    <t>Шкаф для учебных пособий</t>
  </si>
  <si>
    <t>Шкаф закрытый ЛДСП 16мм Клен. Высота2500, ширина 800мм, глубина 500мм</t>
  </si>
  <si>
    <t>Шкаф закрытый ЛДСП 16мм Цвет Клен 2500*800*500мм</t>
  </si>
  <si>
    <t>Шкаф КБС 033 1550х470х390мм</t>
  </si>
  <si>
    <t>Шкаф книжный полуоткрытый</t>
  </si>
  <si>
    <t>Шкаф лабораторный с вытяжкой для кабинета химии</t>
  </si>
  <si>
    <t>Шкаф медицинский</t>
  </si>
  <si>
    <t>Шкаф полуоткрытый</t>
  </si>
  <si>
    <t>Штанга 180 кг."Олимпийская" STANDART или эквивалент с обрезиненными дисками</t>
  </si>
  <si>
    <t>Шуруповерт</t>
  </si>
  <si>
    <t>Эл.лобзик Sparky</t>
  </si>
  <si>
    <t>66000002р/2</t>
  </si>
  <si>
    <t>44000001</t>
  </si>
  <si>
    <t>44000002</t>
  </si>
  <si>
    <t>46-4</t>
  </si>
  <si>
    <t>46000005</t>
  </si>
  <si>
    <t>43000027</t>
  </si>
  <si>
    <t>68000014</t>
  </si>
  <si>
    <t>65000037</t>
  </si>
  <si>
    <t>45000097</t>
  </si>
  <si>
    <t>45000114</t>
  </si>
  <si>
    <t>45000110</t>
  </si>
  <si>
    <t>45000089</t>
  </si>
  <si>
    <t>45000090</t>
  </si>
  <si>
    <t>45000068</t>
  </si>
  <si>
    <t>45000082</t>
  </si>
  <si>
    <t>45000079</t>
  </si>
  <si>
    <t>45000075</t>
  </si>
  <si>
    <t>45000136</t>
  </si>
  <si>
    <t>45000135</t>
  </si>
  <si>
    <t>101340060</t>
  </si>
  <si>
    <t>101340061</t>
  </si>
  <si>
    <t>101340062</t>
  </si>
  <si>
    <t>101340063</t>
  </si>
  <si>
    <t>101340064</t>
  </si>
  <si>
    <t>43000026</t>
  </si>
  <si>
    <t>01320031</t>
  </si>
  <si>
    <t>45000046</t>
  </si>
  <si>
    <t>101340015</t>
  </si>
  <si>
    <t>45000116</t>
  </si>
  <si>
    <t>45000117</t>
  </si>
  <si>
    <t>45000118</t>
  </si>
  <si>
    <t>45000103</t>
  </si>
  <si>
    <t>45000104</t>
  </si>
  <si>
    <t>45000099</t>
  </si>
  <si>
    <t>45000113</t>
  </si>
  <si>
    <t>45000126</t>
  </si>
  <si>
    <t>45000127</t>
  </si>
  <si>
    <t>45000092</t>
  </si>
  <si>
    <t>101340016</t>
  </si>
  <si>
    <t>101340017</t>
  </si>
  <si>
    <t>101340018</t>
  </si>
  <si>
    <t>101340013</t>
  </si>
  <si>
    <t>45000130</t>
  </si>
  <si>
    <t>45000131</t>
  </si>
  <si>
    <t>45000121</t>
  </si>
  <si>
    <t>45000120</t>
  </si>
  <si>
    <t>45000129</t>
  </si>
  <si>
    <t>45000132</t>
  </si>
  <si>
    <t>101340058</t>
  </si>
  <si>
    <t>101340059</t>
  </si>
  <si>
    <t>45000137</t>
  </si>
  <si>
    <t>45000095</t>
  </si>
  <si>
    <t>45000096</t>
  </si>
  <si>
    <t>45000080</t>
  </si>
  <si>
    <t>45000105</t>
  </si>
  <si>
    <t>101340076</t>
  </si>
  <si>
    <t>101340077</t>
  </si>
  <si>
    <t>101340002/2</t>
  </si>
  <si>
    <t>101340001/2</t>
  </si>
  <si>
    <t>101340019</t>
  </si>
  <si>
    <t>101340020</t>
  </si>
  <si>
    <t>101340021</t>
  </si>
  <si>
    <t>101340022</t>
  </si>
  <si>
    <t>101340023</t>
  </si>
  <si>
    <t>101340024</t>
  </si>
  <si>
    <t>101340025</t>
  </si>
  <si>
    <t>101340026</t>
  </si>
  <si>
    <t>101340027</t>
  </si>
  <si>
    <t>101340028</t>
  </si>
  <si>
    <t>101340029</t>
  </si>
  <si>
    <t>101340030</t>
  </si>
  <si>
    <t>101340031</t>
  </si>
  <si>
    <t>101340032</t>
  </si>
  <si>
    <t>101340033</t>
  </si>
  <si>
    <t>101340034</t>
  </si>
  <si>
    <t>101340035</t>
  </si>
  <si>
    <t>101340036</t>
  </si>
  <si>
    <t>101340037</t>
  </si>
  <si>
    <t>101340038</t>
  </si>
  <si>
    <t>101340039</t>
  </si>
  <si>
    <t>101340040</t>
  </si>
  <si>
    <t>101340041</t>
  </si>
  <si>
    <t>101340042</t>
  </si>
  <si>
    <t>101340043</t>
  </si>
  <si>
    <t>101340044</t>
  </si>
  <si>
    <t>101340045</t>
  </si>
  <si>
    <t>101340046</t>
  </si>
  <si>
    <t>101340047</t>
  </si>
  <si>
    <t>101340048</t>
  </si>
  <si>
    <t>101340049</t>
  </si>
  <si>
    <t>101340050</t>
  </si>
  <si>
    <t>101340051</t>
  </si>
  <si>
    <t>101340052</t>
  </si>
  <si>
    <t>101340053</t>
  </si>
  <si>
    <t>101340054</t>
  </si>
  <si>
    <t>101340055</t>
  </si>
  <si>
    <t>101340056</t>
  </si>
  <si>
    <t>07110120р/2</t>
  </si>
  <si>
    <t>07110120/2</t>
  </si>
  <si>
    <t>46000023</t>
  </si>
  <si>
    <t>46000023/2</t>
  </si>
  <si>
    <t>46000022/2</t>
  </si>
  <si>
    <t>46000021/2</t>
  </si>
  <si>
    <t>01380002/2</t>
  </si>
  <si>
    <t>41000004</t>
  </si>
  <si>
    <t>101340082</t>
  </si>
  <si>
    <t>45000087</t>
  </si>
  <si>
    <t>45000088</t>
  </si>
  <si>
    <t>45000115</t>
  </si>
  <si>
    <t>45000125</t>
  </si>
  <si>
    <t>45000109</t>
  </si>
  <si>
    <t>45000100</t>
  </si>
  <si>
    <t>45000101</t>
  </si>
  <si>
    <t>45000102</t>
  </si>
  <si>
    <t>45000093</t>
  </si>
  <si>
    <t>45000094</t>
  </si>
  <si>
    <t>01380279</t>
  </si>
  <si>
    <t>101340014</t>
  </si>
  <si>
    <t>43000028</t>
  </si>
  <si>
    <t>41-1</t>
  </si>
  <si>
    <t>101340001</t>
  </si>
  <si>
    <t>101340002</t>
  </si>
  <si>
    <t>101340003</t>
  </si>
  <si>
    <t>101340004</t>
  </si>
  <si>
    <t>101340005</t>
  </si>
  <si>
    <t>101340006</t>
  </si>
  <si>
    <t>101340007</t>
  </si>
  <si>
    <t>101340008</t>
  </si>
  <si>
    <t>66000008</t>
  </si>
  <si>
    <t>46000008</t>
  </si>
  <si>
    <t>45-36</t>
  </si>
  <si>
    <t>45-35</t>
  </si>
  <si>
    <t>07104035/2</t>
  </si>
  <si>
    <t>07104035</t>
  </si>
  <si>
    <t>46000015/2</t>
  </si>
  <si>
    <t>43000035р/2</t>
  </si>
  <si>
    <t>46000026</t>
  </si>
  <si>
    <t>46000005р/2</t>
  </si>
  <si>
    <t>46000015</t>
  </si>
  <si>
    <t>46000013/2</t>
  </si>
  <si>
    <t>45000064р/2</t>
  </si>
  <si>
    <t>45000065р/2</t>
  </si>
  <si>
    <t>45000066р/2</t>
  </si>
  <si>
    <t>45000061р/2</t>
  </si>
  <si>
    <t>45000057р/2</t>
  </si>
  <si>
    <t>45000056р/2</t>
  </si>
  <si>
    <t>101340084</t>
  </si>
  <si>
    <t>101340085</t>
  </si>
  <si>
    <t>101340086</t>
  </si>
  <si>
    <t>101340083</t>
  </si>
  <si>
    <t>01380245</t>
  </si>
  <si>
    <t>01380111</t>
  </si>
  <si>
    <t>01380112</t>
  </si>
  <si>
    <t>45-33</t>
  </si>
  <si>
    <t>46000020/2</t>
  </si>
  <si>
    <t>07101144</t>
  </si>
  <si>
    <t>46000025/2</t>
  </si>
  <si>
    <t>46000026/2</t>
  </si>
  <si>
    <t>46000027/2</t>
  </si>
  <si>
    <t>46000028/2</t>
  </si>
  <si>
    <t>45000123</t>
  </si>
  <si>
    <t>45000122</t>
  </si>
  <si>
    <t>07101228</t>
  </si>
  <si>
    <t>07111736</t>
  </si>
  <si>
    <t>101360009</t>
  </si>
  <si>
    <t>07106118-1</t>
  </si>
  <si>
    <t>07106118-2</t>
  </si>
  <si>
    <t>07106118-3</t>
  </si>
  <si>
    <t>07106118</t>
  </si>
  <si>
    <t>46000016</t>
  </si>
  <si>
    <t>01630150</t>
  </si>
  <si>
    <t>43-10</t>
  </si>
  <si>
    <t>43-11</t>
  </si>
  <si>
    <t>68000013</t>
  </si>
  <si>
    <t>81000004</t>
  </si>
  <si>
    <t>81000003</t>
  </si>
  <si>
    <t>64000021</t>
  </si>
  <si>
    <t>64000014</t>
  </si>
  <si>
    <t>64000015</t>
  </si>
  <si>
    <t>64000016</t>
  </si>
  <si>
    <t>64000017</t>
  </si>
  <si>
    <t>64000018</t>
  </si>
  <si>
    <t>64000019</t>
  </si>
  <si>
    <t>64000020</t>
  </si>
  <si>
    <t>07109110</t>
  </si>
  <si>
    <t>68000021</t>
  </si>
  <si>
    <t>68000022</t>
  </si>
  <si>
    <t>68000023</t>
  </si>
  <si>
    <t>68000024</t>
  </si>
  <si>
    <t>68000025</t>
  </si>
  <si>
    <t>68000026</t>
  </si>
  <si>
    <t>65000012</t>
  </si>
  <si>
    <t>63000029</t>
  </si>
  <si>
    <t>63000025.</t>
  </si>
  <si>
    <t>63000025-5</t>
  </si>
  <si>
    <t>63000025-4</t>
  </si>
  <si>
    <t>63000025-3</t>
  </si>
  <si>
    <t>63000025-2</t>
  </si>
  <si>
    <t>63000025-1</t>
  </si>
  <si>
    <t>63000028</t>
  </si>
  <si>
    <t>63000033</t>
  </si>
  <si>
    <t>63000034</t>
  </si>
  <si>
    <t>63000035</t>
  </si>
  <si>
    <t>63000032</t>
  </si>
  <si>
    <t>63000026</t>
  </si>
  <si>
    <t>63000027</t>
  </si>
  <si>
    <t>63000027-1</t>
  </si>
  <si>
    <t>63000030</t>
  </si>
  <si>
    <t>63000030-1</t>
  </si>
  <si>
    <t>64000011</t>
  </si>
  <si>
    <t>64000012</t>
  </si>
  <si>
    <t>07108010</t>
  </si>
  <si>
    <t>63000036р/2</t>
  </si>
  <si>
    <t>63000037р/2</t>
  </si>
  <si>
    <t>63000030р/2</t>
  </si>
  <si>
    <t>63000014-1</t>
  </si>
  <si>
    <t>63000014</t>
  </si>
  <si>
    <t>63000032-2/3</t>
  </si>
  <si>
    <t>63000032-1/3</t>
  </si>
  <si>
    <t>63000032/3</t>
  </si>
  <si>
    <t>65000010-1р/3</t>
  </si>
  <si>
    <t>65000010р/3</t>
  </si>
  <si>
    <t>65000011р/2</t>
  </si>
  <si>
    <t>65-3р/2</t>
  </si>
  <si>
    <t>65-24/2</t>
  </si>
  <si>
    <t>68000010р/2</t>
  </si>
  <si>
    <t>07106033-1/3</t>
  </si>
  <si>
    <t>07106033-2/3</t>
  </si>
  <si>
    <t>07106033/3</t>
  </si>
  <si>
    <t>07106033</t>
  </si>
  <si>
    <t>07106033-1</t>
  </si>
  <si>
    <t>07106033-2</t>
  </si>
  <si>
    <t>07106033-3</t>
  </si>
  <si>
    <t>07106033-4</t>
  </si>
  <si>
    <t>07106033-5</t>
  </si>
  <si>
    <t>01630139</t>
  </si>
  <si>
    <t>63000071/2</t>
  </si>
  <si>
    <t>68000015</t>
  </si>
  <si>
    <t>101360065</t>
  </si>
  <si>
    <t>68000013/2</t>
  </si>
  <si>
    <t>65-11</t>
  </si>
  <si>
    <t>07106033-11</t>
  </si>
  <si>
    <t>07106033-12</t>
  </si>
  <si>
    <t>07106033-13</t>
  </si>
  <si>
    <t>07106033-7</t>
  </si>
  <si>
    <t>07106033-8</t>
  </si>
  <si>
    <t>07106033-9</t>
  </si>
  <si>
    <t>07106033-10</t>
  </si>
  <si>
    <t>68-1-2</t>
  </si>
  <si>
    <t>68-1-3</t>
  </si>
  <si>
    <t>68-1-4</t>
  </si>
  <si>
    <t>68-1-5</t>
  </si>
  <si>
    <t>68-1-6</t>
  </si>
  <si>
    <t>68-1-7</t>
  </si>
  <si>
    <t>68-1-1</t>
  </si>
  <si>
    <t>07111251</t>
  </si>
  <si>
    <t>61000049/2</t>
  </si>
  <si>
    <t>61-5-1/3</t>
  </si>
  <si>
    <t>61-5/3</t>
  </si>
  <si>
    <t>61000006</t>
  </si>
  <si>
    <t>61000007</t>
  </si>
  <si>
    <t>61000008</t>
  </si>
  <si>
    <t>61000009</t>
  </si>
  <si>
    <t>61000010</t>
  </si>
  <si>
    <t>61000011</t>
  </si>
  <si>
    <t>61000012</t>
  </si>
  <si>
    <t>61000018</t>
  </si>
  <si>
    <t>61000019</t>
  </si>
  <si>
    <t>61000020</t>
  </si>
  <si>
    <t>61000021</t>
  </si>
  <si>
    <t>61000014</t>
  </si>
  <si>
    <t>61000015</t>
  </si>
  <si>
    <t>61000016</t>
  </si>
  <si>
    <t>61000017</t>
  </si>
  <si>
    <t>61000013</t>
  </si>
  <si>
    <t>101360099</t>
  </si>
  <si>
    <t>46000002р/2</t>
  </si>
  <si>
    <t>63-7</t>
  </si>
  <si>
    <t>63-7-1</t>
  </si>
  <si>
    <t>63-7-2</t>
  </si>
  <si>
    <t>63000088/3</t>
  </si>
  <si>
    <t>63000089/3</t>
  </si>
  <si>
    <t>63000090/3</t>
  </si>
  <si>
    <t>63000091/3</t>
  </si>
  <si>
    <t>01380282</t>
  </si>
  <si>
    <t>62000002</t>
  </si>
  <si>
    <t>65-2</t>
  </si>
  <si>
    <t>65000036.</t>
  </si>
  <si>
    <t>101360070</t>
  </si>
  <si>
    <t>101360071</t>
  </si>
  <si>
    <t>101360072</t>
  </si>
  <si>
    <t>101360073</t>
  </si>
  <si>
    <t>101360074</t>
  </si>
  <si>
    <t>101360075</t>
  </si>
  <si>
    <t>101360088</t>
  </si>
  <si>
    <t>101360089</t>
  </si>
  <si>
    <t>101360090</t>
  </si>
  <si>
    <t>101360091</t>
  </si>
  <si>
    <t>101360092</t>
  </si>
  <si>
    <t>101360093</t>
  </si>
  <si>
    <t>101360094</t>
  </si>
  <si>
    <t>101360095</t>
  </si>
  <si>
    <t>101360096</t>
  </si>
  <si>
    <t>101360097</t>
  </si>
  <si>
    <t>65000043</t>
  </si>
  <si>
    <t>65000044</t>
  </si>
  <si>
    <t>65000045</t>
  </si>
  <si>
    <t>65000046</t>
  </si>
  <si>
    <t>65000047</t>
  </si>
  <si>
    <t>65000021р/2</t>
  </si>
  <si>
    <t>65000026р/2</t>
  </si>
  <si>
    <t>65000019р/2</t>
  </si>
  <si>
    <t>65000025р/2</t>
  </si>
  <si>
    <t>65000022р/2</t>
  </si>
  <si>
    <t>65000028р/2</t>
  </si>
  <si>
    <t>65000024р/2</t>
  </si>
  <si>
    <t>65000027р/2</t>
  </si>
  <si>
    <t>65000020р/2</t>
  </si>
  <si>
    <t>65000023р/2</t>
  </si>
  <si>
    <t>61000002</t>
  </si>
  <si>
    <t>61000004</t>
  </si>
  <si>
    <t>61000001</t>
  </si>
  <si>
    <t>68000010</t>
  </si>
  <si>
    <t>68000023/2</t>
  </si>
  <si>
    <t>68000024/2</t>
  </si>
  <si>
    <t>68000006</t>
  </si>
  <si>
    <t>68000007</t>
  </si>
  <si>
    <t>68000008</t>
  </si>
  <si>
    <t>64000038</t>
  </si>
  <si>
    <t>63000213</t>
  </si>
  <si>
    <t>63000212</t>
  </si>
  <si>
    <t>63000063-1</t>
  </si>
  <si>
    <t>63000063-5</t>
  </si>
  <si>
    <t>63000071</t>
  </si>
  <si>
    <t>01380139</t>
  </si>
  <si>
    <t>61000002-1р/3</t>
  </si>
  <si>
    <t>61000002-2р/3</t>
  </si>
  <si>
    <t>61000002-3р/3</t>
  </si>
  <si>
    <t>61000002р/3</t>
  </si>
  <si>
    <t>101360100</t>
  </si>
  <si>
    <t>101360098</t>
  </si>
  <si>
    <t>68000009</t>
  </si>
  <si>
    <t>64000035</t>
  </si>
  <si>
    <t>64000032</t>
  </si>
  <si>
    <t>64000033</t>
  </si>
  <si>
    <t>64000034</t>
  </si>
  <si>
    <t>64000036</t>
  </si>
  <si>
    <t>43000029</t>
  </si>
  <si>
    <t>43000030</t>
  </si>
  <si>
    <t>07108469.</t>
  </si>
  <si>
    <t>07108469-1</t>
  </si>
  <si>
    <t>07108469-2</t>
  </si>
  <si>
    <t>43000031</t>
  </si>
  <si>
    <t>43000032</t>
  </si>
  <si>
    <t>43000033</t>
  </si>
  <si>
    <t>43000034</t>
  </si>
  <si>
    <t>43000035</t>
  </si>
  <si>
    <t>43000022</t>
  </si>
  <si>
    <t>43000023</t>
  </si>
  <si>
    <t>43000024</t>
  </si>
  <si>
    <t>43000025</t>
  </si>
  <si>
    <t>07108119</t>
  </si>
  <si>
    <t>65000045/2</t>
  </si>
  <si>
    <t>65000014р/2</t>
  </si>
  <si>
    <t>07107164-1</t>
  </si>
  <si>
    <t>07107164</t>
  </si>
  <si>
    <t>07111785.</t>
  </si>
  <si>
    <t>07111785-1</t>
  </si>
  <si>
    <t>07111785-2</t>
  </si>
  <si>
    <t>07111785-3</t>
  </si>
  <si>
    <t>46000012</t>
  </si>
  <si>
    <t>46000013</t>
  </si>
  <si>
    <t>07108641</t>
  </si>
  <si>
    <t>07106145</t>
  </si>
  <si>
    <t>63000024</t>
  </si>
  <si>
    <t>63000045</t>
  </si>
  <si>
    <t>63000046</t>
  </si>
  <si>
    <t>63000047</t>
  </si>
  <si>
    <t>65000022</t>
  </si>
  <si>
    <t>07106016</t>
  </si>
  <si>
    <t>07106161-1</t>
  </si>
  <si>
    <t>07106161-8</t>
  </si>
  <si>
    <t>07106161</t>
  </si>
  <si>
    <t>07106161-2</t>
  </si>
  <si>
    <t>07106161-3</t>
  </si>
  <si>
    <t>07106161-4</t>
  </si>
  <si>
    <t>07106161-5</t>
  </si>
  <si>
    <t>07106161-6</t>
  </si>
  <si>
    <t>07106161-7</t>
  </si>
  <si>
    <t>65000038</t>
  </si>
  <si>
    <t>65000039</t>
  </si>
  <si>
    <t>65000040</t>
  </si>
  <si>
    <t>65000041</t>
  </si>
  <si>
    <t>65000042</t>
  </si>
  <si>
    <t>07111397-1</t>
  </si>
  <si>
    <t>07111397</t>
  </si>
  <si>
    <t>46000007р/2</t>
  </si>
  <si>
    <t>43000012</t>
  </si>
  <si>
    <t>81000005</t>
  </si>
  <si>
    <t>63-8/3</t>
  </si>
  <si>
    <t>66000003</t>
  </si>
  <si>
    <t>66000004</t>
  </si>
  <si>
    <t>101360101</t>
  </si>
  <si>
    <t>101360102</t>
  </si>
  <si>
    <t>101360105</t>
  </si>
  <si>
    <t>101360103</t>
  </si>
  <si>
    <t>101360104</t>
  </si>
  <si>
    <t>46000007</t>
  </si>
  <si>
    <t>63000084/2</t>
  </si>
  <si>
    <t>63000080-4</t>
  </si>
  <si>
    <t>63000080-5</t>
  </si>
  <si>
    <t>63000080-6</t>
  </si>
  <si>
    <t>63000080-7</t>
  </si>
  <si>
    <t>63000080-8</t>
  </si>
  <si>
    <t>63000080-9</t>
  </si>
  <si>
    <t>63000080</t>
  </si>
  <si>
    <t>63000080-1</t>
  </si>
  <si>
    <t>63000080-2</t>
  </si>
  <si>
    <t>63000080-3</t>
  </si>
  <si>
    <t>63000075/2</t>
  </si>
  <si>
    <t>68000004</t>
  </si>
  <si>
    <t>101360108</t>
  </si>
  <si>
    <t>64000009</t>
  </si>
  <si>
    <t>66000006</t>
  </si>
  <si>
    <t>66000007</t>
  </si>
  <si>
    <t>101360107</t>
  </si>
  <si>
    <t>61-15-1р/3</t>
  </si>
  <si>
    <t>61-15р/3</t>
  </si>
  <si>
    <t>43-1</t>
  </si>
  <si>
    <t>65000041/2</t>
  </si>
  <si>
    <t>68000014/2</t>
  </si>
  <si>
    <t>65000019</t>
  </si>
  <si>
    <t>65000020</t>
  </si>
  <si>
    <t>68000029</t>
  </si>
  <si>
    <t>65000036-6</t>
  </si>
  <si>
    <t>65000036-5</t>
  </si>
  <si>
    <t>65000036-7</t>
  </si>
  <si>
    <t>65000036-8</t>
  </si>
  <si>
    <t>65000036-9</t>
  </si>
  <si>
    <t>63000010</t>
  </si>
  <si>
    <t>63000067</t>
  </si>
  <si>
    <t>63000070</t>
  </si>
  <si>
    <t>63000068</t>
  </si>
  <si>
    <t>63000069</t>
  </si>
  <si>
    <t>63000021</t>
  </si>
  <si>
    <t>63000036</t>
  </si>
  <si>
    <t>63000037</t>
  </si>
  <si>
    <t>63000038</t>
  </si>
  <si>
    <t>63000039</t>
  </si>
  <si>
    <t>63000040</t>
  </si>
  <si>
    <t>63000041</t>
  </si>
  <si>
    <t>63000042</t>
  </si>
  <si>
    <t>63000043</t>
  </si>
  <si>
    <t>63000044</t>
  </si>
  <si>
    <t>63000009-1</t>
  </si>
  <si>
    <t>63000009-2</t>
  </si>
  <si>
    <t>63000009</t>
  </si>
  <si>
    <t>63000008</t>
  </si>
  <si>
    <t>63-3-1</t>
  </si>
  <si>
    <t>63-3-2</t>
  </si>
  <si>
    <t>63-3-3</t>
  </si>
  <si>
    <t>63-3-4</t>
  </si>
  <si>
    <t>63-3</t>
  </si>
  <si>
    <t>01630119/2</t>
  </si>
  <si>
    <t>64000007</t>
  </si>
  <si>
    <t>68000012-</t>
  </si>
  <si>
    <t>68000011-</t>
  </si>
  <si>
    <t>68000028</t>
  </si>
  <si>
    <t>63000049</t>
  </si>
  <si>
    <t>63000022.</t>
  </si>
  <si>
    <t>63000022-1</t>
  </si>
  <si>
    <t>63000022-2</t>
  </si>
  <si>
    <t>63000022-3</t>
  </si>
  <si>
    <t>63000022-4</t>
  </si>
  <si>
    <t>63000022-5</t>
  </si>
  <si>
    <t>63000022-6</t>
  </si>
  <si>
    <t>63000022-7</t>
  </si>
  <si>
    <t>63000022-8</t>
  </si>
  <si>
    <t>63000022-9</t>
  </si>
  <si>
    <t>63000079</t>
  </si>
  <si>
    <t>63000129</t>
  </si>
  <si>
    <t>101360010</t>
  </si>
  <si>
    <t>63000074</t>
  </si>
  <si>
    <t>63000140</t>
  </si>
  <si>
    <t>63000069/2</t>
  </si>
  <si>
    <t>63000029р/2</t>
  </si>
  <si>
    <t>63000021р/2</t>
  </si>
  <si>
    <t>07106008-1р/3</t>
  </si>
  <si>
    <t>07106008р/3</t>
  </si>
  <si>
    <t>63000073</t>
  </si>
  <si>
    <t>63000072</t>
  </si>
  <si>
    <t>63-1</t>
  </si>
  <si>
    <t>64000040</t>
  </si>
  <si>
    <t>07106018</t>
  </si>
  <si>
    <t>63000139</t>
  </si>
  <si>
    <t>63000050</t>
  </si>
  <si>
    <t>07106020р/2</t>
  </si>
  <si>
    <t>63000051</t>
  </si>
  <si>
    <t>42000010</t>
  </si>
  <si>
    <t>42000009</t>
  </si>
  <si>
    <t>42000008</t>
  </si>
  <si>
    <t>42000007</t>
  </si>
  <si>
    <t>68000027</t>
  </si>
  <si>
    <t>07108614</t>
  </si>
  <si>
    <t>64000024</t>
  </si>
  <si>
    <t>66000009</t>
  </si>
  <si>
    <t>64000037</t>
  </si>
  <si>
    <t>63000053</t>
  </si>
  <si>
    <t>63000054</t>
  </si>
  <si>
    <t>63000052</t>
  </si>
  <si>
    <t>64000027</t>
  </si>
  <si>
    <t>46000009</t>
  </si>
  <si>
    <t>65000017</t>
  </si>
  <si>
    <t>07111174</t>
  </si>
  <si>
    <t>01630115р/2</t>
  </si>
  <si>
    <t>101360078</t>
  </si>
  <si>
    <t>101360079</t>
  </si>
  <si>
    <t>101360080</t>
  </si>
  <si>
    <t>101360081</t>
  </si>
  <si>
    <t>01380289</t>
  </si>
  <si>
    <t>45000017</t>
  </si>
  <si>
    <t>43-4/2</t>
  </si>
  <si>
    <t>01380370/2</t>
  </si>
  <si>
    <t>43-13</t>
  </si>
  <si>
    <t>07108764</t>
  </si>
  <si>
    <t>63000055</t>
  </si>
  <si>
    <t>63000056</t>
  </si>
  <si>
    <t>63000057</t>
  </si>
  <si>
    <t>63000012-1</t>
  </si>
  <si>
    <t>63000012</t>
  </si>
  <si>
    <t>63000076</t>
  </si>
  <si>
    <t>63000103</t>
  </si>
  <si>
    <t>63000104</t>
  </si>
  <si>
    <t>63000105</t>
  </si>
  <si>
    <t>63000106</t>
  </si>
  <si>
    <t>63000108</t>
  </si>
  <si>
    <t>63000109</t>
  </si>
  <si>
    <t>63000110</t>
  </si>
  <si>
    <t>63000111</t>
  </si>
  <si>
    <t>63000112</t>
  </si>
  <si>
    <t>63000119</t>
  </si>
  <si>
    <t>63000120</t>
  </si>
  <si>
    <t>63000121</t>
  </si>
  <si>
    <t>63000122</t>
  </si>
  <si>
    <t>63000123</t>
  </si>
  <si>
    <t>63000124</t>
  </si>
  <si>
    <t>63000113</t>
  </si>
  <si>
    <t>63000114</t>
  </si>
  <si>
    <t>63000115</t>
  </si>
  <si>
    <t>63000116</t>
  </si>
  <si>
    <t>63000117</t>
  </si>
  <si>
    <t>63000118</t>
  </si>
  <si>
    <t>63000107</t>
  </si>
  <si>
    <t>63000125</t>
  </si>
  <si>
    <t>63000126</t>
  </si>
  <si>
    <t>63000127</t>
  </si>
  <si>
    <t>63000128</t>
  </si>
  <si>
    <t>63000132</t>
  </si>
  <si>
    <t>63000133</t>
  </si>
  <si>
    <t>63000134</t>
  </si>
  <si>
    <t>63000135</t>
  </si>
  <si>
    <t>63000136</t>
  </si>
  <si>
    <t>63000137</t>
  </si>
  <si>
    <t>63000131</t>
  </si>
  <si>
    <t>63000130</t>
  </si>
  <si>
    <t>63000077</t>
  </si>
  <si>
    <t>63000075</t>
  </si>
  <si>
    <t>63000081</t>
  </si>
  <si>
    <t>63000082</t>
  </si>
  <si>
    <t>63000083</t>
  </si>
  <si>
    <t>63000084</t>
  </si>
  <si>
    <t>63000085</t>
  </si>
  <si>
    <t>63000086</t>
  </si>
  <si>
    <t>63000087</t>
  </si>
  <si>
    <t>63000088</t>
  </si>
  <si>
    <t>63000089</t>
  </si>
  <si>
    <t>63000090</t>
  </si>
  <si>
    <t>101360106</t>
  </si>
  <si>
    <t>101360066</t>
  </si>
  <si>
    <t>101360067</t>
  </si>
  <si>
    <t>101360068</t>
  </si>
  <si>
    <t>101360069</t>
  </si>
  <si>
    <t>101360057</t>
  </si>
  <si>
    <t>63000209</t>
  </si>
  <si>
    <t>63000210</t>
  </si>
  <si>
    <t>65000029р/3</t>
  </si>
  <si>
    <t>07106130</t>
  </si>
  <si>
    <t>63000102.</t>
  </si>
  <si>
    <t>63000100</t>
  </si>
  <si>
    <t>63000101</t>
  </si>
  <si>
    <t>63000094</t>
  </si>
  <si>
    <t>63000095</t>
  </si>
  <si>
    <t>63000096</t>
  </si>
  <si>
    <t>63000097</t>
  </si>
  <si>
    <t>63000098</t>
  </si>
  <si>
    <t>63000099</t>
  </si>
  <si>
    <t>63000091</t>
  </si>
  <si>
    <t>63000092</t>
  </si>
  <si>
    <t>63000093</t>
  </si>
  <si>
    <t>63000078</t>
  </si>
  <si>
    <t>64000025</t>
  </si>
  <si>
    <t>46000010</t>
  </si>
  <si>
    <t>07111145</t>
  </si>
  <si>
    <t>Библиотечный фонд</t>
  </si>
  <si>
    <t>ул.26 Бакинских комиссаров, 24а</t>
  </si>
  <si>
    <t>04701000</t>
  </si>
  <si>
    <t>пр. им. газеты "Красноярский рабочий", 30б</t>
  </si>
  <si>
    <t xml:space="preserve">Земельный участок </t>
  </si>
  <si>
    <t>ул. Крылова, 12а</t>
  </si>
  <si>
    <t>ИНФ05672</t>
  </si>
  <si>
    <t>м. кв.</t>
  </si>
  <si>
    <t>055</t>
  </si>
  <si>
    <t>24:50:0500154:84</t>
  </si>
  <si>
    <t>24:50:0500156:34</t>
  </si>
  <si>
    <t>24:50:0500100:56</t>
  </si>
  <si>
    <t>Сети наружного освещения</t>
  </si>
  <si>
    <t>СТР03161</t>
  </si>
  <si>
    <t>СТР05121</t>
  </si>
  <si>
    <t>24:50:0500154:222</t>
  </si>
  <si>
    <t>24:50:0000000:158957</t>
  </si>
  <si>
    <t>24:50:0500100:78</t>
  </si>
  <si>
    <t>01010001р/2</t>
  </si>
  <si>
    <t>01010002/2</t>
  </si>
  <si>
    <t>ИНФ13938</t>
  </si>
  <si>
    <t>24:50:0500156:519</t>
  </si>
  <si>
    <t>24:50:0500100:81</t>
  </si>
  <si>
    <t>31000002/2</t>
  </si>
  <si>
    <t>31000001</t>
  </si>
  <si>
    <t>* данные отсутствуют</t>
  </si>
  <si>
    <t>обслуживание системы автоматической 
пожарной сигнализации и системы 
оповещения людей о пожаре</t>
  </si>
  <si>
    <t>обслуживание объектовой станции 
радиосистемы передачи извещений
ОС SM-RF «Стрелец-Мониторинг»</t>
  </si>
  <si>
    <t xml:space="preserve"> аварийно-техническое обслуживание узлов учета тепловой энергии</t>
  </si>
  <si>
    <t>аварийно-техническое обслуживание индивидуального теплового пункта</t>
  </si>
  <si>
    <t>муниципальное автономное общеобразовательное учреждение "Средняя школа № 16 имени Героя Советского Союза Цукановой М.Н."</t>
  </si>
  <si>
    <t>главное управление образования администрации города Красноярска</t>
  </si>
  <si>
    <t>муниципальное</t>
  </si>
  <si>
    <t>03</t>
  </si>
  <si>
    <t>Жарич Л.А.</t>
  </si>
  <si>
    <t>Директор</t>
  </si>
  <si>
    <t>Руководитель группы ТМЦ</t>
  </si>
  <si>
    <t>Симанженкова М.А.</t>
  </si>
  <si>
    <t>213 06 80</t>
  </si>
  <si>
    <t>Ильина Ж.А.</t>
  </si>
  <si>
    <t>м.</t>
  </si>
  <si>
    <t>006</t>
  </si>
  <si>
    <t>* транспортные средства отсутствуют</t>
  </si>
  <si>
    <t>*данные отсутствуют</t>
  </si>
  <si>
    <t>24ЕЛ № 672054 от 24.11.2015</t>
  </si>
  <si>
    <t>24 ЕЛ 672055 от 24.11.2015г.</t>
  </si>
  <si>
    <t>24 ЕЛ 745317 от 24.11.2015г.</t>
  </si>
  <si>
    <t>24ЕЛ № 699237 от 23.12.2015</t>
  </si>
  <si>
    <t>Выписка из ЕГРН от 25.07.2016</t>
  </si>
  <si>
    <t>24ЕЛ № 745318 от 14.12.2015</t>
  </si>
  <si>
    <t>24ЕЛ № 745824 от 23.12.2015</t>
  </si>
  <si>
    <t xml:space="preserve">Нежилое здание </t>
  </si>
  <si>
    <t>ул.26 Бакинских комиссаров, 24а, стр 1</t>
  </si>
  <si>
    <t>101120110</t>
  </si>
  <si>
    <t>101120111</t>
  </si>
  <si>
    <t>5191,50</t>
  </si>
  <si>
    <t>1396,2</t>
  </si>
  <si>
    <t>Автоматическая охранная сигнализация</t>
  </si>
  <si>
    <t>Интерактивная панель UTS Fly Pro W75 Экран LCВ LEd 7 (190,5см)</t>
  </si>
  <si>
    <t>Система экстренного оповещения</t>
  </si>
  <si>
    <t>Стол интерактивный мультимедийный коррекционно-развивающий</t>
  </si>
  <si>
    <t>Умное зеркало ArtikMe комплект со встроенным ПК</t>
  </si>
  <si>
    <t>Умное зеркало логопеда "Зазеркалье" со встроенным ПК</t>
  </si>
  <si>
    <t>ОСН140749</t>
  </si>
  <si>
    <t>ОСН143326</t>
  </si>
  <si>
    <t>101240152</t>
  </si>
  <si>
    <t>101240128</t>
  </si>
  <si>
    <t>101240125</t>
  </si>
  <si>
    <t>101240145</t>
  </si>
  <si>
    <t>101240147</t>
  </si>
  <si>
    <t>101240146</t>
  </si>
  <si>
    <t>по состоянию на 01.01.2024 г. &lt;**&gt;</t>
  </si>
  <si>
    <t>муниципального имущества за 2023 отчетный год</t>
  </si>
  <si>
    <t>Т-12 Максим III-01"тренажер сердечно-легочный и мозговой реанимации пружинно ме</t>
  </si>
  <si>
    <t>101260138</t>
  </si>
  <si>
    <t>Колонка акустическая BEHRINGER B115D</t>
  </si>
  <si>
    <t>Колонка акустическая BERINGER B115D</t>
  </si>
  <si>
    <t>Монитор</t>
  </si>
  <si>
    <t>Моноблок Acer Aspire C27-1800</t>
  </si>
  <si>
    <t xml:space="preserve">МФУ Лазерный Монохромный Pantum </t>
  </si>
  <si>
    <t>МФУ Лазерный Монохромный А4 HP LJ Pro М428dm (W1F28А)38 стр./мин. USB Wifi Lan B</t>
  </si>
  <si>
    <t>Ноутбук Lenovo 15.6"</t>
  </si>
  <si>
    <t>Системный блок</t>
  </si>
  <si>
    <t>101340143</t>
  </si>
  <si>
    <t>101340144</t>
  </si>
  <si>
    <t>101340112</t>
  </si>
  <si>
    <t>101340150</t>
  </si>
  <si>
    <t>101340130</t>
  </si>
  <si>
    <t>101340131</t>
  </si>
  <si>
    <t>101340132</t>
  </si>
  <si>
    <t>101340133</t>
  </si>
  <si>
    <t>101340124</t>
  </si>
  <si>
    <t>101340134</t>
  </si>
  <si>
    <t>101340113</t>
  </si>
  <si>
    <t>101340114</t>
  </si>
  <si>
    <t>101340115</t>
  </si>
  <si>
    <t>101340116</t>
  </si>
  <si>
    <t>101340117</t>
  </si>
  <si>
    <t>101340118</t>
  </si>
  <si>
    <t>Автомат Калашникова АКМ 7,62  макет учебный</t>
  </si>
  <si>
    <t xml:space="preserve">Комплекс профессиональный коррекционный "AVKompleks Межполушарный лабиринт 12 в </t>
  </si>
  <si>
    <t>Мяч волейбольный Mikasa MV5PC, размер 5</t>
  </si>
  <si>
    <t>Набор комплектов из 4-х ручных балансиров и 2-х платформ для детей "Балу"</t>
  </si>
  <si>
    <t xml:space="preserve">Облучатель "Дезар-801П" бактерецидный передвижной (1х25 Вт, цоколь  Е27), эф-ть </t>
  </si>
  <si>
    <t>Пневматический пистолет Baical МР 654К 4,5мм</t>
  </si>
  <si>
    <t>Рельсовая система досок PolyGlide Ascet1.1</t>
  </si>
  <si>
    <t>Стойка универсальная для интерактивной доски</t>
  </si>
  <si>
    <t>Шкаф закрытый ЛДСП Цвет Клен, кромка голубого цвета 2200*740*500</t>
  </si>
  <si>
    <t>101360135</t>
  </si>
  <si>
    <t>101360136</t>
  </si>
  <si>
    <t>101360149</t>
  </si>
  <si>
    <t>101360139</t>
  </si>
  <si>
    <t>101360140</t>
  </si>
  <si>
    <t>101360141</t>
  </si>
  <si>
    <t>101360142</t>
  </si>
  <si>
    <t>101360148</t>
  </si>
  <si>
    <t>101360126</t>
  </si>
  <si>
    <t>101360127</t>
  </si>
  <si>
    <t>101360137</t>
  </si>
  <si>
    <t>101360129</t>
  </si>
  <si>
    <t>101360119</t>
  </si>
  <si>
    <t>101360120</t>
  </si>
  <si>
    <t>101360121</t>
  </si>
  <si>
    <t>101360122</t>
  </si>
  <si>
    <t>101360123</t>
  </si>
  <si>
    <t>279,00</t>
  </si>
  <si>
    <t>474,00</t>
  </si>
  <si>
    <t>753,00</t>
  </si>
  <si>
    <t>Нежилое помещение № 1, № 7 ООО"Рич" организация школьного питания</t>
  </si>
  <si>
    <t>ул.26 Бакинских Комиссаров,24 а</t>
  </si>
  <si>
    <t>м2</t>
  </si>
  <si>
    <t>Нежилое помещение № 1, № 7 ООО  "Межрегиональная кейтеринговая компания"- организация школьного питания</t>
  </si>
  <si>
    <t>Согласие собственника муниципального имущества от 25.11.2022    № 22797-ги</t>
  </si>
  <si>
    <t>Согласие собственника муниципального имущества от 25.11.2022    № 22823-ги</t>
  </si>
  <si>
    <t>Нежилое помещение № 1,№3,№7,№10,№20,№21 МБУ ЦППМиСП № 2</t>
  </si>
  <si>
    <t>пр.Красноярский Рабочий,30 б</t>
  </si>
  <si>
    <t>Согласие собственника муниципального имущества от 27.12.2022  № 22874-ги</t>
  </si>
  <si>
    <t>МАОУ СШ № 16</t>
  </si>
  <si>
    <t>СТР14516</t>
  </si>
  <si>
    <t>СТР14517</t>
  </si>
  <si>
    <t>Руководитель главного управления образования администрации города Красноярска</t>
  </si>
  <si>
    <t>М.А.Аксенова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</si>
</sst>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7"/>
      <name val="Arial"/>
      <family val="2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21"/>
      <name val="Times New Roman"/>
      <family val="1"/>
      <charset val="204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58">
    <xf numFmtId="0" fontId="0" fillId="0" borderId="0" xfId="0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7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1" fontId="11" fillId="0" borderId="1" xfId="2" applyNumberFormat="1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2" fontId="11" fillId="0" borderId="1" xfId="3" applyNumberFormat="1" applyFont="1" applyBorder="1" applyAlignment="1">
      <alignment horizontal="left" vertical="top"/>
    </xf>
    <xf numFmtId="1" fontId="11" fillId="0" borderId="1" xfId="3" applyNumberFormat="1" applyFont="1" applyBorder="1" applyAlignment="1">
      <alignment horizontal="left" vertical="top"/>
    </xf>
    <xf numFmtId="0" fontId="6" fillId="0" borderId="6" xfId="0" applyFont="1" applyBorder="1" applyAlignment="1">
      <alignment vertical="center" wrapText="1"/>
    </xf>
    <xf numFmtId="0" fontId="10" fillId="0" borderId="7" xfId="3" applyNumberFormat="1" applyFont="1" applyBorder="1" applyAlignment="1">
      <alignment vertical="top" wrapText="1"/>
    </xf>
    <xf numFmtId="0" fontId="11" fillId="0" borderId="7" xfId="4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49" fontId="12" fillId="0" borderId="7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0" fillId="0" borderId="1" xfId="4" applyNumberFormat="1" applyFont="1" applyBorder="1" applyAlignment="1">
      <alignment vertical="top" wrapText="1"/>
    </xf>
    <xf numFmtId="0" fontId="11" fillId="0" borderId="1" xfId="5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3" fontId="11" fillId="0" borderId="1" xfId="5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/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12" fillId="0" borderId="7" xfId="0" applyNumberFormat="1" applyFont="1" applyBorder="1" applyAlignment="1">
      <alignment horizontal="left" vertical="top" wrapText="1"/>
    </xf>
    <xf numFmtId="4" fontId="11" fillId="0" borderId="7" xfId="4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13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2" fillId="0" borderId="1" xfId="6" applyFont="1" applyBorder="1" applyAlignment="1">
      <alignment vertical="top" wrapText="1"/>
    </xf>
    <xf numFmtId="2" fontId="12" fillId="2" borderId="1" xfId="0" applyNumberFormat="1" applyFont="1" applyFill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8" xfId="5" applyNumberFormat="1" applyFont="1" applyBorder="1" applyAlignment="1">
      <alignment horizontal="left" vertical="top" wrapText="1"/>
    </xf>
    <xf numFmtId="49" fontId="12" fillId="0" borderId="6" xfId="0" applyNumberFormat="1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left" vertical="top" wrapText="1"/>
    </xf>
    <xf numFmtId="0" fontId="12" fillId="2" borderId="6" xfId="6" applyFont="1" applyFill="1" applyBorder="1" applyAlignment="1">
      <alignment vertical="top" wrapText="1"/>
    </xf>
    <xf numFmtId="3" fontId="11" fillId="0" borderId="8" xfId="5" applyNumberFormat="1" applyFont="1" applyBorder="1" applyAlignment="1">
      <alignment horizontal="left" vertical="top" wrapText="1"/>
    </xf>
    <xf numFmtId="0" fontId="17" fillId="0" borderId="7" xfId="4" applyNumberFormat="1" applyFont="1" applyBorder="1" applyAlignment="1">
      <alignment vertical="top" wrapText="1"/>
    </xf>
    <xf numFmtId="2" fontId="13" fillId="0" borderId="7" xfId="0" applyNumberFormat="1" applyFont="1" applyBorder="1" applyAlignment="1">
      <alignment horizontal="left" vertical="top" wrapText="1"/>
    </xf>
    <xf numFmtId="0" fontId="18" fillId="0" borderId="1" xfId="5" applyNumberFormat="1" applyFont="1" applyBorder="1" applyAlignment="1">
      <alignment horizontal="left" vertical="top" wrapText="1"/>
    </xf>
    <xf numFmtId="3" fontId="18" fillId="0" borderId="1" xfId="5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1" fillId="0" borderId="7" xfId="5" applyNumberFormat="1" applyFont="1" applyBorder="1" applyAlignment="1">
      <alignment horizontal="left" vertical="top" wrapText="1"/>
    </xf>
    <xf numFmtId="0" fontId="18" fillId="0" borderId="1" xfId="5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top" wrapText="1"/>
    </xf>
    <xf numFmtId="2" fontId="0" fillId="0" borderId="0" xfId="0" applyNumberFormat="1"/>
    <xf numFmtId="0" fontId="6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vertical="center" wrapText="1"/>
    </xf>
    <xf numFmtId="0" fontId="18" fillId="0" borderId="10" xfId="5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4" fontId="18" fillId="0" borderId="10" xfId="5" applyNumberFormat="1" applyFont="1" applyBorder="1" applyAlignment="1">
      <alignment horizontal="left" vertical="top"/>
    </xf>
    <xf numFmtId="4" fontId="11" fillId="0" borderId="11" xfId="5" applyNumberFormat="1" applyFont="1" applyBorder="1" applyAlignment="1">
      <alignment horizontal="left" vertical="top"/>
    </xf>
    <xf numFmtId="4" fontId="11" fillId="0" borderId="12" xfId="5" applyNumberFormat="1" applyFont="1" applyBorder="1" applyAlignment="1">
      <alignment horizontal="left" vertical="top"/>
    </xf>
    <xf numFmtId="2" fontId="18" fillId="0" borderId="10" xfId="5" applyNumberFormat="1" applyFont="1" applyBorder="1" applyAlignment="1">
      <alignment horizontal="left" vertical="top"/>
    </xf>
    <xf numFmtId="0" fontId="6" fillId="0" borderId="10" xfId="0" applyFont="1" applyBorder="1" applyAlignment="1">
      <alignment vertical="center" wrapText="1"/>
    </xf>
    <xf numFmtId="2" fontId="12" fillId="0" borderId="10" xfId="0" applyNumberFormat="1" applyFont="1" applyBorder="1" applyAlignment="1">
      <alignment horizontal="left" vertical="top" wrapText="1"/>
    </xf>
    <xf numFmtId="4" fontId="10" fillId="0" borderId="9" xfId="2" applyNumberFormat="1" applyFont="1" applyBorder="1" applyAlignment="1">
      <alignment horizontal="right" vertical="top"/>
    </xf>
    <xf numFmtId="0" fontId="10" fillId="0" borderId="10" xfId="2" applyNumberFormat="1" applyFont="1" applyBorder="1" applyAlignment="1">
      <alignment horizontal="left" vertical="top" wrapText="1"/>
    </xf>
    <xf numFmtId="4" fontId="10" fillId="0" borderId="10" xfId="2" applyNumberFormat="1" applyFont="1" applyBorder="1" applyAlignment="1">
      <alignment horizontal="left" vertical="top"/>
    </xf>
    <xf numFmtId="0" fontId="19" fillId="0" borderId="10" xfId="2" applyNumberFormat="1" applyFont="1" applyBorder="1" applyAlignment="1">
      <alignment horizontal="left" vertical="top" wrapText="1"/>
    </xf>
    <xf numFmtId="3" fontId="19" fillId="0" borderId="10" xfId="2" applyNumberFormat="1" applyFont="1" applyBorder="1" applyAlignment="1">
      <alignment horizontal="left" vertical="top" wrapText="1"/>
    </xf>
    <xf numFmtId="4" fontId="19" fillId="0" borderId="10" xfId="2" applyNumberFormat="1" applyFont="1" applyBorder="1" applyAlignment="1">
      <alignment horizontal="left" vertical="top"/>
    </xf>
    <xf numFmtId="2" fontId="19" fillId="0" borderId="10" xfId="2" applyNumberFormat="1" applyFont="1" applyBorder="1" applyAlignment="1">
      <alignment horizontal="left" vertical="top"/>
    </xf>
    <xf numFmtId="4" fontId="18" fillId="0" borderId="10" xfId="2" applyNumberFormat="1" applyFont="1" applyBorder="1" applyAlignment="1">
      <alignment horizontal="left" vertical="top"/>
    </xf>
    <xf numFmtId="0" fontId="10" fillId="0" borderId="9" xfId="2" applyNumberFormat="1" applyFont="1" applyBorder="1" applyAlignment="1">
      <alignment vertical="top"/>
    </xf>
    <xf numFmtId="1" fontId="10" fillId="0" borderId="9" xfId="2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left" vertical="center" wrapText="1"/>
    </xf>
    <xf numFmtId="0" fontId="19" fillId="0" borderId="10" xfId="2" applyNumberFormat="1" applyFont="1" applyBorder="1" applyAlignment="1">
      <alignment horizontal="left" vertical="top"/>
    </xf>
    <xf numFmtId="0" fontId="18" fillId="0" borderId="10" xfId="2" applyNumberFormat="1" applyFont="1" applyBorder="1" applyAlignment="1">
      <alignment horizontal="left" vertical="top"/>
    </xf>
    <xf numFmtId="1" fontId="19" fillId="0" borderId="10" xfId="2" applyNumberFormat="1" applyFont="1" applyBorder="1" applyAlignment="1">
      <alignment horizontal="left" vertical="top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0" fillId="0" borderId="8" xfId="2" applyNumberFormat="1" applyFont="1" applyBorder="1" applyAlignment="1">
      <alignment vertical="top"/>
    </xf>
    <xf numFmtId="1" fontId="13" fillId="0" borderId="10" xfId="0" applyNumberFormat="1" applyFont="1" applyBorder="1" applyAlignment="1">
      <alignment horizontal="left" vertical="top" wrapText="1"/>
    </xf>
    <xf numFmtId="4" fontId="13" fillId="0" borderId="1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2" fontId="13" fillId="0" borderId="10" xfId="0" applyNumberFormat="1" applyFont="1" applyBorder="1" applyAlignment="1">
      <alignment horizontal="left" vertical="top" wrapText="1"/>
    </xf>
    <xf numFmtId="0" fontId="20" fillId="3" borderId="10" xfId="2" applyNumberFormat="1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21" fillId="0" borderId="10" xfId="2" applyNumberFormat="1" applyFont="1" applyBorder="1" applyAlignment="1">
      <alignment horizontal="left" vertical="top"/>
    </xf>
    <xf numFmtId="4" fontId="22" fillId="0" borderId="1" xfId="2" applyNumberFormat="1" applyFont="1" applyBorder="1" applyAlignment="1">
      <alignment horizontal="left" vertical="top"/>
    </xf>
    <xf numFmtId="4" fontId="21" fillId="0" borderId="10" xfId="2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 wrapText="1"/>
    </xf>
    <xf numFmtId="0" fontId="23" fillId="0" borderId="10" xfId="2" applyNumberFormat="1" applyFont="1" applyBorder="1" applyAlignment="1">
      <alignment horizontal="left" vertical="top"/>
    </xf>
    <xf numFmtId="4" fontId="23" fillId="0" borderId="10" xfId="2" applyNumberFormat="1" applyFont="1" applyBorder="1" applyAlignment="1">
      <alignment horizontal="left" vertical="top"/>
    </xf>
    <xf numFmtId="4" fontId="14" fillId="0" borderId="10" xfId="0" applyNumberFormat="1" applyFont="1" applyBorder="1" applyAlignment="1">
      <alignment horizontal="left" vertical="top" wrapText="1"/>
    </xf>
    <xf numFmtId="2" fontId="24" fillId="0" borderId="10" xfId="2" applyNumberFormat="1" applyFont="1" applyBorder="1" applyAlignment="1">
      <alignment horizontal="left" vertical="top"/>
    </xf>
    <xf numFmtId="0" fontId="10" fillId="0" borderId="10" xfId="3" applyNumberFormat="1" applyFont="1" applyBorder="1" applyAlignment="1">
      <alignment horizontal="left" vertical="top" wrapText="1"/>
    </xf>
    <xf numFmtId="4" fontId="10" fillId="0" borderId="10" xfId="3" applyNumberFormat="1" applyFont="1" applyBorder="1" applyAlignment="1">
      <alignment horizontal="left" vertical="top"/>
    </xf>
    <xf numFmtId="0" fontId="12" fillId="0" borderId="10" xfId="0" applyFont="1" applyBorder="1" applyAlignment="1">
      <alignment vertical="top" wrapText="1"/>
    </xf>
    <xf numFmtId="4" fontId="10" fillId="0" borderId="10" xfId="3" applyNumberFormat="1" applyFont="1" applyBorder="1" applyAlignment="1">
      <alignment vertical="top"/>
    </xf>
    <xf numFmtId="0" fontId="19" fillId="0" borderId="10" xfId="3" applyNumberFormat="1" applyFont="1" applyBorder="1" applyAlignment="1">
      <alignment vertical="top" wrapText="1"/>
    </xf>
    <xf numFmtId="3" fontId="19" fillId="0" borderId="10" xfId="3" applyNumberFormat="1" applyFont="1" applyBorder="1" applyAlignment="1">
      <alignment vertical="top" wrapText="1"/>
    </xf>
    <xf numFmtId="4" fontId="19" fillId="0" borderId="10" xfId="3" applyNumberFormat="1" applyFont="1" applyBorder="1" applyAlignment="1">
      <alignment vertical="top"/>
    </xf>
    <xf numFmtId="0" fontId="10" fillId="0" borderId="10" xfId="3" applyNumberFormat="1" applyFont="1" applyBorder="1" applyAlignment="1">
      <alignment vertical="top"/>
    </xf>
    <xf numFmtId="0" fontId="11" fillId="0" borderId="10" xfId="3" applyNumberFormat="1" applyFont="1" applyBorder="1" applyAlignment="1">
      <alignment horizontal="left" vertical="top"/>
    </xf>
    <xf numFmtId="1" fontId="10" fillId="0" borderId="10" xfId="3" applyNumberFormat="1" applyFont="1" applyBorder="1" applyAlignment="1">
      <alignment horizontal="left" vertical="top"/>
    </xf>
    <xf numFmtId="0" fontId="10" fillId="0" borderId="10" xfId="3" applyNumberFormat="1" applyFont="1" applyBorder="1" applyAlignment="1">
      <alignment horizontal="left" vertical="top"/>
    </xf>
    <xf numFmtId="0" fontId="19" fillId="0" borderId="10" xfId="3" applyNumberFormat="1" applyFont="1" applyBorder="1" applyAlignment="1">
      <alignment horizontal="left" vertical="top" wrapText="1"/>
    </xf>
    <xf numFmtId="3" fontId="19" fillId="0" borderId="10" xfId="3" applyNumberFormat="1" applyFont="1" applyBorder="1" applyAlignment="1">
      <alignment horizontal="left" vertical="top" wrapText="1"/>
    </xf>
    <xf numFmtId="4" fontId="19" fillId="0" borderId="10" xfId="3" applyNumberFormat="1" applyFont="1" applyBorder="1" applyAlignment="1">
      <alignment horizontal="left" vertical="top"/>
    </xf>
    <xf numFmtId="1" fontId="10" fillId="0" borderId="10" xfId="3" applyNumberFormat="1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2" fontId="14" fillId="0" borderId="10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1" fontId="14" fillId="0" borderId="10" xfId="0" applyNumberFormat="1" applyFont="1" applyBorder="1" applyAlignment="1">
      <alignment horizontal="left" vertical="top" wrapText="1"/>
    </xf>
    <xf numFmtId="4" fontId="19" fillId="3" borderId="10" xfId="3" applyNumberFormat="1" applyFont="1" applyFill="1" applyBorder="1" applyAlignment="1">
      <alignment horizontal="left" vertical="top"/>
    </xf>
    <xf numFmtId="3" fontId="19" fillId="3" borderId="10" xfId="3" applyNumberFormat="1" applyFont="1" applyFill="1" applyBorder="1" applyAlignment="1">
      <alignment horizontal="left" vertical="top"/>
    </xf>
    <xf numFmtId="4" fontId="24" fillId="3" borderId="10" xfId="3" applyNumberFormat="1" applyFont="1" applyFill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4" xfId="0" applyBorder="1"/>
    <xf numFmtId="0" fontId="8" fillId="0" borderId="0" xfId="0" applyFont="1" applyAlignment="1">
      <alignment vertical="center" wrapText="1"/>
    </xf>
    <xf numFmtId="0" fontId="7" fillId="0" borderId="0" xfId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2" fontId="12" fillId="0" borderId="10" xfId="0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2" fontId="13" fillId="0" borderId="10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2" fontId="6" fillId="0" borderId="1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2" fontId="12" fillId="0" borderId="13" xfId="0" applyNumberFormat="1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left" vertical="top" wrapText="1"/>
    </xf>
    <xf numFmtId="1" fontId="6" fillId="0" borderId="10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1" applyFont="1" applyAlignment="1">
      <alignment vertical="center" wrapText="1"/>
    </xf>
  </cellXfs>
  <cellStyles count="7">
    <cellStyle name="Гиперссылка" xfId="1" builtinId="8"/>
    <cellStyle name="Обычный" xfId="0" builtinId="0"/>
    <cellStyle name="Обычный 2" xfId="6"/>
    <cellStyle name="Обычный_2.1" xfId="5"/>
    <cellStyle name="Обычный_2.2" xfId="4"/>
    <cellStyle name="Обычный_2.4.1" xfId="2"/>
    <cellStyle name="Обычный_2.4.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45.xml"/><Relationship Id="rId117" Type="http://schemas.openxmlformats.org/officeDocument/2006/relationships/revisionLog" Target="revisionLog53.xml"/><Relationship Id="rId68" Type="http://schemas.openxmlformats.org/officeDocument/2006/relationships/revisionLog" Target="revisionLog4.xml"/><Relationship Id="rId76" Type="http://schemas.openxmlformats.org/officeDocument/2006/relationships/revisionLog" Target="revisionLog12.xml"/><Relationship Id="rId84" Type="http://schemas.openxmlformats.org/officeDocument/2006/relationships/revisionLog" Target="revisionLog20.xml"/><Relationship Id="rId89" Type="http://schemas.openxmlformats.org/officeDocument/2006/relationships/revisionLog" Target="revisionLog25.xml"/><Relationship Id="rId97" Type="http://schemas.openxmlformats.org/officeDocument/2006/relationships/revisionLog" Target="revisionLog33.xml"/><Relationship Id="rId104" Type="http://schemas.openxmlformats.org/officeDocument/2006/relationships/revisionLog" Target="revisionLog40.xml"/><Relationship Id="rId112" Type="http://schemas.openxmlformats.org/officeDocument/2006/relationships/revisionLog" Target="revisionLog48.xml"/><Relationship Id="rId120" Type="http://schemas.openxmlformats.org/officeDocument/2006/relationships/revisionLog" Target="revisionLog56.xml"/><Relationship Id="rId67" Type="http://schemas.openxmlformats.org/officeDocument/2006/relationships/revisionLog" Target="revisionLog3.xml"/><Relationship Id="rId71" Type="http://schemas.openxmlformats.org/officeDocument/2006/relationships/revisionLog" Target="revisionLog7.xml"/><Relationship Id="rId92" Type="http://schemas.openxmlformats.org/officeDocument/2006/relationships/revisionLog" Target="revisionLog28.xml"/><Relationship Id="rId103" Type="http://schemas.openxmlformats.org/officeDocument/2006/relationships/revisionLog" Target="revisionLog39.xml"/><Relationship Id="rId108" Type="http://schemas.openxmlformats.org/officeDocument/2006/relationships/revisionLog" Target="revisionLog44.xml"/><Relationship Id="rId116" Type="http://schemas.openxmlformats.org/officeDocument/2006/relationships/revisionLog" Target="revisionLog52.xml"/><Relationship Id="rId70" Type="http://schemas.openxmlformats.org/officeDocument/2006/relationships/revisionLog" Target="revisionLog6.xml"/><Relationship Id="rId75" Type="http://schemas.openxmlformats.org/officeDocument/2006/relationships/revisionLog" Target="revisionLog11.xml"/><Relationship Id="rId83" Type="http://schemas.openxmlformats.org/officeDocument/2006/relationships/revisionLog" Target="revisionLog19.xml"/><Relationship Id="rId88" Type="http://schemas.openxmlformats.org/officeDocument/2006/relationships/revisionLog" Target="revisionLog24.xml"/><Relationship Id="rId91" Type="http://schemas.openxmlformats.org/officeDocument/2006/relationships/revisionLog" Target="revisionLog27.xml"/><Relationship Id="rId96" Type="http://schemas.openxmlformats.org/officeDocument/2006/relationships/revisionLog" Target="revisionLog32.xml"/><Relationship Id="rId107" Type="http://schemas.openxmlformats.org/officeDocument/2006/relationships/revisionLog" Target="revisionLog43.xml"/><Relationship Id="rId111" Type="http://schemas.openxmlformats.org/officeDocument/2006/relationships/revisionLog" Target="revisionLog47.xml"/><Relationship Id="rId115" Type="http://schemas.openxmlformats.org/officeDocument/2006/relationships/revisionLog" Target="revisionLog51.xml"/><Relationship Id="rId74" Type="http://schemas.openxmlformats.org/officeDocument/2006/relationships/revisionLog" Target="revisionLog10.xml"/><Relationship Id="rId79" Type="http://schemas.openxmlformats.org/officeDocument/2006/relationships/revisionLog" Target="revisionLog15.xml"/><Relationship Id="rId87" Type="http://schemas.openxmlformats.org/officeDocument/2006/relationships/revisionLog" Target="revisionLog23.xml"/><Relationship Id="rId102" Type="http://schemas.openxmlformats.org/officeDocument/2006/relationships/revisionLog" Target="revisionLog38.xml"/><Relationship Id="rId110" Type="http://schemas.openxmlformats.org/officeDocument/2006/relationships/revisionLog" Target="revisionLog46.xml"/><Relationship Id="rId82" Type="http://schemas.openxmlformats.org/officeDocument/2006/relationships/revisionLog" Target="revisionLog18.xml"/><Relationship Id="rId90" Type="http://schemas.openxmlformats.org/officeDocument/2006/relationships/revisionLog" Target="revisionLog26.xml"/><Relationship Id="rId95" Type="http://schemas.openxmlformats.org/officeDocument/2006/relationships/revisionLog" Target="revisionLog31.xml"/><Relationship Id="rId106" Type="http://schemas.openxmlformats.org/officeDocument/2006/relationships/revisionLog" Target="revisionLog42.xml"/><Relationship Id="rId114" Type="http://schemas.openxmlformats.org/officeDocument/2006/relationships/revisionLog" Target="revisionLog50.xml"/><Relationship Id="rId119" Type="http://schemas.openxmlformats.org/officeDocument/2006/relationships/revisionLog" Target="revisionLog55.xml"/><Relationship Id="rId101" Type="http://schemas.openxmlformats.org/officeDocument/2006/relationships/revisionLog" Target="revisionLog37.xml"/><Relationship Id="rId73" Type="http://schemas.openxmlformats.org/officeDocument/2006/relationships/revisionLog" Target="revisionLog9.xml"/><Relationship Id="rId78" Type="http://schemas.openxmlformats.org/officeDocument/2006/relationships/revisionLog" Target="revisionLog14.xml"/><Relationship Id="rId81" Type="http://schemas.openxmlformats.org/officeDocument/2006/relationships/revisionLog" Target="revisionLog17.xml"/><Relationship Id="rId86" Type="http://schemas.openxmlformats.org/officeDocument/2006/relationships/revisionLog" Target="revisionLog22.xml"/><Relationship Id="rId94" Type="http://schemas.openxmlformats.org/officeDocument/2006/relationships/revisionLog" Target="revisionLog30.xml"/><Relationship Id="rId99" Type="http://schemas.openxmlformats.org/officeDocument/2006/relationships/revisionLog" Target="revisionLog35.xml"/><Relationship Id="rId69" Type="http://schemas.openxmlformats.org/officeDocument/2006/relationships/revisionLog" Target="revisionLog5.xml"/><Relationship Id="rId77" Type="http://schemas.openxmlformats.org/officeDocument/2006/relationships/revisionLog" Target="revisionLog13.xml"/><Relationship Id="rId100" Type="http://schemas.openxmlformats.org/officeDocument/2006/relationships/revisionLog" Target="revisionLog36.xml"/><Relationship Id="rId105" Type="http://schemas.openxmlformats.org/officeDocument/2006/relationships/revisionLog" Target="revisionLog41.xml"/><Relationship Id="rId113" Type="http://schemas.openxmlformats.org/officeDocument/2006/relationships/revisionLog" Target="revisionLog49.xml"/><Relationship Id="rId118" Type="http://schemas.openxmlformats.org/officeDocument/2006/relationships/revisionLog" Target="revisionLog54.xml"/><Relationship Id="rId72" Type="http://schemas.openxmlformats.org/officeDocument/2006/relationships/revisionLog" Target="revisionLog8.xml"/><Relationship Id="rId80" Type="http://schemas.openxmlformats.org/officeDocument/2006/relationships/revisionLog" Target="revisionLog16.xml"/><Relationship Id="rId85" Type="http://schemas.openxmlformats.org/officeDocument/2006/relationships/revisionLog" Target="revisionLog21.xml"/><Relationship Id="rId93" Type="http://schemas.openxmlformats.org/officeDocument/2006/relationships/revisionLog" Target="revisionLog29.xml"/><Relationship Id="rId98" Type="http://schemas.openxmlformats.org/officeDocument/2006/relationships/revisionLog" Target="revisionLog34.xml"/><Relationship Id="rId121" Type="http://schemas.openxmlformats.org/officeDocument/2006/relationships/revisionLog" Target="revisionLog5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76AE7C-1385-4A60-9564-6ECECC403174}" diskRevisions="1" revisionId="13870" version="121">
  <header guid="{BC20FD6C-340A-45D0-A481-C8094575D793}" dateTime="2024-01-24T11:08:25" maxSheetId="16" userName="кузнецова" r:id="rId67" minRId="8813" maxRId="88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68F257-C7DF-424B-9294-ACD38BA64686}" dateTime="2024-01-25T11:02:37" maxSheetId="16" userName="Гулевич Оксана Анатольевна" r:id="rId68" minRId="8820" maxRId="88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074D933-FF06-45F2-AC98-232F2E82EA8F}" dateTime="2024-01-25T11:04:24" maxSheetId="16" userName="Гулевич Оксана Анатольевна" r:id="rId69" minRId="8850" maxRId="88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E8D576-C95E-4061-9914-B335C401DFB5}" dateTime="2024-01-25T11:10:50" maxSheetId="16" userName="Гулевич Оксана Анатольевна" r:id="rId70" minRId="8854" maxRId="88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8C0ED66-F698-445D-AF1F-F08DB9565691}" dateTime="2024-01-25T11:19:08" maxSheetId="16" userName="Гулевич Оксана Анатольевна" r:id="rId71" minRId="88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961C1ED-02D2-4BE9-830F-D8698CC2019E}" dateTime="2024-01-25T11:27:27" maxSheetId="16" userName="Гулевич Оксана Анатольевна" r:id="rId72" minRId="8859" maxRId="90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C1A69C-3580-4ECA-AAA4-FCFD7450A7A3}" dateTime="2024-01-25T11:35:24" maxSheetId="16" userName="Гулевич Оксана Анатольевна" r:id="rId73" minRId="9006" maxRId="902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4DBE6AF-B342-49E7-9B3D-BB31B0153AFB}" dateTime="2024-01-25T11:44:07" maxSheetId="16" userName="Гулевич Оксана Анатольевна" r:id="rId74" minRId="9030" maxRId="90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9A114E5-BE23-4F52-88CE-5CD34EC4EDFE}" dateTime="2024-01-25T11:52:22" maxSheetId="16" userName="Гулевич Оксана Анатольевна" r:id="rId75" minRId="9084" maxRId="90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7D16DC6-145D-454A-87A3-A600B4093AFB}" dateTime="2024-01-25T11:55:15" maxSheetId="16" userName="Соловьева" r:id="rId76" minRId="9090" maxRId="90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41599D-33C5-4A04-A8F6-6C3B7271054B}" dateTime="2024-01-25T11:55:47" maxSheetId="16" userName="Гулевич Оксана Анатольевна" r:id="rId77" minRId="9094" maxRId="91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D1866D6-E2D6-4637-9E77-33641AADD078}" dateTime="2024-01-25T12:03:56" maxSheetId="16" userName="Соловьева" r:id="rId78" minRId="910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EDFBEE2-7247-4903-B8CC-CF710AD53D00}" dateTime="2024-01-25T12:39:27" maxSheetId="16" userName="Гулевич Оксана Анатольевна" r:id="rId79" minRId="9105" maxRId="9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A574BEE-D944-478E-9EC1-2854AE588DAF}" dateTime="2024-01-25T12:40:25" maxSheetId="16" userName="Гулевич Оксана Анатольевна" r:id="rId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ABF4A1C-3F2F-4369-BBA3-48055D45F3BD}" dateTime="2024-01-25T13:12:56" maxSheetId="16" userName="Гулевич Оксана Анатольевна" r:id="rId81" minRId="9141" maxRId="916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B744EC-A034-484E-8AD9-3C74741D19C8}" dateTime="2024-01-25T13:32:53" maxSheetId="16" userName="Гулевич Оксана Анатольевна" r:id="rId82" minRId="9166" maxRId="91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446277E-28C0-457F-9BCD-927B28BD6369}" dateTime="2024-01-25T13:38:43" maxSheetId="16" userName="Гулевич Оксана Анатольевна" r:id="rId83" minRId="9177" maxRId="91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303761-45AF-441B-B395-0987F6312A23}" dateTime="2024-01-25T13:55:02" maxSheetId="16" userName="Гулевич Оксана Анатольевна" r:id="rId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5BFA61-93CE-4E2E-B2CF-35BCADB2C39A}" dateTime="2024-01-25T14:08:26" maxSheetId="16" userName="Гулевич Оксана Анатольевна" r:id="rId85" minRId="9192" maxRId="92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0C6D90-E953-4B44-B37D-8ACA3D2D2875}" dateTime="2024-01-25T14:12:53" maxSheetId="16" userName="Гулевич Оксана Анатольевна" r:id="rId86" minRId="9217" maxRId="92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C17A960-8000-40EA-977E-F56F544503A1}" dateTime="2024-01-25T14:43:26" maxSheetId="16" userName="Гулевич Оксана Анатольевна" r:id="rId87" minRId="9221" maxRId="92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C776532-8E02-4579-905A-46946FA57BF7}" dateTime="2024-01-25T14:43:58" maxSheetId="16" userName="Гулевич Оксана Анатольевна" r:id="rId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EA5983C-B0F7-4558-A543-7BBD37A1383F}" dateTime="2024-01-25T14:51:53" maxSheetId="16" userName="Гулевич Оксана Анатольевна" r:id="rId89" minRId="9237" maxRId="92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CE50D8-D567-43B4-8CDC-3C5F25F86C6B}" dateTime="2024-01-25T15:19:00" maxSheetId="16" userName="Гулевич Оксана Анатольевна" r:id="rId90" minRId="9243" maxRId="92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CF6A8C7-DD51-43F7-BA75-C56747A940F1}" dateTime="2024-01-25T15:26:55" maxSheetId="16" userName="Гулевич Оксана Анатольевна" r:id="rId91" minRId="9247" maxRId="92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796064-49F8-4639-BD91-4C8215CCCA8D}" dateTime="2024-01-25T16:33:04" maxSheetId="16" userName="Гулевич Оксана Анатольевна" r:id="rId92" minRId="9249" maxRId="9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8DA4392-FF94-4C22-96A8-3558050793E9}" dateTime="2024-01-25T16:50:12" maxSheetId="16" userName="Гулевич Оксана Анатольевна" r:id="rId93" minRId="9822" maxRId="1051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BF651EB-AE39-47D7-AF94-2F399E2E0A7C}" dateTime="2024-01-25T17:00:07" maxSheetId="16" userName="Гулевич Оксана Анатольевна" r:id="rId94" minRId="10519" maxRId="120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6BE98A2-17A2-4909-8C8D-C2743C032D5E}" dateTime="2024-01-25T17:02:31" maxSheetId="16" userName="Гулевич Оксана Анатольевна" r:id="rId95" minRId="12015" maxRId="120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849FE21-36C3-4213-BBBC-A87940E56EC4}" dateTime="2024-01-25T17:11:16" maxSheetId="16" userName="Гулевич Оксана Анатольевна" r:id="rId96" minRId="12033" maxRId="137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84DC209-A36A-45CD-B82C-0BCE9BA566E6}" dateTime="2024-01-25T17:29:50" maxSheetId="16" userName="Гулевич Оксана Анатольевна" r:id="rId97" minRId="13732" maxRId="13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D32036-33BD-4FD7-87A4-86888911FA48}" dateTime="2024-01-25T17:30:04" maxSheetId="16" userName="Гулевич Оксана Анатольевна" r:id="rId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C0EA4C6-C714-44F6-AD70-310EA9F14BBE}" dateTime="2024-01-25T17:38:48" maxSheetId="16" userName="Гулевич Оксана Анатольевна" r:id="rId99" minRId="13761" maxRId="13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9A37C99-C700-4284-81D0-801E85F99854}" dateTime="2024-01-25T17:44:09" maxSheetId="16" userName="Гулевич Оксана Анатольевна" r:id="rId100" minRId="13769" maxRId="13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870889-466F-4BAB-8E06-43A40EF23F61}" dateTime="2024-01-25T17:49:23" maxSheetId="16" userName="Гулевич Оксана Анатольевна" r:id="rId101" minRId="13772" maxRId="1377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6756BF7-367C-42AE-A150-4FBF5F2B6DAF}" dateTime="2024-01-25T18:05:24" maxSheetId="16" userName="Гулевич Оксана Анатольевна" r:id="rId102" minRId="13774" maxRId="137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0C082AC-7517-4C43-8041-6152C6F01911}" dateTime="2024-01-25T18:10:07" maxSheetId="16" userName="Гулевич Оксана Анатольевна" r:id="rId103" minRId="13776" maxRId="1377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37B33A-7BF3-452C-9E56-8183F6027122}" dateTime="2024-01-26T08:57:11" maxSheetId="16" userName="Соловьева" r:id="rId104" minRId="137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AB03C3-2D33-4D73-A910-6FCDC7D148D6}" dateTime="2024-01-26T08:58:43" maxSheetId="16" userName="Соловьева" r:id="rId1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940CB53-7329-4526-8597-4A777B5B8212}" dateTime="2024-01-26T09:17:50" maxSheetId="16" userName="Соловьева" r:id="rId1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2B6C87-54E9-46E4-814F-38C1638F8D3D}" dateTime="2024-01-26T14:04:39" maxSheetId="16" userName="Соловьева" r:id="rId107" minRId="13785" maxRId="137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4BE6D64-87EB-4F1F-B3A3-6BD60F0F3676}" dateTime="2024-01-26T14:24:12" maxSheetId="16" userName="Соловьева" r:id="rId108" minRId="13799" maxRId="138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645A6E-B4AC-473D-8C8F-840DF931890B}" dateTime="2024-01-26T14:28:41" maxSheetId="16" userName="Соловьева" r:id="rId109" minRId="13826" maxRId="138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44FA094-43C6-4801-91EC-B5BD25B1F471}" dateTime="2024-01-26T14:37:26" maxSheetId="16" userName="Соловьева" r:id="rId110" minRId="13831" maxRId="1383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DA308CD-13C2-4665-B1E7-CA3A3579BF21}" dateTime="2024-01-26T14:39:37" maxSheetId="16" userName="Соловьева" r:id="rId111" minRId="13836" maxRId="138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FE85EBF-9010-42D3-8A8A-95D5CC22048F}" dateTime="2024-01-26T14:41:04" maxSheetId="16" userName="Соловьева" r:id="rId112" minRId="13847" maxRId="138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617753-E576-4387-9A20-7F9846D8CBA6}" dateTime="2024-01-26T14:47:32" maxSheetId="16" userName="Соловьева" r:id="rId113" minRId="13849" maxRId="138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D598E9-B109-4E00-812B-782453B15C14}" dateTime="2024-01-26T17:11:00" maxSheetId="16" userName="Лубнина" r:id="rId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096245-4BE5-43A3-B77F-6C13D5304EFD}" dateTime="2024-01-26T17:26:29" maxSheetId="16" userName="Соловьева" r:id="rId115" minRId="13855" maxRId="138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90B79E2-F3AA-4140-8D30-96CDDF3BDFFD}" dateTime="2024-01-26T17:58:29" maxSheetId="16" userName="Соловьева" r:id="rId1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FE88260-EEC1-47D1-BABF-358971B21617}" dateTime="2024-01-29T09:54:00" maxSheetId="16" userName="Лубнина" r:id="rId1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078FBDA-6831-4C9E-997F-A12A3DB9690B}" dateTime="2024-01-29T09:54:47" maxSheetId="16" userName="Лубнина" r:id="rId11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77D5724-5BB9-44A9-969D-3406CEBE9D2F}" dateTime="2024-02-05T15:26:00" maxSheetId="16" userName="Соловьева" r:id="rId1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8A6F86A-7F25-4908-8851-3B0FC7FB4505}" dateTime="2024-02-05T15:44:06" maxSheetId="16" userName="Соловьева" r:id="rId1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976AE7C-1385-4A60-9564-6ECECC403174}" dateTime="2024-02-06T16:27:03" maxSheetId="16" userName="Семенова Маргарита Сергеевна" r:id="rId121" minRId="13866" maxRId="138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3" sId="9" numFmtId="4">
    <oc r="D24">
      <v>50400</v>
    </oc>
    <nc r="D24"/>
  </rcc>
  <rcc rId="8814" sId="9" numFmtId="4">
    <oc r="D22">
      <v>24000</v>
    </oc>
    <nc r="D22">
      <v>0</v>
    </nc>
  </rcc>
  <rrc rId="8815" sId="9" ref="A24:XFD24" action="insertRow"/>
  <rcc rId="8816" sId="9">
    <nc r="A24" t="inlineStr">
      <is>
        <t>Система видеонаблюдения</t>
      </is>
    </nc>
  </rcc>
  <rcc rId="8817" sId="9">
    <nc r="C24">
      <f>D24</f>
    </nc>
  </rcc>
  <rcc rId="8818" sId="9" numFmtId="4">
    <nc r="D24">
      <v>40142.35</v>
    </nc>
  </rcc>
  <rcc rId="8819" sId="9" numFmtId="4">
    <oc r="D21">
      <v>59146.200000000004</v>
    </oc>
    <nc r="D21">
      <v>59146.2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20" sId="2" ref="A20:XFD20" action="insertRow">
    <undo index="0" exp="area" ref3D="1" dr="$W$1:$AJ$1048576" dn="Z_A56D4B26_E5CD_4554_ABF2_7A613C2E18FD_.wvu.Cols" sId="2"/>
  </rrc>
  <rcc rId="8821" sId="2" odxf="1" dxf="1">
    <nc r="A20" t="inlineStr">
      <is>
        <t xml:space="preserve">Нежилое здание </t>
      </is>
    </nc>
    <odxf/>
    <ndxf/>
  </rcc>
  <rcc rId="8822" sId="2" odxf="1" dxf="1">
    <nc r="B20" t="inlineStr">
      <is>
        <t>ул.26 Бакинских комиссаров, 24а</t>
      </is>
    </nc>
    <odxf/>
    <ndxf/>
  </rcc>
  <rcc rId="8823" sId="2" odxf="1" dxf="1">
    <nc r="C20" t="inlineStr">
      <is>
        <t>СТР03143</t>
      </is>
    </nc>
    <odxf/>
    <ndxf/>
  </rcc>
  <rcc rId="8824" sId="2" odxf="1" dxf="1">
    <nc r="D20" t="inlineStr">
      <is>
        <t>24:50:0500100:78</t>
      </is>
    </nc>
    <odxf/>
    <ndxf/>
  </rcc>
  <rfmt sheetId="2" sqref="E20" start="0" length="0">
    <dxf/>
  </rfmt>
  <rfmt sheetId="2" sqref="F20" start="0" length="0">
    <dxf/>
  </rfmt>
  <rfmt sheetId="2" sqref="G20" start="0" length="0">
    <dxf>
      <numFmt numFmtId="2" formatCode="0.00"/>
    </dxf>
  </rfmt>
  <rfmt sheetId="2" sqref="H20" start="0" length="0">
    <dxf/>
  </rfmt>
  <rfmt sheetId="2" sqref="I20" start="0" length="0">
    <dxf/>
  </rfmt>
  <rcc rId="8825" sId="2" odxf="1" dxf="1">
    <nc r="J20" t="inlineStr">
      <is>
        <t>24ЕЛ № 672054 от 24.11.2015</t>
      </is>
    </nc>
    <odxf/>
    <ndxf/>
  </rcc>
  <rcc rId="8826" sId="2" odxf="1" dxf="1" numFmtId="4">
    <nc r="K20">
      <v>1947</v>
    </nc>
    <odxf/>
    <ndxf/>
  </rcc>
  <rcc rId="8827" sId="2" odxf="1" dxf="1">
    <nc r="L20" t="inlineStr">
      <is>
        <t>м. кв.</t>
      </is>
    </nc>
    <odxf/>
    <ndxf/>
  </rcc>
  <rcc rId="8828" sId="2" odxf="1" dxf="1">
    <nc r="M20" t="inlineStr">
      <is>
        <t>055</t>
      </is>
    </nc>
    <odxf/>
    <ndxf/>
  </rcc>
  <rcc rId="8829" sId="2" odxf="1" dxf="1">
    <nc r="N20">
      <v>3</v>
    </nc>
    <odxf/>
    <ndxf/>
  </rcc>
  <rcc rId="8830" sId="2" odxf="1" dxf="1" numFmtId="4">
    <nc r="O20">
      <v>6560.2</v>
    </nc>
    <odxf>
      <numFmt numFmtId="0" formatCode="General"/>
    </odxf>
    <ndxf>
      <numFmt numFmtId="2" formatCode="0.00"/>
    </ndxf>
  </rcc>
  <rcc rId="8831" sId="2" odxf="1" dxf="1" numFmtId="4">
    <nc r="P20">
      <v>6560.2</v>
    </nc>
    <odxf>
      <numFmt numFmtId="0" formatCode="General"/>
    </odxf>
    <ndxf>
      <numFmt numFmtId="2" formatCode="0.00"/>
    </ndxf>
  </rcc>
  <rfmt sheetId="2" sqref="Q20" start="0" length="0">
    <dxf/>
  </rfmt>
  <rfmt sheetId="2" sqref="R20" start="0" length="0">
    <dxf/>
  </rfmt>
  <rfmt sheetId="2" sqref="S20" start="0" length="0">
    <dxf/>
  </rfmt>
  <rfmt sheetId="2" sqref="T20" start="0" length="0">
    <dxf/>
  </rfmt>
  <rfmt sheetId="2" sqref="U20" start="0" length="0">
    <dxf/>
  </rfmt>
  <rfmt sheetId="2" sqref="V20" start="0" length="0">
    <dxf/>
  </rfmt>
  <rfmt sheetId="2" sqref="W20" start="0" length="0">
    <dxf/>
  </rfmt>
  <rfmt sheetId="2" sqref="X20" start="0" length="0">
    <dxf/>
  </rfmt>
  <rfmt sheetId="2" sqref="Y20" start="0" length="0">
    <dxf/>
  </rfmt>
  <rfmt sheetId="2" sqref="Z20" start="0" length="0">
    <dxf/>
  </rfmt>
  <rcc rId="8832" sId="2" odxf="1" dxf="1">
    <nc r="AA20">
      <f>AB20+AE20</f>
    </nc>
    <odxf/>
    <ndxf/>
  </rcc>
  <rcc rId="8833" sId="2" odxf="1" dxf="1" numFmtId="4">
    <nc r="AB20">
      <v>3867466.14</v>
    </nc>
    <odxf/>
    <ndxf/>
  </rcc>
  <rfmt sheetId="2" sqref="AC20" start="0" length="0">
    <dxf/>
  </rfmt>
  <rfmt sheetId="2" sqref="AD20" start="0" length="0">
    <dxf/>
  </rfmt>
  <rcc rId="8834" sId="2" odxf="1" dxf="1" numFmtId="4">
    <nc r="AE20">
      <v>1779982.48</v>
    </nc>
    <odxf/>
    <ndxf/>
  </rcc>
  <rfmt sheetId="2" sqref="AF20" start="0" length="0">
    <dxf/>
  </rfmt>
  <rfmt sheetId="2" sqref="AG20" start="0" length="0">
    <dxf/>
  </rfmt>
  <rfmt sheetId="2" sqref="AH20" start="0" length="0">
    <dxf/>
  </rfmt>
  <rfmt sheetId="2" sqref="AI20" start="0" length="0">
    <dxf/>
  </rfmt>
  <rfmt sheetId="2" sqref="AJ20" start="0" length="0">
    <dxf/>
  </rfmt>
  <rfmt sheetId="2" s="1" sqref="I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="1" sqref="I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="1" sqref="I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="1" sqref="I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8835" sId="2" xfDxf="1" s="1" dxf="1" numFmtId="4">
    <oc r="I18">
      <v>6401366.2999999998</v>
    </oc>
    <nc r="I18">
      <v>6313776.3799999999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36" sId="2" xfDxf="1" s="1" dxf="1" numFmtId="4">
    <oc r="I19">
      <v>90047.46</v>
    </oc>
    <nc r="I19">
      <v>88216.02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37" sId="2" xfDxf="1" s="1" dxf="1" numFmtId="4">
    <nc r="I20">
      <v>19975302.629999999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38" sId="2" xfDxf="1" s="1" dxf="1" numFmtId="4">
    <oc r="I21">
      <v>9643416.1500000004</v>
    </oc>
    <nc r="I21">
      <v>1965766.98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39" sId="2">
    <oc r="B21" t="inlineStr">
      <is>
        <t>ул.26 Бакинских комиссаров, 24а</t>
      </is>
    </oc>
    <nc r="B21" t="inlineStr">
      <is>
        <t>ул.26 Бакинских комиссаров, 24а, стр 1</t>
      </is>
    </nc>
  </rcc>
  <rfmt sheetId="2" sqref="E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2" sqref="E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2" xfDxf="1" s="1" sqref="E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2" xfDxf="1" s="1" sqref="E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2" sqref="G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840" sId="2" xfDxf="1" s="1" dxf="1">
    <nc r="G20" t="inlineStr">
      <is>
        <t>5191,50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2" sqref="G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841" sId="2" xfDxf="1" s="1" dxf="1">
    <oc r="G21">
      <v>6560.2</v>
    </oc>
    <nc r="G21" t="inlineStr">
      <is>
        <t>1396,2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2" s="1" sqref="H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="1" sqref="H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8842" sId="2" xfDxf="1" s="1" dxf="1" numFmtId="4">
    <nc r="H20">
      <v>31664944.66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43" sId="2" xfDxf="1" s="1" dxf="1" numFmtId="4">
    <oc r="H21">
      <v>40180902.619999997</v>
    </oc>
    <nc r="H21">
      <v>8515957.9600000009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2" s="1" sqref="I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8844" sId="2" xfDxf="1" s="1" dxf="1" numFmtId="4">
    <oc r="I24">
      <v>657628.68999999994</v>
    </oc>
    <nc r="I24">
      <v>625153.21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45" sId="2" odxf="1" dxf="1">
    <nc r="F20" t="inlineStr">
      <is>
        <t>101120110</t>
      </is>
    </nc>
    <ndxf>
      <font>
        <sz val="8"/>
        <color auto="1"/>
        <name val="Arial"/>
        <scheme val="none"/>
      </font>
      <alignment horizontal="general" readingOrder="0"/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ndxf>
  </rcc>
  <rcc rId="8846" sId="2" odxf="1" dxf="1">
    <oc r="F21" t="inlineStr">
      <is>
        <t>01010001</t>
      </is>
    </oc>
    <nc r="F21" t="inlineStr">
      <is>
        <t>101120111</t>
      </is>
    </nc>
    <odxf>
      <font>
        <sz val="7"/>
        <name val="Times New Roman"/>
        <scheme val="none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8"/>
        <color auto="1"/>
        <name val="Arial"/>
        <scheme val="none"/>
      </font>
      <alignment horizontal="general" readingOrder="0"/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ndxf>
  </rcc>
  <rfmt sheetId="2" s="1" sqref="E21" start="0" length="0">
    <dxf>
      <font>
        <sz val="7"/>
        <color theme="1"/>
        <name val="Times New Roman"/>
        <scheme val="none"/>
      </font>
      <numFmt numFmtId="30" formatCode="@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47" sId="2" odxf="1" s="1" dxf="1">
    <nc r="E20" t="inlineStr">
      <is>
        <t>04701000</t>
      </is>
    </nc>
    <ndxf>
      <font>
        <sz val="7"/>
        <color theme="1"/>
        <name val="Times New Roman"/>
        <scheme val="none"/>
      </font>
      <numFmt numFmtId="30" formatCode="@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B16">
    <dxf>
      <alignment horizontal="left" readingOrder="0"/>
    </dxf>
  </rfmt>
  <rfmt sheetId="2" sqref="I18:I21">
    <dxf>
      <alignment horizontal="left" readingOrder="0"/>
    </dxf>
  </rfmt>
  <rfmt sheetId="2" sqref="I18:I21" start="0" length="2147483647">
    <dxf>
      <font>
        <name val="Times New Roman"/>
        <scheme val="none"/>
      </font>
    </dxf>
  </rfmt>
  <rfmt sheetId="2" sqref="I18:I21" start="0" length="2147483647">
    <dxf>
      <font>
        <sz val="7"/>
      </font>
    </dxf>
  </rfmt>
  <rfmt sheetId="2" sqref="H20">
    <dxf>
      <alignment horizontal="left" readingOrder="0"/>
    </dxf>
  </rfmt>
  <rfmt sheetId="2" sqref="H20">
    <dxf>
      <alignment horizontal="general" readingOrder="0"/>
    </dxf>
  </rfmt>
  <rfmt sheetId="2" sqref="H20" start="0" length="2147483647">
    <dxf>
      <font>
        <name val="Times New Roman"/>
        <scheme val="none"/>
      </font>
    </dxf>
  </rfmt>
  <rfmt sheetId="2" sqref="H20" start="0" length="2147483647">
    <dxf>
      <font>
        <sz val="7"/>
      </font>
    </dxf>
  </rfmt>
  <rfmt sheetId="2" sqref="F20:I21">
    <dxf>
      <alignment horizontal="left" readingOrder="0"/>
    </dxf>
  </rfmt>
  <rfmt sheetId="2" sqref="F20:I21" start="0" length="2147483647">
    <dxf>
      <font>
        <name val="Times New Roman"/>
        <scheme val="none"/>
      </font>
    </dxf>
  </rfmt>
  <rfmt sheetId="2" sqref="I24:I25" start="0" length="0">
    <dxf>
      <border>
        <left style="thin">
          <color indexed="64"/>
        </left>
      </border>
    </dxf>
  </rfmt>
  <rfmt sheetId="2" sqref="I24:I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I24:I25">
    <dxf>
      <alignment horizontal="left" readingOrder="0"/>
    </dxf>
  </rfmt>
  <rfmt sheetId="2" sqref="I24:I25" start="0" length="2147483647">
    <dxf>
      <font>
        <name val="Times New Roman"/>
        <scheme val="none"/>
      </font>
    </dxf>
  </rfmt>
  <rfmt sheetId="2" sqref="I24:I25" start="0" length="2147483647">
    <dxf>
      <font>
        <sz val="7"/>
      </font>
    </dxf>
  </rfmt>
  <rcv guid="{A56D4B26-E5CD-4554-ABF2-7A613C2E18FD}" action="delete"/>
  <rdn rId="0" localSheetId="2" customView="1" name="Z_A56D4B26_E5CD_4554_ABF2_7A613C2E18FD_.wvu.Rows" hidden="1" oldHidden="1">
    <formula>'2.1'!$1:$6</formula>
    <oldFormula>'2.1'!$1:$6</oldFormula>
  </rdn>
  <rdn rId="0" localSheetId="2" customView="1" name="Z_A56D4B26_E5CD_4554_ABF2_7A613C2E18FD_.wvu.Cols" hidden="1" oldHidden="1">
    <formula>'2.1'!$W:$AJ</formula>
    <oldFormula>'2.1'!$W:$AJ</oldFormula>
  </rdn>
  <rcv guid="{A56D4B26-E5CD-4554-ABF2-7A613C2E18F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O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2" sqref="O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850" sId="2" xfDxf="1" s="1" dxf="1">
    <oc r="O20">
      <v>6560.2</v>
    </oc>
    <nc r="O20" t="inlineStr">
      <is>
        <t>5191,50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51" sId="2" xfDxf="1" s="1" dxf="1">
    <oc r="O21">
      <v>6560.2</v>
    </oc>
    <nc r="O21" t="inlineStr">
      <is>
        <t>1396,2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2" sqref="P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2" sqref="P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852" sId="2" xfDxf="1" s="1" dxf="1">
    <oc r="P20">
      <v>6560.2</v>
    </oc>
    <nc r="P20" t="inlineStr">
      <is>
        <t>5191,50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53" sId="2" xfDxf="1" s="1" dxf="1">
    <oc r="P21">
      <v>6560.2</v>
    </oc>
    <nc r="P21" t="inlineStr">
      <is>
        <t>1396,2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2" sqref="O20:P21">
    <dxf>
      <alignment horizontal="left" readingOrder="0"/>
    </dxf>
  </rfmt>
  <rfmt sheetId="2" sqref="O20:P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O20:P21" start="0" length="2147483647">
    <dxf>
      <font>
        <name val="Times New Roman"/>
        <scheme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4" sId="2" numFmtId="4">
    <oc r="K20">
      <v>1947</v>
    </oc>
    <nc r="K20">
      <v>1987</v>
    </nc>
  </rcc>
  <rcc rId="8855" sId="2">
    <oc r="O16">
      <f>SUM(O18:O21)</f>
    </oc>
    <nc r="O16">
      <f>SUM(O18:O21)</f>
    </nc>
  </rcc>
  <rcc rId="8856" sId="2">
    <oc r="O17">
      <f>O16</f>
    </oc>
    <nc r="O17">
      <f>SUM(O18:O21)</f>
    </nc>
  </rcc>
  <rcc rId="8857" sId="2">
    <oc r="P16">
      <f>SUM(P18:P21)</f>
    </oc>
    <nc r="P16">
      <f>SUM(P18:P21)</f>
    </nc>
  </rcc>
  <rfmt sheetId="2" sqref="O20:P21" start="0" length="2147483647">
    <dxf>
      <font>
        <sz val="7"/>
      </font>
    </dxf>
  </rfmt>
  <rfmt sheetId="2" sqref="F20:H21" start="0" length="2147483647">
    <dxf>
      <font>
        <sz val="7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8" sId="2">
    <oc r="N21">
      <v>3</v>
    </oc>
    <nc r="N21">
      <v>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59" sId="8" ref="A39:XFD43" action="insertRow"/>
  <rrc rId="8860" sId="8" ref="A39:XFD40" action="insertRow"/>
  <rfmt sheetId="8" s="1" sqref="A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A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8861" sId="8" xfDxf="1" s="1" dxf="1">
    <oc r="A27" t="inlineStr">
      <is>
        <t>Автоматическая охранно-пожарная сигнализация</t>
      </is>
    </oc>
    <nc r="A27" t="inlineStr">
      <is>
        <t>Автоматическая охранная сигнализация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862" sId="8" xfDxf="1" s="1" dxf="1">
    <oc r="A30" t="inlineStr">
      <is>
        <t>Интерактивная панель (EDFLAT ED75I)</t>
      </is>
    </oc>
    <nc r="A30" t="inlineStr">
      <is>
        <t>Автоматическая охранно-пожарная сигнализация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863" sId="8" xfDxf="1" s="1" dxf="1">
    <oc r="A32" t="inlineStr">
      <is>
        <t xml:space="preserve">Металлодетектор Блокпомт </t>
      </is>
    </oc>
    <nc r="A32" t="inlineStr">
      <is>
        <t>Интерактивная панель (EDFLAT ED75I)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64" sId="8" xfDxf="1" s="1" dxf="1">
    <oc r="A33" t="inlineStr">
      <is>
        <t>Металлодетектор МТД-КА</t>
      </is>
    </oc>
    <nc r="A33" t="inlineStr">
      <is>
        <t>Интерактивная панель UTS Fly Pro W75 Экран LCВ LEd 7 (190,5см)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65" sId="8" xfDxf="1" s="1" dxf="1">
    <oc r="A34" t="inlineStr">
      <is>
        <t>Система автоматического регулирования систем отопления и горячего водоснабжения</t>
      </is>
    </oc>
    <nc r="A34" t="inlineStr">
      <is>
        <t xml:space="preserve">Металлодетектор Блокпомт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66" sId="8" xfDxf="1" s="1" dxf="1">
    <oc r="A35" t="inlineStr">
      <is>
        <t>Система автоматического регулирования систем отопления и горячего водоснабжения</t>
      </is>
    </oc>
    <nc r="A35" t="inlineStr">
      <is>
        <t>Металлодетектор МТД-КА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67" sId="8" xfDxf="1" s="1" dxf="1">
    <oc r="A36" t="inlineStr">
      <is>
        <t>Система видеонаблюдения</t>
      </is>
    </oc>
    <nc r="A36" t="inlineStr">
      <is>
        <t>Система автоматического регулирования систем отопления и горячего водоснабжения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68" sId="8" xfDxf="1" s="1" dxf="1">
    <oc r="A37" t="inlineStr">
      <is>
        <t>Система видеонаблюдения</t>
      </is>
    </oc>
    <nc r="A37" t="inlineStr">
      <is>
        <t>Система автоматического регулирования систем отопления и горячего водоснабжения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869" sId="8" xfDxf="1" s="1" dxf="1">
    <nc r="A39" t="inlineStr">
      <is>
        <t>Система видеонаблюдения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0" sId="8" xfDxf="1" s="1" dxf="1">
    <nc r="A40" t="inlineStr">
      <is>
        <t>Система видеонаблюдения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1" sId="8" xfDxf="1" s="1" dxf="1">
    <nc r="A41" t="inlineStr">
      <is>
        <t>Система видеонаблюдения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2" sId="8" xfDxf="1" s="1" dxf="1">
    <nc r="A42" t="inlineStr">
      <is>
        <t>Система видеонаблюдения в комплекте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3" sId="8" xfDxf="1" s="1" dxf="1">
    <nc r="A43" t="inlineStr">
      <is>
        <t>Система экстренного оповещения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4" sId="8" xfDxf="1" s="1" dxf="1">
    <nc r="A44" t="inlineStr">
      <is>
        <t>Стол интерактивный мультимедийный коррекционно-развивающий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5" sId="8" xfDxf="1" s="1" dxf="1">
    <nc r="A45" t="inlineStr">
      <is>
        <t>Узел учета тепловой энергии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6" sId="8" xfDxf="1" s="1" dxf="1">
    <oc r="A46" t="inlineStr">
      <is>
        <t>Система видеонаблюдения</t>
      </is>
    </oc>
    <nc r="A46" t="inlineStr">
      <is>
        <t>Узел учета тепловой энергии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7" sId="8" xfDxf="1" s="1" dxf="1">
    <oc r="A47" t="inlineStr">
      <is>
        <t>Система видеонаблюдения в комплекте</t>
      </is>
    </oc>
    <nc r="A47" t="inlineStr">
      <is>
        <t>Узел учета тепловой энергии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8" sId="8" xfDxf="1" s="1" dxf="1">
    <oc r="A48" t="inlineStr">
      <is>
        <t>Узел учета тепловой энергии</t>
      </is>
    </oc>
    <nc r="A48" t="inlineStr">
      <is>
        <t>Умное зеркало ArtikMe комплект со встроенным ПК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79" sId="8" xfDxf="1" s="1" dxf="1">
    <oc r="A49" t="inlineStr">
      <is>
        <t>Узел учета тепловой энергии</t>
      </is>
    </oc>
    <nc r="A49" t="inlineStr">
      <is>
        <t>Умное зеркало логопеда "Зазеркалье" со встроенным ПК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880" sId="8" odxf="1" dxf="1">
    <nc r="B39">
      <v>13</v>
    </nc>
    <odxf/>
    <ndxf/>
  </rcc>
  <rcc rId="8881" sId="8" odxf="1" dxf="1">
    <nc r="B40">
      <v>14</v>
    </nc>
    <odxf/>
    <ndxf/>
  </rcc>
  <rcc rId="8882" sId="8" odxf="1" dxf="1">
    <nc r="B41">
      <v>15</v>
    </nc>
    <odxf/>
    <ndxf/>
  </rcc>
  <rcc rId="8883" sId="8" odxf="1" dxf="1">
    <nc r="B42">
      <v>16</v>
    </nc>
    <odxf/>
    <ndxf/>
  </rcc>
  <rcc rId="8884" sId="8" odxf="1" dxf="1">
    <nc r="B43">
      <v>17</v>
    </nc>
    <odxf/>
    <ndxf/>
  </rcc>
  <rcc rId="8885" sId="8" odxf="1" dxf="1">
    <nc r="B44">
      <v>18</v>
    </nc>
    <odxf/>
    <ndxf/>
  </rcc>
  <rcc rId="8886" sId="8" odxf="1" dxf="1">
    <nc r="B45">
      <v>19</v>
    </nc>
    <odxf/>
    <ndxf/>
  </rcc>
  <rcc rId="8887" sId="8" odxf="1" dxf="1">
    <oc r="B46">
      <v>13</v>
    </oc>
    <nc r="B46">
      <v>20</v>
    </nc>
    <odxf/>
    <ndxf/>
  </rcc>
  <rcc rId="8888" sId="8" odxf="1" dxf="1">
    <oc r="B47">
      <v>14</v>
    </oc>
    <nc r="B47">
      <v>21</v>
    </nc>
    <odxf/>
    <ndxf/>
  </rcc>
  <rcc rId="8889" sId="8" odxf="1" dxf="1">
    <oc r="B48">
      <v>15</v>
    </oc>
    <nc r="B48">
      <v>22</v>
    </nc>
    <odxf/>
    <ndxf/>
  </rcc>
  <rcc rId="8890" sId="8" odxf="1" dxf="1">
    <oc r="B49">
      <v>16</v>
    </oc>
    <nc r="B49">
      <v>23</v>
    </nc>
    <odxf/>
    <ndxf/>
  </rcc>
  <rcc rId="8891" sId="8" odxf="1" dxf="1">
    <oc r="B50">
      <v>17</v>
    </oc>
    <nc r="B50">
      <v>24</v>
    </nc>
    <odxf/>
    <ndxf/>
  </rcc>
  <rfmt sheetId="8" sqref="C27" start="0" length="0">
    <dxf/>
  </rfmt>
  <rcc rId="8892" sId="8" odxf="1" dxf="1">
    <nc r="C39" t="inlineStr">
      <is>
        <t>ул. 26 Бакинских комиссаров, 24а</t>
      </is>
    </nc>
    <odxf/>
    <ndxf/>
  </rcc>
  <rcc rId="8893" sId="8" odxf="1" dxf="1">
    <nc r="C40" t="inlineStr">
      <is>
        <t>ул. 26 Бакинских комиссаров, 24а</t>
      </is>
    </nc>
    <odxf/>
    <ndxf/>
  </rcc>
  <rcc rId="8894" sId="8" odxf="1" dxf="1">
    <nc r="C41" t="inlineStr">
      <is>
        <t>ул. 26 Бакинских комиссаров, 24а</t>
      </is>
    </nc>
    <odxf/>
    <ndxf/>
  </rcc>
  <rcc rId="8895" sId="8" odxf="1" dxf="1">
    <nc r="C42" t="inlineStr">
      <is>
        <t>ул. 26 Бакинских комиссаров, 24а</t>
      </is>
    </nc>
    <odxf/>
    <ndxf/>
  </rcc>
  <rcc rId="8896" sId="8" odxf="1" dxf="1">
    <nc r="C43" t="inlineStr">
      <is>
        <t>ул. 26 Бакинских комиссаров, 24а</t>
      </is>
    </nc>
    <odxf/>
    <ndxf/>
  </rcc>
  <rcc rId="8897" sId="8" odxf="1" dxf="1">
    <nc r="C44" t="inlineStr">
      <is>
        <t>ул. 26 Бакинских комиссаров, 24а</t>
      </is>
    </nc>
    <odxf/>
    <ndxf/>
  </rcc>
  <rcc rId="8898" sId="8" odxf="1" dxf="1">
    <nc r="C45" t="inlineStr">
      <is>
        <t>ул. 26 Бакинских комиссаров, 24а</t>
      </is>
    </nc>
    <odxf/>
    <ndxf/>
  </rcc>
  <rfmt sheetId="8" s="1" sqref="D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D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8899" sId="8" xfDxf="1" s="1" dxf="1">
    <oc r="D27" t="inlineStr">
      <is>
        <t>ОСН76958</t>
      </is>
    </oc>
    <nc r="D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0" sId="8" xfDxf="1" s="1" dxf="1">
    <oc r="D28" t="inlineStr">
      <is>
        <t>ОСН76966</t>
      </is>
    </oc>
    <nc r="D28" t="inlineStr">
      <is>
        <t>ОСН76958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1" sId="8" xfDxf="1" s="1" dxf="1">
    <oc r="D29" t="inlineStr">
      <is>
        <t>ОСН76962</t>
      </is>
    </oc>
    <nc r="D29" t="inlineStr">
      <is>
        <t>ОСН76966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2" sId="8" xfDxf="1" s="1" dxf="1">
    <oc r="D30" t="inlineStr">
      <is>
        <t>OCH122817</t>
      </is>
    </oc>
    <nc r="D30" t="inlineStr">
      <is>
        <t>ОСН76962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3" sId="8" xfDxf="1" s="1" dxf="1">
    <oc r="D31" t="inlineStr">
      <is>
        <t>OCH122818</t>
      </is>
    </oc>
    <nc r="D31" t="inlineStr">
      <is>
        <t>OCH122817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4" sId="8" xfDxf="1" s="1" dxf="1">
    <oc r="D32" t="inlineStr">
      <is>
        <t>ОСН118324</t>
      </is>
    </oc>
    <nc r="D32" t="inlineStr">
      <is>
        <t>OCH122818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5" sId="8" xfDxf="1" s="1" dxf="1">
    <oc r="D33" t="inlineStr">
      <is>
        <t>ОСН120285</t>
      </is>
    </oc>
    <nc r="D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6" sId="8" xfDxf="1" s="1" dxf="1">
    <oc r="D34" t="inlineStr">
      <is>
        <t>ОСН109889</t>
      </is>
    </oc>
    <nc r="D34" t="inlineStr">
      <is>
        <t>ОСН118324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7" sId="8" xfDxf="1" s="1" dxf="1">
    <oc r="D35" t="inlineStr">
      <is>
        <t>ОСН109890</t>
      </is>
    </oc>
    <nc r="D35" t="inlineStr">
      <is>
        <t>ОСН120285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8" sId="8" xfDxf="1" s="1" dxf="1">
    <oc r="D36" t="inlineStr">
      <is>
        <t>ОСН106021</t>
      </is>
    </oc>
    <nc r="D36" t="inlineStr">
      <is>
        <t>ОСН109889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09" sId="8" xfDxf="1" s="1" dxf="1">
    <oc r="D37" t="inlineStr">
      <is>
        <t>ОСН106020</t>
      </is>
    </oc>
    <nc r="D37" t="inlineStr">
      <is>
        <t>ОСН109890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0" sId="8" xfDxf="1" s="1" dxf="1">
    <nc r="D38" t="inlineStr">
      <is>
        <t>ОСН106021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1" sId="8" xfDxf="1" s="1" dxf="1">
    <nc r="D39" t="inlineStr">
      <is>
        <t>ОСН106020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2" sId="8" xfDxf="1" s="1" dxf="1">
    <nc r="D40" t="inlineStr">
      <is>
        <t>ОСН140749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3" sId="8" xfDxf="1" s="1" dxf="1">
    <nc r="D41" t="inlineStr">
      <is>
        <t>ОСН104200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4" sId="8" xfDxf="1" s="1" dxf="1">
    <nc r="D42" t="inlineStr">
      <is>
        <t>ОСН118325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5" sId="8" xfDxf="1" s="1" dxf="1">
    <nc r="D43" t="inlineStr">
      <is>
        <t>ОСН143326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D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916" sId="8" xfDxf="1" s="1" dxf="1">
    <nc r="D45" t="inlineStr">
      <is>
        <t>ОСН80089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7" sId="8" xfDxf="1" s="1" dxf="1">
    <oc r="D46" t="inlineStr">
      <is>
        <t>ОСН104200</t>
      </is>
    </oc>
    <nc r="D46" t="inlineStr">
      <is>
        <t>ОСН80134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8" sId="8" xfDxf="1" s="1" dxf="1">
    <oc r="D47" t="inlineStr">
      <is>
        <t>ОСН118325</t>
      </is>
    </oc>
    <nc r="D47" t="inlineStr">
      <is>
        <t>ОСН80121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19" sId="8" xfDxf="1" s="1" dxf="1">
    <oc r="D48" t="inlineStr">
      <is>
        <t>ОСН80089</t>
      </is>
    </oc>
    <nc r="D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0" sId="8" xfDxf="1" s="1" dxf="1">
    <oc r="D49" t="inlineStr">
      <is>
        <t>ОСН80134</t>
      </is>
    </oc>
    <nc r="D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E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="1" sqref="E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8921" sId="8" xfDxf="1" s="1" dxf="1">
    <oc r="E27" t="inlineStr">
      <is>
        <t>46000004р/2</t>
      </is>
    </oc>
    <nc r="E27" t="inlineStr">
      <is>
        <t>101240152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2" sId="8" xfDxf="1" s="1" dxf="1">
    <oc r="E28" t="inlineStr">
      <is>
        <t>46000010/2</t>
      </is>
    </oc>
    <nc r="E28" t="inlineStr">
      <is>
        <t>46000004р/2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3" sId="8" xfDxf="1" s="1" dxf="1">
    <oc r="E29" t="inlineStr">
      <is>
        <t>46000014</t>
      </is>
    </oc>
    <nc r="E29" t="inlineStr">
      <is>
        <t>46000010/2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4" sId="8" xfDxf="1" s="1" dxf="1">
    <oc r="E30" t="inlineStr">
      <is>
        <t>101240011</t>
      </is>
    </oc>
    <nc r="E30" t="inlineStr">
      <is>
        <t>46000014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5" sId="8" xfDxf="1" s="1" dxf="1">
    <oc r="E31" t="inlineStr">
      <is>
        <t>101240012</t>
      </is>
    </oc>
    <nc r="E31" t="inlineStr">
      <is>
        <t>101240011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6" sId="8" xfDxf="1" s="1" dxf="1">
    <oc r="E32" t="inlineStr">
      <is>
        <t>46000024</t>
      </is>
    </oc>
    <nc r="E32" t="inlineStr">
      <is>
        <t>101240012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7" sId="8" xfDxf="1" s="1" dxf="1">
    <oc r="E33" t="inlineStr">
      <is>
        <t>46000029/2</t>
      </is>
    </oc>
    <nc r="E33" t="inlineStr">
      <is>
        <t>101240128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8" sId="8" xfDxf="1" s="1" dxf="1">
    <oc r="E34" t="inlineStr">
      <is>
        <t>46000017/2</t>
      </is>
    </oc>
    <nc r="E34" t="inlineStr">
      <is>
        <t>46000024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29" sId="8" xfDxf="1" s="1" dxf="1">
    <oc r="E35" t="inlineStr">
      <is>
        <t>46000018/2</t>
      </is>
    </oc>
    <nc r="E35" t="inlineStr">
      <is>
        <t>46000029/2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0" sId="8" xfDxf="1" s="1" dxf="1">
    <oc r="E36" t="inlineStr">
      <is>
        <t>43000045/2</t>
      </is>
    </oc>
    <nc r="E36" t="inlineStr">
      <is>
        <t>46000017/2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1" sId="8" xfDxf="1" s="1" dxf="1">
    <oc r="E37" t="inlineStr">
      <is>
        <t>43000046/2</t>
      </is>
    </oc>
    <nc r="E37" t="inlineStr">
      <is>
        <t>46000018/2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2" sId="8" xfDxf="1" s="1" dxf="1">
    <oc r="E38" t="inlineStr">
      <is>
        <t>101240109</t>
      </is>
    </oc>
    <nc r="E38" t="inlineStr">
      <is>
        <t>43000045/2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3" sId="8" xfDxf="1" s="1" dxf="1">
    <nc r="E39" t="inlineStr">
      <is>
        <t>43000046/2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4" sId="8" xfDxf="1" s="1" dxf="1">
    <nc r="E40" t="inlineStr">
      <is>
        <t>101240109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5" sId="8" xfDxf="1" s="1" dxf="1">
    <nc r="E41" t="inlineStr">
      <is>
        <t>43000036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6" sId="8" xfDxf="1" s="1" dxf="1">
    <nc r="E42" t="inlineStr">
      <is>
        <t>46000025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7" sId="8" xfDxf="1" s="1" dxf="1">
    <nc r="E43" t="inlineStr">
      <is>
        <t>101240125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8" sId="8" xfDxf="1" s="1" dxf="1">
    <nc r="E44" t="inlineStr">
      <is>
        <t>101240145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39" sId="8" xfDxf="1" s="1" dxf="1">
    <nc r="E45" t="inlineStr">
      <is>
        <t>46000021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0" sId="8" xfDxf="1" s="1" dxf="1">
    <oc r="E46" t="inlineStr">
      <is>
        <t>43000036</t>
      </is>
    </oc>
    <nc r="E46" t="inlineStr">
      <is>
        <t>42000002р/2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1" sId="8" xfDxf="1" s="1" dxf="1">
    <oc r="E47" t="inlineStr">
      <is>
        <t>46000025</t>
      </is>
    </oc>
    <nc r="E47" t="inlineStr">
      <is>
        <t>42000016/2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2" sId="8" xfDxf="1" s="1" dxf="1">
    <oc r="E48" t="inlineStr">
      <is>
        <t>46000021</t>
      </is>
    </oc>
    <nc r="E48" t="inlineStr">
      <is>
        <t>101240147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3" sId="8" xfDxf="1" s="1" dxf="1">
    <oc r="E49" t="inlineStr">
      <is>
        <t>42000002р/2</t>
      </is>
    </oc>
    <nc r="E49" t="inlineStr">
      <is>
        <t>101240146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F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="1" sqref="F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944" sId="8" xfDxf="1" s="1" dxf="1" numFmtId="4">
    <oc r="F27">
      <v>2009</v>
    </oc>
    <nc r="F27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5" sId="8" xfDxf="1" s="1" dxf="1" numFmtId="4">
    <oc r="F28">
      <v>2006</v>
    </oc>
    <nc r="F28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6" sId="8" xfDxf="1" s="1" dxf="1" numFmtId="4">
    <oc r="F29">
      <v>2009</v>
    </oc>
    <nc r="F29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7" sId="8" xfDxf="1" s="1" dxf="1" numFmtId="4">
    <oc r="F30">
      <v>2020</v>
    </oc>
    <nc r="F30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F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948" sId="8" xfDxf="1" s="1" dxf="1" numFmtId="4">
    <oc r="F32">
      <v>2018</v>
    </oc>
    <nc r="F32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49" sId="8" xfDxf="1" s="1" dxf="1" numFmtId="4">
    <oc r="F33">
      <v>2020</v>
    </oc>
    <nc r="F33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0" sId="8" xfDxf="1" s="1" dxf="1" numFmtId="4">
    <oc r="F34">
      <v>2014</v>
    </oc>
    <nc r="F34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1" sId="8" xfDxf="1" s="1" dxf="1" numFmtId="4">
    <oc r="F35">
      <v>2014</v>
    </oc>
    <nc r="F35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2" sId="8" xfDxf="1" s="1" dxf="1" numFmtId="4">
    <oc r="F36">
      <v>2013</v>
    </oc>
    <nc r="F36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3" sId="8" xfDxf="1" s="1" dxf="1" numFmtId="4">
    <oc r="F37">
      <v>2013</v>
    </oc>
    <nc r="F37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4" sId="8" xfDxf="1" s="1" dxf="1" numFmtId="4">
    <oc r="F38">
      <v>2022</v>
    </oc>
    <nc r="F3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5" sId="8" xfDxf="1" s="1" dxf="1" numFmtId="4">
    <nc r="F3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6" sId="8" xfDxf="1" s="1" dxf="1" numFmtId="4">
    <nc r="F40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7" sId="8" xfDxf="1" s="1" dxf="1" numFmtId="4">
    <nc r="F41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8" sId="8" xfDxf="1" s="1" dxf="1" numFmtId="4">
    <nc r="F42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59" sId="8" xfDxf="1" s="1" dxf="1" numFmtId="4">
    <nc r="F43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0" sId="8" xfDxf="1" s="1" dxf="1" numFmtId="4">
    <nc r="F44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1" sId="8" xfDxf="1" s="1" dxf="1" numFmtId="4">
    <nc r="F45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2" sId="8" xfDxf="1" s="1" dxf="1" numFmtId="4">
    <oc r="F46">
      <v>2011</v>
    </oc>
    <nc r="F4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3" sId="8" xfDxf="1" s="1" dxf="1" numFmtId="4">
    <oc r="F47">
      <v>2018</v>
    </oc>
    <nc r="F4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4" sId="8" xfDxf="1" s="1" dxf="1" numFmtId="4">
    <oc r="F48">
      <v>2012</v>
    </oc>
    <nc r="F48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5" sId="8" xfDxf="1" s="1" dxf="1" numFmtId="4">
    <oc r="F49">
      <v>2012</v>
    </oc>
    <nc r="F49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G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G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8966" sId="8" xfDxf="1" s="1" dxf="1" numFmtId="4">
    <oc r="G27">
      <v>180600</v>
    </oc>
    <nc r="G27">
      <v>173855.51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7" sId="8" xfDxf="1" s="1" dxf="1" numFmtId="4">
    <oc r="G28">
      <v>176863.12</v>
    </oc>
    <nc r="G28">
      <v>180600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8" sId="8" xfDxf="1" s="1" dxf="1" numFmtId="4">
    <oc r="G29">
      <v>781964.72</v>
    </oc>
    <nc r="G29">
      <v>176863.12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69" sId="8" xfDxf="1" s="1" dxf="1" numFmtId="4">
    <oc r="G30">
      <v>196650</v>
    </oc>
    <nc r="G30">
      <v>781964.72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G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970" sId="8" xfDxf="1" s="1" dxf="1" numFmtId="4">
    <oc r="G32">
      <v>160200</v>
    </oc>
    <nc r="G32">
      <v>196650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1" sId="8" xfDxf="1" s="1" dxf="1" numFmtId="4">
    <oc r="G33">
      <v>177777</v>
    </oc>
    <nc r="G33">
      <v>385000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2" sId="8" xfDxf="1" s="1" dxf="1" numFmtId="4">
    <oc r="G34">
      <v>713440.98</v>
    </oc>
    <nc r="G34">
      <v>160200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3" sId="8" xfDxf="1" s="1" dxf="1" numFmtId="4">
    <oc r="G35">
      <v>651734.31999999995</v>
    </oc>
    <nc r="G35">
      <v>177777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4" sId="8" xfDxf="1" s="1" dxf="1" numFmtId="4">
    <oc r="G36">
      <v>323619.05</v>
    </oc>
    <nc r="G36">
      <v>713440.98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5" sId="8" xfDxf="1" s="1" dxf="1" numFmtId="4">
    <oc r="G37">
      <v>273523.33</v>
    </oc>
    <nc r="G37">
      <v>651734.31999999995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6" sId="8" xfDxf="1" s="1" dxf="1" numFmtId="4">
    <oc r="G38">
      <v>591087</v>
    </oc>
    <nc r="G38">
      <v>323619.05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7" sId="8" xfDxf="1" s="1" dxf="1" numFmtId="4">
    <nc r="G39">
      <v>273523.33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8" sId="8" xfDxf="1" s="1" dxf="1" numFmtId="4">
    <nc r="G40">
      <v>870727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79" sId="8" xfDxf="1" s="1" dxf="1" numFmtId="4">
    <nc r="G41">
      <v>397626.88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0" sId="8" xfDxf="1" s="1" dxf="1" numFmtId="4">
    <nc r="G42">
      <v>168001.94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1" sId="8" xfDxf="1" s="1" dxf="1" numFmtId="4">
    <nc r="G43">
      <v>150170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2" sId="8" xfDxf="1" s="1" dxf="1" numFmtId="4">
    <nc r="G44">
      <v>355000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3" sId="8" xfDxf="1" s="1" dxf="1" numFmtId="4">
    <nc r="G45">
      <v>288972.15000000002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4" sId="8" xfDxf="1" s="1" dxf="1" numFmtId="4">
    <oc r="G46">
      <v>397626.88</v>
    </oc>
    <nc r="G46">
      <v>284040.18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5" sId="8" xfDxf="1" s="1" dxf="1" numFmtId="4">
    <oc r="G47">
      <v>168001.94</v>
    </oc>
    <nc r="G47">
      <v>285596.52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6" sId="8" xfDxf="1" s="1" dxf="1" numFmtId="4">
    <oc r="G48">
      <v>288972.15000000002</v>
    </oc>
    <nc r="G48">
      <v>330000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87" sId="8" xfDxf="1" s="1" dxf="1" numFmtId="4">
    <oc r="G49">
      <v>284040.18</v>
    </oc>
    <nc r="G49">
      <v>233000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H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H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8988" sId="8" xfDxf="1" s="1" dxf="1" numFmtId="4">
    <oc r="H27">
      <v>0</v>
    </oc>
    <nc r="H27">
      <v>173855.51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H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H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989" sId="8" xfDxf="1" s="1" dxf="1" numFmtId="4">
    <oc r="H30">
      <v>49162.5</v>
    </oc>
    <nc r="H30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0" sId="8" xfDxf="1" s="1" dxf="1" numFmtId="4">
    <oc r="H31">
      <v>49162.5</v>
    </oc>
    <nc r="H31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1" sId="8" xfDxf="1" s="1" dxf="1" numFmtId="4">
    <oc r="H32">
      <v>109470</v>
    </oc>
    <nc r="H32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2" sId="8" xfDxf="1" s="1" dxf="1" numFmtId="4">
    <oc r="H33">
      <v>128394.5</v>
    </oc>
    <nc r="H33">
      <v>385000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3" sId="8" xfDxf="1" s="1" dxf="1" numFmtId="4">
    <oc r="H34">
      <v>0</v>
    </oc>
    <nc r="H34">
      <v>98790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4" sId="8" xfDxf="1" s="1" dxf="1" numFmtId="4">
    <oc r="H35">
      <v>0</v>
    </oc>
    <nc r="H35">
      <v>116542.7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H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H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8995" sId="8" xfDxf="1" s="1" dxf="1" numFmtId="4">
    <oc r="H38">
      <v>591087</v>
    </oc>
    <nc r="H38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6" sId="8" xfDxf="1" s="1" dxf="1" numFmtId="4">
    <nc r="H39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7" sId="8" xfDxf="1" s="1" dxf="1" numFmtId="4">
    <nc r="H40">
      <v>786286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8" sId="8" xfDxf="1" s="1" dxf="1" numFmtId="4">
    <nc r="H41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8999" sId="8" xfDxf="1" s="1" dxf="1" numFmtId="4">
    <nc r="H42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00" sId="8" xfDxf="1" s="1" dxf="1" numFmtId="4">
    <nc r="H43">
      <v>148292.87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01" sId="8" xfDxf="1" s="1" dxf="1" numFmtId="4">
    <nc r="H44">
      <v>355000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02" sId="8" xfDxf="1" s="1" dxf="1" numFmtId="4">
    <nc r="H45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H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03" sId="8" xfDxf="1" s="1" dxf="1" numFmtId="4">
    <oc r="H47">
      <v>36275.269999999997</v>
    </oc>
    <nc r="H47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04" sId="8" xfDxf="1" s="1" dxf="1" numFmtId="4">
    <oc r="H48">
      <v>0</v>
    </oc>
    <nc r="H48">
      <v>330000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05" sId="8" xfDxf="1" s="1" dxf="1" numFmtId="4">
    <oc r="H49">
      <v>0</v>
    </oc>
    <nc r="H49">
      <v>233000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qref="A27:A50" start="0" length="0">
    <dxf>
      <border>
        <left style="thin">
          <color indexed="64"/>
        </left>
      </border>
    </dxf>
  </rfmt>
  <rfmt sheetId="8" sqref="A27:H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A27:H50">
    <dxf>
      <alignment horizontal="left" readingOrder="0"/>
    </dxf>
  </rfmt>
  <rfmt sheetId="8" sqref="A27:H50" start="0" length="2147483647">
    <dxf>
      <font>
        <name val="Times New Roman"/>
        <scheme val="none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06" sId="8">
    <oc r="J22">
      <f>SUM(J27:J50)</f>
    </oc>
    <nc r="J22">
      <f>SUM(J27:J50)</f>
    </nc>
  </rcc>
  <rcc rId="9007" sId="8" odxf="1" dxf="1">
    <nc r="I39" t="inlineStr">
      <is>
        <t>приказ № 137/а от 17.08.2022г.</t>
      </is>
    </nc>
    <odxf/>
    <ndxf/>
  </rcc>
  <rcc rId="9008" sId="8" odxf="1" dxf="1">
    <nc r="I40" t="inlineStr">
      <is>
        <t>приказ № 137/а от 17.08.2022г.</t>
      </is>
    </nc>
    <odxf/>
    <ndxf/>
  </rcc>
  <rcc rId="9009" sId="8" odxf="1" dxf="1">
    <nc r="I41" t="inlineStr">
      <is>
        <t>приказ № 137/а от 17.08.2022г.</t>
      </is>
    </nc>
    <odxf/>
    <ndxf/>
  </rcc>
  <rcc rId="9010" sId="8" odxf="1" dxf="1">
    <nc r="I42" t="inlineStr">
      <is>
        <t>приказ № 137/а от 17.08.2022г.</t>
      </is>
    </nc>
    <odxf/>
    <ndxf/>
  </rcc>
  <rcc rId="9011" sId="8" odxf="1" dxf="1">
    <nc r="I43" t="inlineStr">
      <is>
        <t>приказ № 137/а от 17.08.2022г.</t>
      </is>
    </nc>
    <odxf/>
    <ndxf/>
  </rcc>
  <rcc rId="9012" sId="8" odxf="1" dxf="1">
    <nc r="I44" t="inlineStr">
      <is>
        <t>приказ № 137/а от 17.08.2022г.</t>
      </is>
    </nc>
    <odxf/>
    <ndxf/>
  </rcc>
  <rcc rId="9013" sId="8" odxf="1" dxf="1">
    <nc r="I45" t="inlineStr">
      <is>
        <t>приказ № 137/а от 17.08.2022г.</t>
      </is>
    </nc>
    <odxf/>
    <ndxf/>
  </rcc>
  <rcc rId="9014" sId="8" odxf="1" dxf="1" numFmtId="4">
    <nc r="J39">
      <v>1</v>
    </nc>
    <odxf/>
    <ndxf/>
  </rcc>
  <rcc rId="9015" sId="8" odxf="1" dxf="1" numFmtId="4">
    <nc r="J40">
      <v>1</v>
    </nc>
    <odxf/>
    <ndxf/>
  </rcc>
  <rcc rId="9016" sId="8" odxf="1" dxf="1" numFmtId="4">
    <nc r="J41">
      <v>1</v>
    </nc>
    <odxf/>
    <ndxf/>
  </rcc>
  <rcc rId="9017" sId="8" odxf="1" dxf="1" numFmtId="4">
    <nc r="J42">
      <v>1</v>
    </nc>
    <odxf/>
    <ndxf/>
  </rcc>
  <rcc rId="9018" sId="8" odxf="1" dxf="1" numFmtId="4">
    <nc r="J43">
      <v>1</v>
    </nc>
    <odxf/>
    <ndxf/>
  </rcc>
  <rcc rId="9019" sId="8" odxf="1" dxf="1" numFmtId="4">
    <nc r="J44">
      <v>1</v>
    </nc>
    <odxf/>
    <ndxf/>
  </rcc>
  <rcc rId="9020" sId="8" odxf="1" dxf="1" numFmtId="4">
    <nc r="J45">
      <v>1</v>
    </nc>
    <odxf/>
    <ndxf/>
  </rcc>
  <rcc rId="9021" sId="8" odxf="1" dxf="1" numFmtId="4">
    <nc r="K39">
      <v>1</v>
    </nc>
    <odxf/>
    <ndxf/>
  </rcc>
  <rcc rId="9022" sId="8" odxf="1" dxf="1" numFmtId="4">
    <nc r="K40">
      <v>1</v>
    </nc>
    <odxf/>
    <ndxf/>
  </rcc>
  <rcc rId="9023" sId="8" odxf="1" dxf="1" numFmtId="4">
    <nc r="K41">
      <v>1</v>
    </nc>
    <odxf/>
    <ndxf/>
  </rcc>
  <rcc rId="9024" sId="8" odxf="1" dxf="1" numFmtId="4">
    <nc r="K42">
      <v>1</v>
    </nc>
    <odxf/>
    <ndxf/>
  </rcc>
  <rcc rId="9025" sId="8" odxf="1" dxf="1" numFmtId="4">
    <nc r="K43">
      <v>1</v>
    </nc>
    <odxf/>
    <ndxf/>
  </rcc>
  <rcc rId="9026" sId="8" odxf="1" dxf="1" numFmtId="4">
    <nc r="K44">
      <v>1</v>
    </nc>
    <odxf/>
    <ndxf/>
  </rcc>
  <rcc rId="9027" sId="8" odxf="1" dxf="1" numFmtId="4">
    <nc r="K45">
      <v>1</v>
    </nc>
    <odxf/>
    <ndxf/>
  </rcc>
  <rcc rId="9028" sId="8">
    <oc r="G22">
      <f>SUM(G27:G50)</f>
    </oc>
    <nc r="G22">
      <f>SUM(G27:G50)</f>
    </nc>
  </rcc>
  <rrc rId="9029" sId="8" ref="A50:XFD50" action="deleteRow">
    <undo index="0" exp="area" dr="K27:K50" r="K25" sId="8"/>
    <undo index="0" exp="area" dr="J27:J50" r="J25" sId="8"/>
    <undo index="0" exp="area" dr="H27:H50" r="H25" sId="8"/>
    <undo index="0" exp="area" dr="G27:G50" r="G25" sId="8"/>
    <undo index="0" exp="area" dr="K27:K50" r="K23" sId="8"/>
    <undo index="0" exp="area" dr="J27:J50" r="J23" sId="8"/>
    <undo index="0" exp="area" dr="H27:H50" r="H23" sId="8"/>
    <undo index="0" exp="area" dr="G27:G50" r="G23" sId="8"/>
    <undo index="0" exp="area" dr="AC27:AC50" r="AC22" sId="8"/>
    <undo index="0" exp="area" dr="AB27:AB50" r="AB22" sId="8"/>
    <undo index="0" exp="area" dr="AA27:AA50" r="AA22" sId="8"/>
    <undo index="0" exp="area" dr="Z27:Z50" r="Z22" sId="8"/>
    <undo index="0" exp="area" dr="Y27:Y50" r="Y22" sId="8"/>
    <undo index="0" exp="area" dr="X27:X50" r="X22" sId="8"/>
    <undo index="0" exp="area" dr="U27:U50" r="U22" sId="8"/>
    <undo index="0" exp="area" dr="T27:T50" r="T22" sId="8"/>
    <undo index="0" exp="area" dr="S27:S50" r="S22" sId="8"/>
    <undo index="0" exp="area" dr="R27:R50" r="R22" sId="8"/>
    <undo index="0" exp="area" dr="K27:K50" r="K22" sId="8"/>
    <undo index="0" exp="area" dr="J27:J50" r="J22" sId="8"/>
    <undo index="0" exp="area" dr="H27:H50" r="H22" sId="8"/>
    <undo index="0" exp="area" dr="G27:G50" r="G22" sId="8"/>
    <rfmt sheetId="8" xfDxf="1" sqref="A50:XFD50" start="0" length="0"/>
    <rcc rId="0" sId="8" s="1" dxf="1">
      <nc r="A50" t="inlineStr">
        <is>
          <t>Узел учета тепловой энергии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50">
        <v>24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C50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D50" t="inlineStr">
        <is>
          <t>ОСН80121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E50" t="inlineStr">
        <is>
          <t>42000016/2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F50">
        <v>2012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G50">
        <v>285596.52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H50">
        <v>0</v>
      </nc>
      <ndxf>
        <font>
          <sz val="7"/>
          <color auto="1"/>
          <name val="Times New Roman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I50" t="inlineStr">
        <is>
          <t>приказ № 137/а от 17.08.2022г.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J50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K50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L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50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s="1" dxf="1" numFmtId="4">
      <nc r="R50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 numFmtId="4">
      <nc r="S50">
        <v>285596.52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T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U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V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W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X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Y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Z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AA50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B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C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D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E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F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G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H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I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J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K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L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M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AN50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="1" sqref="R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9030" sId="8" xfDxf="1" s="1" dxf="1">
    <oc r="R27">
      <v>1</v>
    </oc>
    <nc r="R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1" sId="8" xfDxf="1" s="1" dxf="1">
    <oc r="S27">
      <v>180600</v>
    </oc>
    <nc r="S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32" sId="8" xfDxf="1" s="1" dxf="1" numFmtId="4">
    <oc r="S28">
      <v>176863.12</v>
    </oc>
    <nc r="S28">
      <v>180600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33" sId="8" xfDxf="1" s="1" dxf="1" numFmtId="4">
    <oc r="S29">
      <v>781964.72</v>
    </oc>
    <nc r="S29">
      <v>176863.12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4" sId="8" xfDxf="1" s="1" dxf="1" numFmtId="4">
    <nc r="R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5" sId="8" xfDxf="1" s="1" dxf="1" numFmtId="4">
    <nc r="S30">
      <v>781964.72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36" sId="8" xfDxf="1" s="1" dxf="1" numFmtId="4">
    <nc r="R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7" sId="8" xfDxf="1" s="1" dxf="1" numFmtId="4">
    <nc r="S38">
      <v>323619.05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8" sId="8" xfDxf="1" s="1" dxf="1" numFmtId="4">
    <nc r="R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39" sId="8" xfDxf="1" s="1" dxf="1" numFmtId="4">
    <nc r="S39">
      <v>273523.33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40" sId="8" xfDxf="1" s="1" dxf="1" numFmtId="4">
    <nc r="R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1" sId="8" xfDxf="1" s="1" dxf="1" numFmtId="4">
    <nc r="S41">
      <v>397626.88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42" sId="8" xfDxf="1" s="1" dxf="1" numFmtId="4">
    <nc r="R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3" sId="8" xfDxf="1" s="1" dxf="1" numFmtId="4">
    <nc r="S45">
      <v>288972.15000000002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R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44" sId="8" xfDxf="1" s="1" dxf="1" numFmtId="4">
    <oc r="S46">
      <v>397626.88</v>
    </oc>
    <nc r="S46">
      <v>284040.18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5" sId="8" xfDxf="1" s="1" dxf="1" numFmtId="4">
    <nc r="R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6" sId="8" xfDxf="1" s="1" dxf="1" numFmtId="4">
    <nc r="S47">
      <v>285596.52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7" sId="8" xfDxf="1" s="1" dxf="1">
    <oc r="R48">
      <v>1</v>
    </oc>
    <nc r="R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8" sId="8" xfDxf="1" s="1" dxf="1">
    <oc r="S48">
      <v>288972.15000000002</v>
    </oc>
    <nc r="S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49" sId="8" xfDxf="1" s="1" dxf="1">
    <oc r="R49">
      <v>1</v>
    </oc>
    <nc r="R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0" sId="8" xfDxf="1" s="1" dxf="1">
    <oc r="S49">
      <v>284040.18</v>
    </oc>
    <nc r="S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T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xfDxf="1" s="1" sqref="T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51" sId="8" xfDxf="1" s="1" dxf="1">
    <oc r="T34">
      <v>1</v>
    </oc>
    <nc r="T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2" sId="8" xfDxf="1" s="1" dxf="1">
    <oc r="U34">
      <v>713440.98</v>
    </oc>
    <nc r="U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3" sId="8" xfDxf="1" s="1" dxf="1">
    <oc r="T35">
      <v>1</v>
    </oc>
    <nc r="T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4" sId="8" xfDxf="1" s="1" dxf="1">
    <oc r="U35">
      <v>651734.31999999995</v>
    </oc>
    <nc r="U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T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55" sId="8" xfDxf="1" s="1" dxf="1" numFmtId="4">
    <oc r="U36">
      <v>323619.05</v>
    </oc>
    <nc r="U36">
      <v>713440.98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T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56" sId="8" xfDxf="1" s="1" dxf="1" numFmtId="4">
    <oc r="U37">
      <v>273523.33</v>
    </oc>
    <nc r="U37">
      <v>651734.31999999995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T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qref="V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xfDxf="1" s="1" sqref="V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57" sId="8" xfDxf="1" s="1" dxf="1" numFmtId="4">
    <nc r="V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8" sId="8" xfDxf="1" s="1" dxf="1" numFmtId="4">
    <nc r="W36">
      <v>713440.98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59" sId="8" xfDxf="1" s="1" dxf="1" numFmtId="4">
    <nc r="V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60" sId="8" xfDxf="1" s="1" dxf="1" numFmtId="4">
    <nc r="W37">
      <v>651734.31999999995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V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X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xfDxf="1" s="1" sqref="X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1" sId="8" xfDxf="1" s="1" dxf="1" numFmtId="4">
    <nc r="X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62" sId="8" xfDxf="1" s="1" dxf="1" numFmtId="4">
    <nc r="Y31">
      <v>196650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3" sId="8" xfDxf="1" s="1" dxf="1" numFmtId="4">
    <oc r="Y32">
      <v>160200</v>
    </oc>
    <nc r="Y32">
      <v>196650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4" sId="8" xfDxf="1" s="1" dxf="1" numFmtId="4">
    <nc r="X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65" sId="8" xfDxf="1" s="1" dxf="1" numFmtId="4">
    <nc r="Y35">
      <v>177777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Z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xfDxf="1" s="1" sqref="Z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6" sId="8" xfDxf="1" s="1" dxf="1">
    <oc r="Z30">
      <v>1</v>
    </oc>
    <nc r="Z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67" sId="8" xfDxf="1" s="1" dxf="1">
    <oc r="Z31">
      <v>1</v>
    </oc>
    <nc r="Z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Z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8" sId="8" xfDxf="1" s="1" dxf="1">
    <oc r="Z33">
      <v>1</v>
    </oc>
    <nc r="Z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Z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69" sId="8" xfDxf="1" s="1" dxf="1" numFmtId="4">
    <nc r="Z40">
      <v>870727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Z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qref="AB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sqref="AB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B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C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9070" sId="8" xfDxf="1" s="1" dxf="1" numFmtId="4">
    <nc r="AB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1" sId="8" xfDxf="1" s="1" dxf="1" numFmtId="4">
    <nc r="AC27">
      <v>173855.51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B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72" sId="8" xfDxf="1" s="1" dxf="1" numFmtId="4">
    <nc r="AB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3" sId="8" xfDxf="1" s="1" dxf="1" numFmtId="4">
    <nc r="AC33">
      <v>385000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B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74" sId="8" xfDxf="1" s="1" dxf="1">
    <oc r="AB38">
      <v>1</v>
    </oc>
    <nc r="AB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5" sId="8" xfDxf="1" s="1" dxf="1">
    <oc r="AC38">
      <v>591087</v>
    </oc>
    <nc r="AC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B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76" sId="8" xfDxf="1" s="1" dxf="1" numFmtId="4">
    <nc r="AB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7" sId="8" xfDxf="1" s="1" dxf="1" numFmtId="4">
    <nc r="AC43">
      <v>150170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8" sId="8" xfDxf="1" s="1" dxf="1" numFmtId="4">
    <nc r="AB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79" sId="8" xfDxf="1" s="1" dxf="1" numFmtId="4">
    <nc r="AC44">
      <v>355000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B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080" sId="8" xfDxf="1" s="1" dxf="1" numFmtId="4">
    <nc r="AB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81" sId="8" xfDxf="1" s="1" dxf="1" numFmtId="4">
    <nc r="AC48">
      <v>330000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82" sId="8" xfDxf="1" s="1" dxf="1" numFmtId="4">
    <nc r="AB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83" sId="8" xfDxf="1" s="1" dxf="1" numFmtId="4">
    <nc r="AC49">
      <v>233000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qref="R27:AD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R27:AD55">
    <dxf>
      <alignment horizontal="left" readingOrder="0"/>
    </dxf>
  </rfmt>
  <rfmt sheetId="8" sqref="R27:AD55" start="0" length="2147483647">
    <dxf>
      <font>
        <name val="Times New Roman"/>
        <scheme val="none"/>
      </font>
    </dxf>
  </rfmt>
  <rfmt sheetId="8" sqref="R27:AD55" start="0" length="2147483647">
    <dxf>
      <font>
        <sz val="7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4" sId="8">
    <oc r="Z22">
      <f>SUM(Z27:Z49)</f>
    </oc>
    <nc r="Z22">
      <f>SUM(Z27:Z49)</f>
    </nc>
  </rcc>
  <rcc rId="9085" sId="8">
    <nc r="Z30">
      <v>1</v>
    </nc>
  </rcc>
  <rcc rId="9086" sId="8">
    <nc r="Z31">
      <v>1</v>
    </nc>
  </rcc>
  <rcc rId="9087" sId="8">
    <nc r="Z33">
      <v>1</v>
    </nc>
  </rcc>
  <rfmt sheetId="8" s="1" sqref="AA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9088" sId="8" xfDxf="1" s="1" dxf="1" numFmtId="4">
    <nc r="AA40">
      <v>870727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089" sId="8" numFmtId="4">
    <oc r="Z40">
      <v>870727</v>
    </oc>
    <nc r="Z40">
      <v>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90" sId="1">
    <oc r="A11" t="inlineStr">
      <is>
        <t>по состоянию на 01.01.2023 г. &lt;**&gt;</t>
      </is>
    </oc>
    <nc r="A11" t="inlineStr">
      <is>
        <t>по состоянию на 01.01.2024 г. &lt;**&gt;</t>
      </is>
    </nc>
  </rcc>
  <rcc rId="9091" sId="1" numFmtId="19">
    <oc r="D13">
      <v>44927</v>
    </oc>
    <nc r="D13">
      <v>45292</v>
    </nc>
  </rcc>
  <rdn rId="0" localSheetId="2" customView="1" name="Z_83ECF6DE_66B8_4333_9B1F_3672293CD90F_.wvu.Rows" hidden="1" oldHidden="1">
    <formula>'2.1'!$1:$6</formula>
  </rdn>
  <rdn rId="0" localSheetId="2" customView="1" name="Z_83ECF6DE_66B8_4333_9B1F_3672293CD90F_.wvu.Cols" hidden="1" oldHidden="1">
    <formula>'2.1'!$W:$AJ</formula>
  </rdn>
  <rcv guid="{83ECF6DE-66B8-4333-9B1F-3672293CD90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94" sId="8">
    <oc r="Z30">
      <v>1</v>
    </oc>
    <nc r="Z30"/>
  </rcc>
  <rcc rId="9095" sId="8" numFmtId="4">
    <oc r="AA30">
      <v>196650</v>
    </oc>
    <nc r="AA30"/>
  </rcc>
  <rcc rId="9096" sId="8">
    <oc r="Z31">
      <v>1</v>
    </oc>
    <nc r="Z31"/>
  </rcc>
  <rcc rId="9097" sId="8" numFmtId="4">
    <oc r="AA31">
      <v>196650</v>
    </oc>
    <nc r="AA31"/>
  </rcc>
  <rcc rId="9098" sId="8">
    <oc r="Z33">
      <v>1</v>
    </oc>
    <nc r="Z33"/>
  </rcc>
  <rcc rId="9099" sId="8" numFmtId="4">
    <oc r="AA33">
      <v>177777</v>
    </oc>
    <nc r="AA33"/>
  </rcc>
  <rcc rId="9100" sId="8" numFmtId="4">
    <oc r="Z40">
      <v>1</v>
    </oc>
    <nc r="Z40"/>
  </rcc>
  <rcc rId="9101" sId="8" numFmtId="4">
    <oc r="AA40">
      <v>870727</v>
    </oc>
    <nc r="AA40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2" sId="1">
    <oc r="A10" t="inlineStr">
      <is>
        <t>муниципального имущества за 2022 отчетный год</t>
      </is>
    </oc>
    <nc r="A10" t="inlineStr">
      <is>
        <t>муниципального имущества за 2023 отчетный год</t>
      </is>
    </nc>
  </rcc>
  <rfmt sheetId="15" sqref="B25:B26">
    <dxf>
      <alignment vertical="bottom" readingOrder="0"/>
    </dxf>
  </rfmt>
  <rfmt sheetId="15" sqref="F25:F26">
    <dxf>
      <alignment vertical="bottom" readingOrder="0"/>
    </dxf>
  </rfmt>
  <rfmt sheetId="15" sqref="D28">
    <dxf>
      <alignment horizontal="center" readingOrder="0"/>
    </dxf>
  </rfmt>
  <rfmt sheetId="15" sqref="D28">
    <dxf>
      <alignment vertical="bottom" readingOrder="0"/>
    </dxf>
  </rfmt>
  <rfmt sheetId="15" sqref="F28">
    <dxf>
      <alignment vertical="bottom" readingOrder="0"/>
    </dxf>
  </rfmt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="1" sqref="V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W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V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W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V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V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W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qref="V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V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W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xfDxf="1" s="1" sqref="V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05" sId="8" xfDxf="1" s="1" dxf="1" numFmtId="4">
    <nc r="V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06" sId="8" xfDxf="1" s="1" dxf="1" numFmtId="4">
    <nc r="W34">
      <v>160200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V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07" sId="8" xfDxf="1" s="1" dxf="1">
    <oc r="V36">
      <v>1</v>
    </oc>
    <nc r="V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08" sId="8" xfDxf="1" s="1" dxf="1">
    <oc r="W36">
      <v>713440.98</v>
    </oc>
    <nc r="W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09" sId="8" xfDxf="1" s="1" dxf="1">
    <oc r="V37">
      <v>1</v>
    </oc>
    <nc r="V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0" sId="8" xfDxf="1" s="1" dxf="1">
    <oc r="W37">
      <v>651734.31999999995</v>
    </oc>
    <nc r="W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V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11" sId="8" xfDxf="1" s="1" dxf="1" numFmtId="4">
    <nc r="V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2" sId="8" xfDxf="1" s="1" dxf="1" numFmtId="4">
    <nc r="W42">
      <v>168001.94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V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50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50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V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W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X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X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Y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qref="X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X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X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Y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X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Y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X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Y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X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Y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X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X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X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X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Y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X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Y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X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Y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dxf>
  </rfmt>
  <rfmt sheetId="8" sqref="X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Y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bottom/>
      </border>
    </dxf>
  </rfmt>
  <rfmt sheetId="8" sqref="X63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8" sqref="Y63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8" sqref="X6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8" sqref="Y6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8" sqref="X65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Y65" start="0" length="0">
    <dxf>
      <font>
        <b val="0"/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8" xfDxf="1" s="1" sqref="X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13" sId="8" xfDxf="1" s="1" dxf="1" numFmtId="4">
    <nc r="X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4" sId="8" xfDxf="1" s="1" dxf="1" numFmtId="4">
    <nc r="Y56">
      <v>20050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15" sId="8" xfDxf="1" s="1" dxf="1">
    <oc r="X65">
      <f>SUM(X22)</f>
    </oc>
    <nc r="X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6" sId="8" xfDxf="1" s="1" dxf="1">
    <oc r="Y65">
      <f>SUM(Y22)</f>
    </oc>
    <nc r="Y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17" sId="8" xfDxf="1" s="1" dxf="1" numFmtId="4">
    <nc r="X6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8" sId="8" xfDxf="1" s="1" dxf="1" numFmtId="4">
    <nc r="Y69">
      <v>52600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19" sId="8" xfDxf="1" s="1" dxf="1" numFmtId="4">
    <nc r="X7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0" sId="8" xfDxf="1" s="1" dxf="1" numFmtId="4">
    <nc r="Y70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1" sId="8" xfDxf="1" s="1" dxf="1" numFmtId="4">
    <nc r="X7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2" sId="8" xfDxf="1" s="1" dxf="1" numFmtId="4">
    <nc r="Y71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3" sId="8" xfDxf="1" s="1" dxf="1" numFmtId="4">
    <nc r="X7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4" sId="8" xfDxf="1" s="1" dxf="1" numFmtId="4">
    <nc r="Y72">
      <v>12554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25" sId="8" xfDxf="1" s="1" dxf="1" numFmtId="4">
    <nc r="X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6" sId="8" xfDxf="1" s="1" dxf="1" numFmtId="4">
    <nc r="Y81">
      <v>47000.37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X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R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S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R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R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S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xfDxf="1" s="1" sqref="R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R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S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T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U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T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T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U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xfDxf="1" s="1" sqref="T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T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U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X2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2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2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1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1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2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2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5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5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xfDxf="1" s="1" sqref="X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Z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Z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A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Z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A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xfDxf="1" s="1" sqref="Z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Z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A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27" sId="8" xfDxf="1" s="1" dxf="1" numFmtId="4">
    <nc r="Z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28" sId="8" xfDxf="1" s="1" dxf="1" numFmtId="4">
    <nc r="AA40">
      <v>870727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="1" sqref="AB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B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B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B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B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C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8" s="1" sqref="AB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B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C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xfDxf="1" s="1" sqref="AB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B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C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29" sId="8">
    <nc r="V22">
      <f>SUM(V27:V49)</f>
    </nc>
  </rcc>
  <rcc rId="9130" sId="8">
    <nc r="W22">
      <f>SUM(W27:W49)</f>
    </nc>
  </rcc>
  <rfmt sheetId="8" sqref="W22" start="0" length="2147483647">
    <dxf>
      <font>
        <b val="0"/>
      </font>
    </dxf>
  </rfmt>
  <rfmt sheetId="8" sqref="W22" start="0" length="2147483647">
    <dxf>
      <font>
        <b/>
      </font>
    </dxf>
  </rfmt>
  <rcc rId="9131" sId="8">
    <nc r="V23">
      <f>SUM(V27:V49)</f>
    </nc>
  </rcc>
  <rfmt sheetId="8" sqref="V25" start="0" length="0">
    <dxf>
      <numFmt numFmtId="4" formatCode="#,##0.00"/>
    </dxf>
  </rfmt>
  <rcc rId="9132" sId="8">
    <nc r="V25">
      <f>SUM(V27:V49)</f>
    </nc>
  </rcc>
  <rfmt sheetId="8" sqref="V25:V26">
    <dxf>
      <numFmt numFmtId="30" formatCode="@"/>
    </dxf>
  </rfmt>
  <rcc rId="9133" sId="8">
    <nc r="W23">
      <f>SUM(W27:W49)</f>
    </nc>
  </rcc>
  <rcc rId="9134" sId="8">
    <nc r="W25">
      <f>SUM(W27:W49)</f>
    </nc>
  </rcc>
  <rfmt sheetId="8" sqref="R23:R26">
    <dxf>
      <numFmt numFmtId="30" formatCode="@"/>
    </dxf>
  </rfmt>
  <rfmt sheetId="8" s="1" sqref="X2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2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2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2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X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Y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X3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Y3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xfDxf="1" s="1" sqref="X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X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Y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35" sId="8" numFmtId="4">
    <oc r="Y47">
      <v>168001.94</v>
    </oc>
    <nc r="Y47"/>
  </rcc>
  <rcc rId="9136" sId="8" numFmtId="4">
    <oc r="X47">
      <v>1</v>
    </oc>
    <nc r="X47"/>
  </rcc>
  <rcc rId="9137" sId="8">
    <oc r="X22">
      <f>SUM(X27:X49)</f>
    </oc>
    <nc r="X22">
      <f>SUM(X27:X49)</f>
    </nc>
  </rcc>
  <rcc rId="9138" sId="8">
    <oc r="Y22">
      <f>SUM(Y27:Y49)</f>
    </oc>
    <nc r="Y22">
      <f>SUM(Y27:Y37)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R27:AC65">
    <dxf>
      <alignment horizontal="left" readingOrder="0"/>
    </dxf>
  </rfmt>
  <rfmt sheetId="8" sqref="R65:AC65" start="0" length="0">
    <dxf>
      <border>
        <bottom style="thin">
          <color indexed="64"/>
        </bottom>
      </border>
    </dxf>
  </rfmt>
  <rfmt sheetId="8" sqref="R27:AC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R27:AC65" start="0" length="2147483647">
    <dxf>
      <font>
        <name val="Times New Roman"/>
        <scheme val="none"/>
      </font>
    </dxf>
  </rfmt>
  <rcv guid="{A56D4B26-E5CD-4554-ABF2-7A613C2E18FD}" action="delete"/>
  <rdn rId="0" localSheetId="2" customView="1" name="Z_A56D4B26_E5CD_4554_ABF2_7A613C2E18FD_.wvu.Rows" hidden="1" oldHidden="1">
    <formula>'2.1'!$1:$6</formula>
    <oldFormula>'2.1'!$1:$6</oldFormula>
  </rdn>
  <rdn rId="0" localSheetId="2" customView="1" name="Z_A56D4B26_E5CD_4554_ABF2_7A613C2E18FD_.wvu.Cols" hidden="1" oldHidden="1">
    <formula>'2.1'!$W:$AJ</formula>
    <oldFormula>'2.1'!$W:$AJ</oldFormula>
  </rdn>
  <rcv guid="{A56D4B26-E5CD-4554-ABF2-7A613C2E18FD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F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F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xfDxf="1" s="1" sqref="AF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s="1" sqref="AF2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2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2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1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2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4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5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8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39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0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1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2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3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F45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6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7" start="0" length="0">
    <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dxf>
  </rfmt>
  <rfmt sheetId="8" s="1" sqref="AF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s="1" sqref="AF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8" xfDxf="1" s="1" sqref="AF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41" sId="8" xfDxf="1" s="1" dxf="1" numFmtId="4">
    <nc r="AF44">
      <v>355000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="1" sqref="AF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F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42" sId="8" xfDxf="1" s="1" dxf="1" numFmtId="4">
    <nc r="AF48">
      <v>330000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43" sId="8" xfDxf="1" s="1" dxf="1" numFmtId="4">
    <nc r="AF49">
      <v>233000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qref="AH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sqref="AH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8" xfDxf="1" s="1" sqref="AH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8" xfDxf="1" s="1" sqref="AH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144" sId="8" numFmtId="4">
    <oc r="AD31">
      <v>49162.5</v>
    </oc>
    <nc r="AD31"/>
  </rcc>
  <rcc rId="9145" sId="8" numFmtId="4">
    <oc r="AD30">
      <v>49162.5</v>
    </oc>
    <nc r="AD30"/>
  </rcc>
  <rcc rId="9146" sId="8" odxf="1" s="1" dxf="1" numFmtId="4">
    <nc r="AD33">
      <v>385000</v>
    </nc>
    <ndxf>
      <font>
        <sz val="8"/>
        <color auto="1"/>
        <name val="Times New Roman"/>
        <scheme val="none"/>
      </font>
      <numFmt numFmtId="4" formatCode="#,##0.00"/>
      <alignment wrapText="0" readingOrder="0"/>
    </ndxf>
  </rcc>
  <rcc rId="9147" sId="8" numFmtId="4">
    <oc r="AN33">
      <v>128394.5</v>
    </oc>
    <nc r="AN33"/>
  </rcc>
  <rcc rId="9148" sId="8" numFmtId="4">
    <oc r="AN32">
      <v>109470</v>
    </oc>
    <nc r="AN32"/>
  </rcc>
  <rfmt sheetId="8" sqref="AN34">
    <dxf>
      <numFmt numFmtId="2" formatCode="0.00"/>
    </dxf>
  </rfmt>
  <rcc rId="9149" sId="8" numFmtId="4">
    <nc r="AN34">
      <v>98790</v>
    </nc>
  </rcc>
  <rcc rId="9150" sId="8">
    <nc r="AN35">
      <v>116542.7</v>
    </nc>
  </rcc>
  <rfmt sheetId="8" sqref="AN35">
    <dxf>
      <numFmt numFmtId="2" formatCode="0.00"/>
    </dxf>
  </rfmt>
  <rcc rId="9151" sId="8" numFmtId="4">
    <oc r="AD38">
      <v>591087</v>
    </oc>
    <nc r="AD38"/>
  </rcc>
  <rcc rId="9152" sId="8">
    <nc r="AM40">
      <v>786286</v>
    </nc>
  </rcc>
  <rfmt sheetId="8" sqref="AM40">
    <dxf>
      <numFmt numFmtId="2" formatCode="0.00"/>
    </dxf>
  </rfmt>
  <rcc rId="9153" sId="8">
    <nc r="AF43">
      <v>148292.87</v>
    </nc>
  </rcc>
  <rcc rId="9154" sId="8" numFmtId="4">
    <oc r="X56">
      <v>1</v>
    </oc>
    <nc r="X56"/>
  </rcc>
  <rcc rId="9155" sId="8" numFmtId="4">
    <oc r="Y56">
      <v>20050</v>
    </oc>
    <nc r="Y56"/>
  </rcc>
  <rcc rId="9156" sId="8" numFmtId="4">
    <oc r="X69">
      <v>1</v>
    </oc>
    <nc r="X69"/>
  </rcc>
  <rcc rId="9157" sId="8" numFmtId="4">
    <oc r="Y69">
      <v>52600</v>
    </oc>
    <nc r="Y69"/>
  </rcc>
  <rcc rId="9158" sId="8" numFmtId="4">
    <oc r="X70">
      <v>1</v>
    </oc>
    <nc r="X70"/>
  </rcc>
  <rcc rId="9159" sId="8" numFmtId="4">
    <oc r="Y70">
      <v>36625</v>
    </oc>
    <nc r="Y70"/>
  </rcc>
  <rcc rId="9160" sId="8" numFmtId="4">
    <oc r="X71">
      <v>1</v>
    </oc>
    <nc r="X71"/>
  </rcc>
  <rcc rId="9161" sId="8" numFmtId="4">
    <oc r="Y71">
      <v>36625</v>
    </oc>
    <nc r="Y71"/>
  </rcc>
  <rcc rId="9162" sId="8" numFmtId="4">
    <oc r="X72">
      <v>1</v>
    </oc>
    <nc r="X72"/>
  </rcc>
  <rcc rId="9163" sId="8" numFmtId="4">
    <oc r="Y72">
      <v>12554</v>
    </oc>
    <nc r="Y72"/>
  </rcc>
  <rcc rId="9164" sId="8" numFmtId="4">
    <oc r="X81">
      <v>1</v>
    </oc>
    <nc r="X81"/>
  </rcc>
  <rcc rId="9165" sId="8" numFmtId="4">
    <oc r="Y81">
      <v>47000.37</v>
    </oc>
    <nc r="Y81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D29:AH29" start="0" length="0">
    <dxf>
      <border>
        <top style="thin">
          <color indexed="64"/>
        </top>
      </border>
    </dxf>
  </rfmt>
  <rfmt sheetId="8" sqref="AD37:AH37" start="0" length="0">
    <dxf>
      <border>
        <bottom style="thin">
          <color indexed="64"/>
        </bottom>
      </border>
    </dxf>
  </rfmt>
  <rcc rId="9166" sId="8" numFmtId="4">
    <oc r="AD47">
      <v>36275.269999999997</v>
    </oc>
    <nc r="AD47"/>
  </rcc>
  <rcc rId="9167" sId="8">
    <nc r="AF22">
      <f>SUM(AF27:AF49)</f>
    </nc>
  </rcc>
  <rfmt sheetId="8" sqref="AD22">
    <dxf>
      <numFmt numFmtId="2" formatCode="0.00"/>
    </dxf>
  </rfmt>
  <rfmt sheetId="8" sqref="AD23:AD24">
    <dxf>
      <numFmt numFmtId="2" formatCode="0.00"/>
    </dxf>
  </rfmt>
  <rcc rId="9168" sId="8" odxf="1" dxf="1">
    <oc r="AD25">
      <f>AD23</f>
    </oc>
    <nc r="AD25">
      <f>AD23</f>
    </nc>
    <odxf>
      <numFmt numFmtId="0" formatCode="General"/>
    </odxf>
    <ndxf>
      <numFmt numFmtId="2" formatCode="0.00"/>
    </ndxf>
  </rcc>
  <rcc rId="9169" sId="8">
    <nc r="AF23">
      <f>SUM(AF31:AF49)</f>
    </nc>
  </rcc>
  <rcc rId="9170" sId="8">
    <nc r="AF25">
      <f>SUM(AF27:AF49)</f>
    </nc>
  </rcc>
  <rcc rId="9171" sId="8">
    <nc r="AM22">
      <f>SUM(AM27:AM49)</f>
    </nc>
  </rcc>
  <rcc rId="9172" sId="8">
    <nc r="AM23">
      <f>SUM(AM27:AM49)</f>
    </nc>
  </rcc>
  <rcc rId="9173" sId="8">
    <nc r="AM25">
      <f>SUM(AM27:AM49)</f>
    </nc>
  </rcc>
  <rcc rId="9174" sId="8">
    <oc r="AN23">
      <f>AN22</f>
    </oc>
    <nc r="AN23">
      <f>SUM(AN27:AN44)</f>
    </nc>
  </rcc>
  <rcc rId="9175" sId="8">
    <oc r="AN22">
      <f>SUM(AN27:AN33)</f>
    </oc>
    <nc r="AN22">
      <f>SUM(AN27:AN49)</f>
    </nc>
  </rcc>
  <rfmt sheetId="8" sqref="AF22" start="0" length="2147483647">
    <dxf>
      <font>
        <b/>
      </font>
    </dxf>
  </rfmt>
  <rfmt sheetId="8" sqref="AM22:AN22" start="0" length="2147483647">
    <dxf>
      <font>
        <b/>
      </font>
    </dxf>
  </rfmt>
  <rfmt sheetId="8" sqref="AE22:AN55">
    <dxf>
      <alignment horizontal="left" readingOrder="0"/>
    </dxf>
  </rfmt>
  <rfmt sheetId="8" sqref="AE22:AN55">
    <dxf>
      <alignment vertical="top" readingOrder="0"/>
    </dxf>
  </rfmt>
  <rfmt sheetId="8" sqref="AE22:AN55" start="0" length="2147483647">
    <dxf>
      <font>
        <b/>
      </font>
    </dxf>
  </rfmt>
  <rfmt sheetId="8" sqref="AN22" start="0" length="2147483647">
    <dxf>
      <font>
        <b val="0"/>
      </font>
    </dxf>
  </rfmt>
  <rfmt sheetId="8" sqref="AN22" start="0" length="2147483647">
    <dxf>
      <font>
        <b/>
      </font>
    </dxf>
  </rfmt>
  <rcc rId="9176" sId="8" odxf="1" s="1" dxf="1" numFmtId="4">
    <nc r="AD27">
      <v>173855.51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  <numFmt numFmtId="4" formatCode="#,##0.00"/>
      <alignment wrapText="0" readingOrder="0"/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7" sId="8" odxf="1" s="1" dxf="1" numFmtId="4">
    <nc r="AM27">
      <v>173855.51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Times New Roman"/>
        <scheme val="none"/>
      </font>
      <numFmt numFmtId="4" formatCode="#,##0.00"/>
      <alignment wrapText="0" readingOrder="0"/>
    </ndxf>
  </rcc>
  <rcc rId="9178" sId="8" numFmtId="4">
    <oc r="AD27">
      <v>173855.51</v>
    </oc>
    <nc r="AD27"/>
  </rcc>
  <rfmt sheetId="8" xfDxf="1" sqref="AM33" start="0" length="0">
    <dxf>
      <font>
        <b/>
        <sz val="7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79" sId="8" odxf="1" s="1" dxf="1" numFmtId="4">
    <nc r="AM33">
      <v>385000</v>
    </nc>
    <ndxf>
      <font>
        <b val="0"/>
        <sz val="8"/>
        <color auto="1"/>
        <name val="Times New Roman"/>
        <scheme val="none"/>
      </font>
      <numFmt numFmtId="4" formatCode="#,##0.00"/>
      <alignment wrapText="0" readingOrder="0"/>
    </ndxf>
  </rcc>
  <rcc rId="9180" sId="8" numFmtId="4">
    <oc r="AD33">
      <v>385000</v>
    </oc>
    <nc r="AD33"/>
  </rcc>
  <rfmt sheetId="8" sqref="AN34:AN35" start="0" length="2147483647">
    <dxf>
      <font>
        <b val="0"/>
      </font>
    </dxf>
  </rfmt>
  <rfmt sheetId="8" sqref="AN34:AN35" start="0" length="2147483647">
    <dxf>
      <font>
        <b/>
      </font>
    </dxf>
  </rfmt>
  <rfmt sheetId="8" sqref="AN34:AN35" start="0" length="2147483647">
    <dxf>
      <font>
        <b val="0"/>
      </font>
    </dxf>
  </rfmt>
  <rfmt sheetId="8" sqref="AN34:AN35" start="0" length="2147483647">
    <dxf>
      <font>
        <b/>
      </font>
    </dxf>
  </rfmt>
  <rfmt sheetId="8" sqref="AN34:AN35" start="0" length="2147483647">
    <dxf>
      <font>
        <b val="0"/>
      </font>
    </dxf>
  </rfmt>
  <rfmt sheetId="8" sqref="AN34:AN35" start="0" length="2147483647">
    <dxf>
      <font>
        <b/>
      </font>
    </dxf>
  </rfmt>
  <rfmt sheetId="8" sqref="AN34:AN35" start="0" length="2147483647">
    <dxf>
      <font>
        <b val="0"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fmt sheetId="8" sqref="AF43:AF44" start="0" length="2147483647">
    <dxf>
      <font>
        <b/>
      </font>
    </dxf>
  </rfmt>
  <rfmt sheetId="8" sqref="AF43:AF44" start="0" length="2147483647">
    <dxf>
      <font>
        <b val="0"/>
      </font>
    </dxf>
  </rfmt>
  <rcc rId="9181" sId="8" odxf="1" s="1" dxf="1">
    <nc r="AM43">
      <v>148292.87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Arial"/>
        <scheme val="none"/>
      </font>
      <alignment wrapText="0" readingOrder="0"/>
    </ndxf>
  </rcc>
  <rcc rId="9182" sId="8" odxf="1" s="1" dxf="1" numFmtId="4">
    <nc r="AM44">
      <v>355000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Arial"/>
        <scheme val="none"/>
      </font>
      <numFmt numFmtId="4" formatCode="#,##0.00"/>
      <alignment wrapText="0" readingOrder="0"/>
    </ndxf>
  </rcc>
  <rcc rId="9183" sId="8">
    <oc r="AF43">
      <v>148292.87</v>
    </oc>
    <nc r="AF43"/>
  </rcc>
  <rcc rId="9184" sId="8" numFmtId="4">
    <oc r="AF44">
      <v>355000</v>
    </oc>
    <nc r="AF44"/>
  </rcc>
  <rcc rId="9185" sId="8" odxf="1" s="1" dxf="1" numFmtId="4">
    <nc r="AM48">
      <v>330000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scheme val="none"/>
      </font>
      <numFmt numFmtId="4" formatCode="#,##0.00"/>
      <alignment wrapText="0" readingOrder="0"/>
    </ndxf>
  </rcc>
  <rcc rId="9186" sId="8" odxf="1" s="1" dxf="1" numFmtId="4">
    <nc r="AM49">
      <v>233000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Arial"/>
        <scheme val="none"/>
      </font>
      <numFmt numFmtId="4" formatCode="#,##0.00"/>
      <alignment wrapText="0" readingOrder="0"/>
    </ndxf>
  </rcc>
  <rfmt sheetId="8" sqref="AM48:AM49" start="0" length="2147483647">
    <dxf>
      <font>
        <b val="0"/>
      </font>
    </dxf>
  </rfmt>
  <rcc rId="9187" sId="8" numFmtId="4">
    <oc r="AF48">
      <v>330000</v>
    </oc>
    <nc r="AF48"/>
  </rcc>
  <rcc rId="9188" sId="8" numFmtId="4">
    <oc r="AF49">
      <v>233000</v>
    </oc>
    <nc r="AF49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H27:AH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AF27:AF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8" sqref="AF27:AF29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v guid="{A56D4B26-E5CD-4554-ABF2-7A613C2E18FD}" action="delete"/>
  <rdn rId="0" localSheetId="2" customView="1" name="Z_A56D4B26_E5CD_4554_ABF2_7A613C2E18FD_.wvu.Rows" hidden="1" oldHidden="1">
    <formula>'2.1'!$1:$6</formula>
    <oldFormula>'2.1'!$1:$6</oldFormula>
  </rdn>
  <rdn rId="0" localSheetId="2" customView="1" name="Z_A56D4B26_E5CD_4554_ABF2_7A613C2E18FD_.wvu.Cols" hidden="1" oldHidden="1">
    <formula>'2.1'!$W:$AJ</formula>
    <oldFormula>'2.1'!$W:$AJ</oldFormula>
  </rdn>
  <rdn rId="0" localSheetId="8" customView="1" name="Z_A56D4B26_E5CD_4554_ABF2_7A613C2E18FD_.wvu.Cols" hidden="1" oldHidden="1">
    <formula>'2.4.1'!$I:$Q</formula>
  </rdn>
  <rcv guid="{A56D4B26-E5CD-4554-ABF2-7A613C2E18F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2" sId="8" xfDxf="1" dxf="1">
    <nc r="A56" t="inlineStr">
      <is>
        <t>Т-12 Максим III-01"тренажер сердечно-легочный и мозговой реанимации пружинно ме</t>
      </is>
    </nc>
    <ndxf>
      <font>
        <sz val="8"/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93" sId="8">
    <nc r="B56">
      <v>1</v>
    </nc>
  </rcc>
  <rfmt sheetId="8" sqref="E56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9194" sId="8" xfDxf="1" s="1" dxf="1">
    <nc r="E56" t="inlineStr">
      <is>
        <t>101260138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xfDxf="1" sqref="C56" start="0" length="0">
    <dxf>
      <font>
        <sz val="8"/>
        <name val="Times New Roman"/>
        <scheme val="none"/>
      </font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95" sId="8" odxf="1" dxf="1">
    <nc r="C56" t="inlineStr">
      <is>
        <t>ул. 26 Бакинских комиссаров, 24а</t>
      </is>
    </nc>
    <ndxf>
      <font>
        <sz val="7"/>
        <name val="Times New Roman"/>
        <scheme val="none"/>
      </font>
      <alignment horizontal="left" vertical="top" readingOrder="0"/>
    </ndxf>
  </rcc>
  <rfmt sheetId="8" sqref="G56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9196" sId="8" xfDxf="1" s="1" dxf="1" numFmtId="4">
    <nc r="G56">
      <v>115600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8" sqref="H56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9197" sId="8" xfDxf="1" s="1" dxf="1" numFmtId="4">
    <nc r="H56">
      <v>115600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198" sId="8" odxf="1" dxf="1">
    <nc r="I56" t="inlineStr">
      <is>
        <t>приказ № 137/а от 17.08.2022г.</t>
      </is>
    </nc>
    <odxf>
      <font>
        <sz val="8"/>
        <name val="Times New Roman"/>
        <scheme val="none"/>
      </font>
      <alignment horizontal="general" vertical="center" readingOrder="0"/>
    </odxf>
    <ndxf>
      <font>
        <sz val="7"/>
        <name val="Times New Roman"/>
        <scheme val="none"/>
      </font>
      <alignment horizontal="left" vertical="top" readingOrder="0"/>
    </ndxf>
  </rcc>
  <rcc rId="9199" sId="8">
    <nc r="J56">
      <v>1</v>
    </nc>
  </rcc>
  <rcc rId="9200" sId="8">
    <nc r="K56">
      <v>1</v>
    </nc>
  </rcc>
  <rcc rId="9201" sId="8" odxf="1" dxf="1">
    <nc r="G54">
      <f>SUM(G56)</f>
    </nc>
    <odxf>
      <numFmt numFmtId="0" formatCode="General"/>
    </odxf>
    <ndxf>
      <numFmt numFmtId="4" formatCode="#,##0.00"/>
    </ndxf>
  </rcc>
  <rcc rId="9202" sId="8" odxf="1" dxf="1">
    <nc r="G52">
      <f>SUM(G56)</f>
    </nc>
    <odxf>
      <numFmt numFmtId="0" formatCode="General"/>
    </odxf>
    <ndxf>
      <numFmt numFmtId="4" formatCode="#,##0.00"/>
    </ndxf>
  </rcc>
  <rcc rId="9203" sId="8" odxf="1" dxf="1">
    <nc r="G51">
      <f>SUM(G56)</f>
    </nc>
    <odxf>
      <numFmt numFmtId="0" formatCode="General"/>
    </odxf>
    <ndxf>
      <numFmt numFmtId="4" formatCode="#,##0.00"/>
    </ndxf>
  </rcc>
  <rcc rId="9204" sId="8">
    <nc r="F56">
      <v>2023</v>
    </nc>
  </rcc>
  <rcc rId="9205" sId="8">
    <nc r="J51">
      <f>SUM(J56)</f>
    </nc>
  </rcc>
  <rcc rId="9206" sId="8">
    <nc r="J52">
      <f>SUM(J56)</f>
    </nc>
  </rcc>
  <rcc rId="9207" sId="8">
    <nc r="J54">
      <f>SUM(J56)</f>
    </nc>
  </rcc>
  <rcc rId="9208" sId="8">
    <nc r="K52">
      <f>SUM(K56)</f>
    </nc>
  </rcc>
  <rcc rId="9209" sId="8">
    <nc r="K51">
      <f>SUM(K56)</f>
    </nc>
  </rcc>
  <rcc rId="9210" sId="8">
    <nc r="K54">
      <f>SUM(K56)</f>
    </nc>
  </rcc>
  <rfmt sheetId="8" sqref="C51:L56">
    <dxf>
      <alignment horizontal="left" readingOrder="0"/>
    </dxf>
  </rfmt>
  <rfmt sheetId="8" sqref="C51:L56">
    <dxf>
      <alignment vertical="top" readingOrder="0"/>
    </dxf>
  </rfmt>
  <rcc rId="9211" sId="8" odxf="1" dxf="1">
    <nc r="H51">
      <f>SUM(H56)</f>
    </nc>
    <odxf>
      <numFmt numFmtId="0" formatCode="General"/>
    </odxf>
    <ndxf>
      <numFmt numFmtId="4" formatCode="#,##0.00"/>
    </ndxf>
  </rcc>
  <rcc rId="9212" sId="8" odxf="1" dxf="1">
    <nc r="H52">
      <f>SUM(H51)</f>
    </nc>
    <odxf>
      <numFmt numFmtId="0" formatCode="General"/>
    </odxf>
    <ndxf>
      <numFmt numFmtId="4" formatCode="#,##0.00"/>
    </ndxf>
  </rcc>
  <rcc rId="9213" sId="8" odxf="1" dxf="1">
    <nc r="H54">
      <f>SUM(H56)</f>
    </nc>
    <odxf>
      <numFmt numFmtId="0" formatCode="General"/>
    </odxf>
    <ndxf>
      <numFmt numFmtId="4" formatCode="#,##0.00"/>
    </ndxf>
  </rcc>
  <rdn rId="0" localSheetId="8" customView="1" name="Z_A56D4B26_E5CD_4554_ABF2_7A613C2E18FD_.wvu.Cols" hidden="1" oldHidden="1">
    <oldFormula>'2.4.1'!$I:$Q</oldFormula>
  </rdn>
  <rcv guid="{A56D4B26-E5CD-4554-ABF2-7A613C2E18FD}" action="delete"/>
  <rdn rId="0" localSheetId="2" customView="1" name="Z_A56D4B26_E5CD_4554_ABF2_7A613C2E18FD_.wvu.Rows" hidden="1" oldHidden="1">
    <formula>'2.1'!$1:$6</formula>
    <oldFormula>'2.1'!$1:$6</oldFormula>
  </rdn>
  <rdn rId="0" localSheetId="2" customView="1" name="Z_A56D4B26_E5CD_4554_ABF2_7A613C2E18FD_.wvu.Cols" hidden="1" oldHidden="1">
    <formula>'2.1'!$W:$AJ</formula>
    <oldFormula>'2.1'!$W:$AJ</oldFormula>
  </rdn>
  <rcv guid="{A56D4B26-E5CD-4554-ABF2-7A613C2E18FD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G51:K51" start="0" length="2147483647">
    <dxf>
      <font>
        <b/>
      </font>
    </dxf>
  </rfmt>
  <rcc rId="9217" sId="8">
    <oc r="G65">
      <f>SUM(G22)</f>
    </oc>
    <nc r="G65">
      <f>SUM(G51+G22)</f>
    </nc>
  </rcc>
  <rcc rId="9218" sId="8">
    <oc r="H65">
      <f>SUM(H22)</f>
    </oc>
    <nc r="H65">
      <f>SUM(H51+H22)</f>
    </nc>
  </rcc>
  <rcc rId="9219" sId="8">
    <oc r="J65">
      <f>SUM(J22)</f>
    </oc>
    <nc r="J65">
      <f>SUM(J51+J22)</f>
    </nc>
  </rcc>
  <rcc rId="9220" sId="8">
    <oc r="K65">
      <f>SUM(K22)</f>
    </oc>
    <nc r="K65">
      <f>SUM(K51+K22)</f>
    </nc>
  </rcc>
  <rfmt sheetId="8" sqref="G65:K65" start="0" length="2147483647">
    <dxf>
      <font>
        <b val="0"/>
      </font>
    </dxf>
  </rfmt>
  <rfmt sheetId="8" sqref="G65:K65" start="0" length="2147483647">
    <dxf>
      <font>
        <b/>
      </font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1" sId="8" odxf="1" dxf="1">
    <oc r="AB22">
      <f>SUM(AB27:AB49)</f>
    </oc>
    <nc r="AB22">
      <f>SUM(AB27:AB49)</f>
    </nc>
    <odxf>
      <numFmt numFmtId="0" formatCode="General"/>
    </odxf>
    <ndxf>
      <numFmt numFmtId="1" formatCode="0"/>
    </ndxf>
  </rcc>
  <rcc rId="9222" sId="8" odxf="1" dxf="1">
    <oc r="V25">
      <f>SUM(V27:V49)</f>
    </oc>
    <nc r="V25">
      <f>V23</f>
    </nc>
    <ndxf>
      <numFmt numFmtId="0" formatCode="General"/>
    </ndxf>
  </rcc>
  <rfmt sheetId="8" sqref="V26" start="0" length="0">
    <dxf>
      <numFmt numFmtId="0" formatCode="General"/>
    </dxf>
  </rfmt>
  <rcc rId="9223" sId="8" odxf="1" dxf="1">
    <oc r="R23">
      <f>R22</f>
    </oc>
    <nc r="R23">
      <f>R22</f>
    </nc>
    <ndxf>
      <numFmt numFmtId="0" formatCode="General"/>
      <border outline="0">
        <bottom style="thin">
          <color indexed="64"/>
        </bottom>
      </border>
    </ndxf>
  </rcc>
  <rfmt sheetId="8" sqref="R24" start="0" length="0">
    <dxf>
      <numFmt numFmtId="0" formatCode="General"/>
      <border outline="0">
        <top style="thin">
          <color indexed="64"/>
        </top>
      </border>
    </dxf>
  </rfmt>
  <rfmt sheetId="8" sqref="R25" start="0" length="0">
    <dxf>
      <numFmt numFmtId="0" formatCode="General"/>
    </dxf>
  </rfmt>
  <rfmt sheetId="8" sqref="R26" start="0" length="0">
    <dxf>
      <numFmt numFmtId="0" formatCode="General"/>
    </dxf>
  </rfmt>
  <rcc rId="9224" sId="8">
    <oc r="R25">
      <f>R23</f>
    </oc>
    <nc r="R25">
      <f>R23</f>
    </nc>
  </rcc>
  <rcc rId="9225" sId="8">
    <nc r="AB52">
      <v>1</v>
    </nc>
  </rcc>
  <rcc rId="9226" sId="8">
    <nc r="AC52">
      <v>115000</v>
    </nc>
  </rcc>
  <rfmt sheetId="8" sqref="AC52:AC53">
    <dxf>
      <numFmt numFmtId="2" formatCode="0.00"/>
    </dxf>
  </rfmt>
  <rcc rId="9227" sId="8">
    <nc r="AM52">
      <v>115000</v>
    </nc>
  </rcc>
  <rfmt sheetId="8" sqref="AM52:AM53">
    <dxf>
      <numFmt numFmtId="2" formatCode="0.00"/>
    </dxf>
  </rfmt>
  <rfmt sheetId="8" sqref="AB52:AC53" start="0" length="2147483647">
    <dxf>
      <font>
        <b/>
      </font>
    </dxf>
  </rfmt>
  <rcc rId="9228" sId="8">
    <nc r="AB54">
      <f>SUM(AB57)</f>
    </nc>
  </rcc>
  <rcc rId="9229" sId="8">
    <nc r="AB56">
      <f>SUM(AB57)</f>
    </nc>
  </rcc>
  <rcc rId="9230" sId="8">
    <nc r="AB57">
      <v>1</v>
    </nc>
  </rcc>
  <rcc rId="9231" sId="8">
    <nc r="AC57">
      <v>115000</v>
    </nc>
  </rcc>
  <rcc rId="9232" sId="8">
    <nc r="AC56">
      <f>SUM(AC57)</f>
    </nc>
  </rcc>
  <rcc rId="9233" sId="8">
    <nc r="AC54">
      <f>SUM(AC57)</f>
    </nc>
  </rcc>
  <rfmt sheetId="8" sqref="AC54:AC57">
    <dxf>
      <numFmt numFmtId="2" formatCode="0.00"/>
    </dxf>
  </rfmt>
  <rcc rId="9234" sId="8">
    <nc r="AM56">
      <f>SUM(AM57)</f>
    </nc>
  </rcc>
  <rcc rId="9235" sId="8">
    <nc r="AM54">
      <f>SUM(AM57)</f>
    </nc>
  </rcc>
  <rfmt sheetId="8" sqref="AM54:AM55">
    <dxf>
      <numFmt numFmtId="2" formatCode="0.00"/>
    </dxf>
  </rfmt>
  <rfmt sheetId="8" sqref="AM56:AM57">
    <dxf>
      <numFmt numFmtId="2" formatCode="0.00"/>
    </dxf>
  </rfmt>
  <rcc rId="9236" sId="8" numFmtId="4">
    <nc r="AM57">
      <v>115000</v>
    </nc>
  </rcc>
  <rfmt sheetId="8" sqref="AM57">
    <dxf>
      <alignment horizontal="left" readingOrder="0"/>
    </dxf>
  </rfmt>
  <rfmt sheetId="8" sqref="AM57">
    <dxf>
      <alignment vertical="top" readingOrder="0"/>
    </dxf>
  </rfmt>
  <rfmt sheetId="8" sqref="AM56">
    <dxf>
      <alignment horizontal="left" readingOrder="0"/>
    </dxf>
  </rfmt>
  <rfmt sheetId="8" sqref="AM56">
    <dxf>
      <alignment horizontal="general" readingOrder="0"/>
    </dxf>
  </rfmt>
  <rfmt sheetId="8" sqref="AM56">
    <dxf>
      <alignment horizontal="left" readingOrder="0"/>
    </dxf>
  </rfmt>
  <rfmt sheetId="8" sqref="AM56">
    <dxf>
      <alignment vertical="top" readingOrder="0"/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N65" start="0" length="2147483647">
    <dxf>
      <font>
        <b val="0"/>
      </font>
    </dxf>
  </rfmt>
  <rfmt sheetId="8" sqref="AN65" start="0" length="2147483647">
    <dxf>
      <font>
        <b/>
      </font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7" sId="8" odxf="1" dxf="1">
    <nc r="AM65">
      <f>SUM(AM52+AM22)</f>
    </nc>
    <odxf>
      <numFmt numFmtId="0" formatCode="General"/>
    </odxf>
    <ndxf>
      <numFmt numFmtId="2" formatCode="0.00"/>
    </ndxf>
  </rcc>
  <rfmt sheetId="8" sqref="AM65">
    <dxf>
      <alignment horizontal="left" readingOrder="0"/>
    </dxf>
  </rfmt>
  <rfmt sheetId="8" sqref="AM65" start="0" length="2147483647">
    <dxf>
      <font>
        <b/>
      </font>
    </dxf>
  </rfmt>
  <rcc rId="9238" sId="8" numFmtId="4">
    <oc r="AC57">
      <v>115000</v>
    </oc>
    <nc r="AC57">
      <v>115600</v>
    </nc>
  </rcc>
  <rcc rId="9239" sId="8" numFmtId="4">
    <oc r="AC52">
      <v>115000</v>
    </oc>
    <nc r="AC52">
      <v>115600</v>
    </nc>
  </rcc>
  <rcc rId="9240" sId="8" numFmtId="4">
    <oc r="AM57">
      <v>115000</v>
    </oc>
    <nc r="AM57">
      <v>115600</v>
    </nc>
  </rcc>
  <rcc rId="9241" sId="8" numFmtId="4">
    <oc r="AM52">
      <v>115000</v>
    </oc>
    <nc r="AM52">
      <v>115600</v>
    </nc>
  </rcc>
  <rcc rId="9242" sId="8">
    <oc r="AM54">
      <f>SUM(AM57)</f>
    </oc>
    <nc r="AM54">
      <f>SUM(AM57)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3" sId="8">
    <nc r="W65">
      <f>SUM(W22)</f>
    </nc>
  </rcc>
  <rcc rId="9244" sId="8">
    <nc r="V65">
      <f>SUM(V22)</f>
    </nc>
  </rcc>
  <rcc rId="9245" sId="8">
    <nc r="X65">
      <f>SUM(X22)</f>
    </nc>
  </rcc>
  <rcc rId="9246" sId="8" odxf="1" dxf="1">
    <nc r="Y65">
      <f>SUM(Y22)</f>
    </nc>
    <odxf>
      <numFmt numFmtId="0" formatCode="General"/>
    </odxf>
    <ndxf>
      <numFmt numFmtId="2" formatCode="0.00"/>
    </ndxf>
  </rcc>
  <rfmt sheetId="8" sqref="Y65" start="0" length="2147483647">
    <dxf>
      <font>
        <b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7" sId="8">
    <oc r="AC65">
      <f>SUM(AC22)</f>
    </oc>
    <nc r="AC65">
      <f>SUM(AC52+AC22)</f>
    </nc>
  </rcc>
  <rcc rId="9248" sId="8" odxf="1" dxf="1">
    <oc r="AB65">
      <f>SUM(AB22)</f>
    </oc>
    <nc r="AB65">
      <f>SUM(AB52+AB22)</f>
    </nc>
    <ndxf>
      <numFmt numFmtId="1" formatCode="0"/>
    </ndxf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="1" sqref="A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1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xfDxf="1" s="1" sqref="A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249" sId="10" xfDxf="1" s="1" dxf="1">
    <oc r="A34" t="inlineStr">
      <is>
        <t>Компьютер DNS Home (0108201) Pentium E 2180 (2.0GHz)/2Gb/HD3650(512)/250GB/DVD</t>
      </is>
    </oc>
    <nc r="A34" t="inlineStr">
      <is>
        <t>Колонка акустическая BEHRINGER B115D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0" sId="10" xfDxf="1" s="1" dxf="1">
    <oc r="A35" t="inlineStr">
      <is>
        <t>Компьютер DNS Home (0117601) Pentium E5400</t>
      </is>
    </oc>
    <nc r="A35" t="inlineStr">
      <is>
        <t>Колонка акустическая BERINGER B115D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1" sId="10" xfDxf="1" s="1" dxf="1">
    <oc r="A36" t="inlineStr">
      <is>
        <t>Компьютер DNS Home (0117603) Pentium E6500</t>
      </is>
    </oc>
    <nc r="A36" t="inlineStr">
      <is>
        <t>Компьютер DNS Home (0108201) Pentium E 2180 (2.0GHz)/2Gb/HD3650(512)/250GB/DVD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2" sId="10" xfDxf="1" s="1" dxf="1">
    <oc r="A37" t="inlineStr">
      <is>
        <t>Компьютер DNS Office O0113298) Core 2Duo E 7500</t>
      </is>
    </oc>
    <nc r="A37" t="inlineStr">
      <is>
        <t>Компьютер DNS Home (0117601) Pentium E5400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3" sId="10" xfDxf="1" s="1" dxf="1">
    <oc r="A38" t="inlineStr">
      <is>
        <t>Компьютер в сборе</t>
      </is>
    </oc>
    <nc r="A38" t="inlineStr">
      <is>
        <t>Компьютер DNS Home (0117603) Pentium E6500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4" sId="10" xfDxf="1" s="1" dxf="1">
    <oc r="A39" t="inlineStr">
      <is>
        <t>Компьютер в сборе</t>
      </is>
    </oc>
    <nc r="A39" t="inlineStr">
      <is>
        <t>Компьютер DNS Office O0113298) Core 2Duo E 7500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255" sId="10" xfDxf="1" s="1" dxf="1">
    <oc r="A45" t="inlineStr">
      <is>
        <t>Ламинатор Fellowes Jupiter A3</t>
      </is>
    </oc>
    <nc r="A45" t="inlineStr">
      <is>
        <t>Компьютер в сборе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6" sId="10" xfDxf="1" s="1" dxf="1">
    <oc r="A46" t="inlineStr">
      <is>
        <t>Лифт грузовой г/п 100 кг</t>
      </is>
    </oc>
    <nc r="A46" t="inlineStr">
      <is>
        <t>Компьютер в сборе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7" sId="10" xfDxf="1" s="1" dxf="1">
    <oc r="A47" t="inlineStr">
      <is>
        <t>Маркер электронный</t>
      </is>
    </oc>
    <nc r="A47" t="inlineStr">
      <is>
        <t>Ламинатор Fellowes Jupiter A3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8" sId="10" xfDxf="1" s="1" dxf="1">
    <oc r="A48" t="inlineStr">
      <is>
        <t>Микшер BEHRINGER XFNYX  X1222USB</t>
      </is>
    </oc>
    <nc r="A48" t="inlineStr">
      <is>
        <t>Лифт грузовой г/п 100 кг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59" sId="10" xfDxf="1" s="1" dxf="1">
    <oc r="A49" t="inlineStr">
      <is>
        <t xml:space="preserve">Моноблок + Win SL 8.1 </t>
      </is>
    </oc>
    <nc r="A49" t="inlineStr">
      <is>
        <t>Маркер электронный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0" sId="10" xfDxf="1" s="1" dxf="1">
    <oc r="A50" t="inlineStr">
      <is>
        <t xml:space="preserve">Моноблок + Win SL 8.1 </t>
      </is>
    </oc>
    <nc r="A50" t="inlineStr">
      <is>
        <t>Микшер BEHRINGER XFNYX  X1222USB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1" sId="10" xfDxf="1" s="1" dxf="1">
    <oc r="A51" t="inlineStr">
      <is>
        <t xml:space="preserve">Моноблок + Win SL 8.1 </t>
      </is>
    </oc>
    <nc r="A51" t="inlineStr">
      <is>
        <t>Монитор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2" sId="10" xfDxf="1" s="1" dxf="1">
    <oc r="A52" t="inlineStr">
      <is>
        <t>Моноблок Lenovo</t>
      </is>
    </oc>
    <nc r="A52" t="inlineStr">
      <is>
        <t xml:space="preserve">Моноблок + Win SL 8.1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3" sId="10" xfDxf="1" s="1" dxf="1">
    <oc r="A53" t="inlineStr">
      <is>
        <t>Моноблок Lenovo</t>
      </is>
    </oc>
    <nc r="A53" t="inlineStr">
      <is>
        <t xml:space="preserve">Моноблок + Win SL 8.1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4" sId="10" xfDxf="1" s="1" dxf="1">
    <oc r="A54" t="inlineStr">
      <is>
        <t>Моноблок Lenovo IdeaCentre B300, 20" (1600x900) Mat/Win</t>
      </is>
    </oc>
    <nc r="A54" t="inlineStr">
      <is>
        <t xml:space="preserve">Моноблок + Win SL 8.1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5" sId="10" xfDxf="1" s="1" dxf="1">
    <oc r="A55" t="inlineStr">
      <is>
        <t>Моноблок Lenovo IdeaCentre C440</t>
      </is>
    </oc>
    <nc r="A55" t="inlineStr">
      <is>
        <t>Моноблок Acer Aspire C27-1800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6" sId="10" xfDxf="1" s="1" dxf="1">
    <oc r="A56" t="inlineStr">
      <is>
        <t xml:space="preserve">Моноблок Linovo </t>
      </is>
    </oc>
    <nc r="A56" t="inlineStr">
      <is>
        <t>Моноблок Lenovo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7" sId="10" xfDxf="1" s="1" dxf="1">
    <oc r="A57" t="inlineStr">
      <is>
        <t xml:space="preserve">Моноблок Linovo </t>
      </is>
    </oc>
    <nc r="A57" t="inlineStr">
      <is>
        <t>Моноблок Lenovo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8" sId="10" xfDxf="1" s="1" dxf="1">
    <oc r="A58" t="inlineStr">
      <is>
        <t>Моноблок компьютерный  HP</t>
      </is>
    </oc>
    <nc r="A58" t="inlineStr">
      <is>
        <t>Моноблок Lenovo IdeaCentre B300, 20" (1600x900) Mat/Win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69" sId="10" xfDxf="1" s="1" dxf="1">
    <oc r="A59" t="inlineStr">
      <is>
        <t>МФУ  KYOCERA M2040DN A4 лазерный принтер/копир/сканер</t>
      </is>
    </oc>
    <nc r="A59" t="inlineStr">
      <is>
        <t>Моноблок Lenovo IdeaCentre C440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0" sId="10" xfDxf="1" s="1" dxf="1">
    <oc r="A60" t="inlineStr">
      <is>
        <t>МФУ  KYOCERA M2235DN A4 лазерный принтер/копир/сканер</t>
      </is>
    </oc>
    <nc r="A60" t="inlineStr">
      <is>
        <t xml:space="preserve">Моноблок Linovo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1" sId="10" xfDxf="1" s="1" dxf="1">
    <oc r="A61" t="inlineStr">
      <is>
        <t>МФУ  KYOCERA M2235DN A4 лазерный принтер/копир/сканер</t>
      </is>
    </oc>
    <nc r="A61" t="inlineStr">
      <is>
        <t xml:space="preserve">Моноблок Linovo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2" sId="10" xfDxf="1" s="1" dxf="1">
    <oc r="A62" t="inlineStr">
      <is>
        <t>МФУ (Xerox В215)</t>
      </is>
    </oc>
    <nc r="A62" t="inlineStr">
      <is>
        <t>Моноблок компьютерный  HP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3" sId="10" xfDxf="1" s="1" dxf="1">
    <oc r="A63" t="inlineStr">
      <is>
        <t xml:space="preserve">МФУ Kyocera  M2035DN </t>
      </is>
    </oc>
    <nc r="A63" t="inlineStr">
      <is>
        <t>МФУ  KYOCERA M2040DN A4 лазерный принтер/копир/сканер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4" sId="10" xfDxf="1" s="1" dxf="1">
    <oc r="A64" t="inlineStr">
      <is>
        <t xml:space="preserve">МФУ Kyocera  M2035DN </t>
      </is>
    </oc>
    <nc r="A64" t="inlineStr">
      <is>
        <t>МФУ  KYOCERA M2235DN A4 лазерный принтер/копир/сканер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5" sId="10" xfDxf="1" s="1" dxf="1">
    <oc r="A65" t="inlineStr">
      <is>
        <t>МФУ Kyocera ECOICYC M2030DN + дополнительный картридж</t>
      </is>
    </oc>
    <nc r="A65" t="inlineStr">
      <is>
        <t>МФУ  KYOCERA M2235DN A4 лазерный принтер/копир/сканер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6" sId="10" xfDxf="1" s="1" dxf="1">
    <oc r="A66" t="inlineStr">
      <is>
        <t>МФУ Kyocera FS-6225MFP+ дополнительный картридж</t>
      </is>
    </oc>
    <nc r="A66" t="inlineStr">
      <is>
        <t>МФУ (Xerox В215)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7" sId="10" xfDxf="1" s="1" dxf="1">
    <oc r="A67" t="inlineStr">
      <is>
        <t xml:space="preserve">МФУ Kyocera M2035DN </t>
      </is>
    </oc>
    <nc r="A67" t="inlineStr">
      <is>
        <t xml:space="preserve">МФУ Kyocera  M2035DN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8" sId="10" xfDxf="1" s="1" dxf="1">
    <oc r="A68" t="inlineStr">
      <is>
        <t>МФУ Kyocera M2540</t>
      </is>
    </oc>
    <nc r="A68" t="inlineStr">
      <is>
        <t xml:space="preserve">МФУ Kyocera  M2035DN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79" sId="10" xfDxf="1" s="1" dxf="1">
    <oc r="A69" t="inlineStr">
      <is>
        <t>МФУ Kyocera M2735dn+TK1200</t>
      </is>
    </oc>
    <nc r="A69" t="inlineStr">
      <is>
        <t>МФУ Kyocera ECOICYC M2030DN + дополнительный картридж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0" sId="10" xfDxf="1" s="1" dxf="1">
    <oc r="A70" t="inlineStr">
      <is>
        <t>МФУ Kyocera M2735dn+TK1200</t>
      </is>
    </oc>
    <nc r="A70" t="inlineStr">
      <is>
        <t>МФУ Kyocera FS-6225MFP+ дополнительный картридж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1" sId="10" xfDxf="1" s="1" dxf="1">
    <oc r="A71" t="inlineStr">
      <is>
        <t>МФУ Kyocera М2040DN+TK-1170A</t>
      </is>
    </oc>
    <nc r="A71" t="inlineStr">
      <is>
        <t xml:space="preserve">МФУ Kyocera M2035DN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2" sId="10" xfDxf="1" s="1" dxf="1">
    <oc r="A72" t="inlineStr">
      <is>
        <t>МФУ Samsung SCX-3200</t>
      </is>
    </oc>
    <nc r="A72" t="inlineStr">
      <is>
        <t>МФУ Kyocera M2540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3" sId="10" xfDxf="1" s="1" dxf="1">
    <oc r="A73" t="inlineStr">
      <is>
        <t>МФУ Samsung SCX-3200</t>
      </is>
    </oc>
    <nc r="A73" t="inlineStr">
      <is>
        <t>МФУ Kyocera M2735dn+TK1200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4" sId="10" xfDxf="1" s="1" dxf="1">
    <oc r="A74" t="inlineStr">
      <is>
        <t>МФУ Samsung SCX-4220 Laser Printer</t>
      </is>
    </oc>
    <nc r="A74" t="inlineStr">
      <is>
        <t>МФУ Kyocera M2735dn+TK1200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5" sId="10" xfDxf="1" s="1" dxf="1">
    <oc r="A75" t="inlineStr">
      <is>
        <t>МФУ Samsung SCX-4833 FD</t>
      </is>
    </oc>
    <nc r="A75" t="inlineStr">
      <is>
        <t>МФУ Kyocera М2040DN+TK-1170A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6" sId="10" xfDxf="1" s="1" dxf="1">
    <oc r="A76" t="inlineStr">
      <is>
        <t>МФУ Лазерный Монохромный А4 Kyocera M2235DN+ТК1200 35 стр/м</t>
      </is>
    </oc>
    <nc r="A76" t="inlineStr">
      <is>
        <t>МФУ Samsung SCX-3200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7" sId="10" xfDxf="1" s="1" dxf="1">
    <oc r="A77" t="inlineStr">
      <is>
        <t>МФУ Лазерный Монохромный А4 Kyocera M2235DN+ТК1200 35 стр/м</t>
      </is>
    </oc>
    <nc r="A77" t="inlineStr">
      <is>
        <t>МФУ Samsung SCX-3200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8" sId="10" xfDxf="1" s="1" dxf="1">
    <oc r="A78" t="inlineStr">
      <is>
        <t xml:space="preserve">Ноутбук 15.6" Acer </t>
      </is>
    </oc>
    <nc r="A78" t="inlineStr">
      <is>
        <t>МФУ Samsung SCX-4220 Laser Printer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89" sId="10" xfDxf="1" s="1" dxf="1">
    <oc r="A79" t="inlineStr">
      <is>
        <t>Ноутбук 15.6"Acer</t>
      </is>
    </oc>
    <nc r="A79" t="inlineStr">
      <is>
        <t>МФУ Samsung SCX-4833 FD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0" sId="10" xfDxf="1" s="1" dxf="1">
    <oc r="A80" t="inlineStr">
      <is>
        <t>Ноутбук для управленческого персонала (НР ProBook 440 G7) Объем HDD 1Tb</t>
      </is>
    </oc>
    <nc r="A80" t="inlineStr">
      <is>
        <t xml:space="preserve">МФУ Лазерный Монохромный Pantum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1" sId="10" xfDxf="1" s="1" dxf="1">
    <oc r="A81" t="inlineStr">
      <is>
        <t>Ноутбук для управленческого персонала (НР ProBook 440 G7) Объем HDD 1Tb</t>
      </is>
    </oc>
    <nc r="A81" t="inlineStr">
      <is>
        <t xml:space="preserve">МФУ Лазерный Монохромный Pantum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2" sId="10" xfDxf="1" s="1" dxf="1">
    <oc r="A82" t="inlineStr">
      <is>
        <t>Ноутбук для управленческого персонала (НР ProBook 440 G7) Объем HDD 1Tb</t>
      </is>
    </oc>
    <nc r="A82" t="inlineStr">
      <is>
        <t xml:space="preserve">МФУ Лазерный Монохромный Pantum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3" sId="10" xfDxf="1" s="1" dxf="1">
    <oc r="A83" t="inlineStr">
      <is>
        <t>Ноутбук для управленческого персонала (НР ProBook 440 G7) Объем HDD 1Tb</t>
      </is>
    </oc>
    <nc r="A83" t="inlineStr">
      <is>
        <t xml:space="preserve">МФУ Лазерный Монохромный Pantum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4" sId="10" xfDxf="1" s="1" dxf="1">
    <oc r="A84" t="inlineStr">
      <is>
        <t>Ноутбук для управленческого персонала (НР ProBook 440 G7) Объем HDD 1Tb</t>
      </is>
    </oc>
    <nc r="A84" t="inlineStr">
      <is>
        <t>МФУ Лазерный Монохромный А4 HP LJ Pro М428dm (W1F28А)38 стр./мин. USB Wifi Lan 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5" sId="10" xfDxf="1" s="1" dxf="1">
    <oc r="A85" t="inlineStr">
      <is>
        <t>Ноутбук для управленческого персонала (НР ProBook 440 G7) Объем HDD 1Tb</t>
      </is>
    </oc>
    <nc r="A85" t="inlineStr">
      <is>
        <t>МФУ Лазерный Монохромный А4 Kyocera M2235DN+ТК1200 35 стр/м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6" sId="10" xfDxf="1" s="1" dxf="1">
    <oc r="A86" t="inlineStr">
      <is>
        <t>Ноутбук мобильного класса (NDTech Smartbook 11 (SSD)</t>
      </is>
    </oc>
    <nc r="A86" t="inlineStr">
      <is>
        <t>МФУ Лазерный Монохромный А4 Kyocera M2235DN+ТК1200 35 стр/м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7" sId="10" xfDxf="1" s="1" dxf="1">
    <oc r="A87" t="inlineStr">
      <is>
        <t>Ноутбук мобильного класса (NDTech Smartbook 11 (SSD)</t>
      </is>
    </oc>
    <nc r="A87" t="inlineStr">
      <is>
        <t xml:space="preserve">Ноутбук 15.6" Acer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8" sId="10" xfDxf="1" s="1" dxf="1">
    <oc r="A88" t="inlineStr">
      <is>
        <t>Ноутбук мобильного класса (NDTech Smartbook 11 (SSD)</t>
      </is>
    </oc>
    <nc r="A88" t="inlineStr">
      <is>
        <t>Ноутбук 15.6"Acer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299" sId="10" xfDxf="1" s="1" dxf="1">
    <oc r="A89" t="inlineStr">
      <is>
        <t>Ноутбук мобильного класса (NDTech Smartbook 11 (SSD)</t>
      </is>
    </oc>
    <nc r="A89" t="inlineStr">
      <is>
        <t>Ноутбук Lenovo 15.6"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0" sId="10" xfDxf="1" s="1" dxf="1">
    <oc r="A90" t="inlineStr">
      <is>
        <t>Ноутбук мобильного класса (NDTech Smartbook 11 (SSD)</t>
      </is>
    </oc>
    <nc r="A90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1" sId="10" xfDxf="1" s="1" dxf="1">
    <oc r="A91" t="inlineStr">
      <is>
        <t>Ноутбук мобильного класса (NDTech Smartbook 11 (SSD)</t>
      </is>
    </oc>
    <nc r="A91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2" sId="10" xfDxf="1" s="1" dxf="1">
    <oc r="A92" t="inlineStr">
      <is>
        <t>Ноутбук мобильного класса (NDTech Smartbook 11 (SSD)</t>
      </is>
    </oc>
    <nc r="A92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3" sId="10" xfDxf="1" s="1" dxf="1">
    <oc r="A93" t="inlineStr">
      <is>
        <t>Ноутбук мобильного класса (NDTech Smartbook 11 (SSD)</t>
      </is>
    </oc>
    <nc r="A93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4" sId="10" xfDxf="1" s="1" dxf="1">
    <oc r="A94" t="inlineStr">
      <is>
        <t>Ноутбук мобильного класса (NDTech Smartbook 11 (SSD)</t>
      </is>
    </oc>
    <nc r="A94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5" sId="10" xfDxf="1" s="1" dxf="1">
    <oc r="A95" t="inlineStr">
      <is>
        <t>Ноутбук мобильного класса (NDTech Smartbook 11 (SSD)</t>
      </is>
    </oc>
    <nc r="A95" t="inlineStr">
      <is>
        <t>Ноутбук для управленческого персонала (НР ProBook 440 G7) Объем HDD 1Tb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306" sId="10" xfDxf="1" s="1" dxf="1">
    <oc r="A116" t="inlineStr">
      <is>
        <t>Ноутбук педагога (Aguarius Cmp NS483)</t>
      </is>
    </oc>
    <nc r="A116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7" sId="10" xfDxf="1" s="1" dxf="1">
    <oc r="A117" t="inlineStr">
      <is>
        <t>Ноутбук педагога (Aguarius Cmp NS483)</t>
      </is>
    </oc>
    <nc r="A117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8" sId="10" xfDxf="1" s="1" dxf="1">
    <oc r="A118" t="inlineStr">
      <is>
        <t>Облучатель ОБН -150,75</t>
      </is>
    </oc>
    <nc r="A118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09" sId="10" xfDxf="1" s="1" dxf="1">
    <oc r="A119" t="inlineStr">
      <is>
        <t>Облучатель ОБН -150,75</t>
      </is>
    </oc>
    <nc r="A119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0" sId="10" xfDxf="1" s="1" dxf="1">
    <oc r="A120" t="inlineStr">
      <is>
        <t>Объектовая станция радиосистемы передачи извещений  Стрелец-Мониторинг"</t>
      </is>
    </oc>
    <nc r="A120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1" sId="10" xfDxf="1" s="1" dxf="1">
    <oc r="A121" t="inlineStr">
      <is>
        <t>Объектовая станция радиосистемы передачи извещений "Стрелец-Мониторинг"</t>
      </is>
    </oc>
    <nc r="A121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2" sId="10" xfDxf="1" s="1" dxf="1">
    <oc r="A122" t="inlineStr">
      <is>
        <t>Объектовая станция радиосистемы передачи извещений "Стрелец-Мониторинг"</t>
      </is>
    </oc>
    <nc r="A122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3" sId="10" xfDxf="1" s="1" dxf="1">
    <oc r="A123" t="inlineStr">
      <is>
        <t>Объектовая станция радиосистемы передачи извещений "Стрелец-Мониторинг"</t>
      </is>
    </oc>
    <nc r="A123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4" sId="10" xfDxf="1" s="1" dxf="1">
    <oc r="A124" t="inlineStr">
      <is>
        <t>Пианино  Прелюдия  б\у д\с 11</t>
      </is>
    </oc>
    <nc r="A124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5" sId="10" xfDxf="1" s="1" dxf="1">
    <oc r="A125" t="inlineStr">
      <is>
        <t>Пила циркулярная C10RD "Hitachi"</t>
      </is>
    </oc>
    <nc r="A125" t="inlineStr">
      <is>
        <t>Ноутбук мобильного класса (NDTech Smartbook 11 (SSD)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6" sId="10" xfDxf="1" s="1" dxf="1">
    <oc r="A126" t="inlineStr">
      <is>
        <t>Принтер HP LaserJet ProM404dn</t>
      </is>
    </oc>
    <nc r="A126" t="inlineStr">
      <is>
        <t>Ноутбук педагога (Aguarius Cmp NS483)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7" sId="10" xfDxf="1" s="1" dxf="1">
    <oc r="A127" t="inlineStr">
      <is>
        <t>Проектор BenQ MP 575</t>
      </is>
    </oc>
    <nc r="A127" t="inlineStr">
      <is>
        <t>Ноутбук педагога (Aguarius Cmp NS483)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8" sId="10" xfDxf="1" s="1" dxf="1">
    <oc r="A128" t="inlineStr">
      <is>
        <t>Проектор BenQ MP 575</t>
      </is>
    </oc>
    <nc r="A128" t="inlineStr">
      <is>
        <t>Облучатель ОБН -150,75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19" sId="10" xfDxf="1" s="1" dxf="1">
    <oc r="A129" t="inlineStr">
      <is>
        <t xml:space="preserve">Проектор Epson </t>
      </is>
    </oc>
    <nc r="A129" t="inlineStr">
      <is>
        <t>Облучатель ОБН -150,75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0" sId="10" xfDxf="1" s="1" dxf="1">
    <oc r="A130" t="inlineStr">
      <is>
        <t xml:space="preserve">Проектор Epson </t>
      </is>
    </oc>
    <nc r="A130" t="inlineStr">
      <is>
        <t>Объектовая станция радиосистемы передачи извещений  Стрелец-Мониторинг"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1" sId="10" xfDxf="1" s="1" dxf="1">
    <oc r="A131" t="inlineStr">
      <is>
        <t>Проектор Epson EB-X14G</t>
      </is>
    </oc>
    <nc r="A131" t="inlineStr">
      <is>
        <t>Объектовая станция радиосистемы передачи извещений "Стрелец-Мониторинг"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2" sId="10" xfDxf="1" s="1" dxf="1">
    <oc r="A132" t="inlineStr">
      <is>
        <t>Проектор Epson EB-X14G</t>
      </is>
    </oc>
    <nc r="A132" t="inlineStr">
      <is>
        <t>Объектовая станция радиосистемы передачи извещений "Стрелец-Мониторинг"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3" sId="10" xfDxf="1" s="1" dxf="1">
    <oc r="A133" t="inlineStr">
      <is>
        <t>Проектор Epson EB-X14G</t>
      </is>
    </oc>
    <nc r="A133" t="inlineStr">
      <is>
        <t>Объектовая станция радиосистемы передачи извещений "Стрелец-Мониторинг"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4" sId="10" xfDxf="1" s="1" dxf="1">
    <oc r="A134" t="inlineStr">
      <is>
        <t>Проектор Epson EB-X14G</t>
      </is>
    </oc>
    <nc r="A134" t="inlineStr">
      <is>
        <t>Пианино  Прелюдия  б\у д\с 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5" sId="10" xfDxf="1" s="1" dxf="1">
    <oc r="A135" t="inlineStr">
      <is>
        <t>Проектор Nec NP410/NP410G</t>
      </is>
    </oc>
    <nc r="A135" t="inlineStr">
      <is>
        <t>Пила циркулярная C10RD "Hitachi"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6" sId="10" xfDxf="1" s="1" dxf="1">
    <oc r="A136" t="inlineStr">
      <is>
        <t>Проектор Nec NP410/NP410G</t>
      </is>
    </oc>
    <nc r="A136" t="inlineStr">
      <is>
        <t>Принтер HP LaserJet ProM404dn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7" sId="10" xfDxf="1" s="1" dxf="1">
    <oc r="A137" t="inlineStr">
      <is>
        <t>Пушка тепловая Тропик</t>
      </is>
    </oc>
    <nc r="A137" t="inlineStr">
      <is>
        <t>Проектор BenQ MP 575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8" sId="10" xfDxf="1" s="1" dxf="1">
    <oc r="A138" t="inlineStr">
      <is>
        <t>Радиосистема SHURE BLX288F/PG58 M17</t>
      </is>
    </oc>
    <nc r="A138" t="inlineStr">
      <is>
        <t>Проектор BenQ MP 575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29" sId="10" xfDxf="1" s="1" dxf="1">
    <oc r="A139" t="inlineStr">
      <is>
        <t>Резак сабельный Fellowes SateCut Fusion A3</t>
      </is>
    </oc>
    <nc r="A139" t="inlineStr">
      <is>
        <t xml:space="preserve">Проектор Epson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0" sId="10" xfDxf="1" s="1" dxf="1">
    <oc r="A140" t="inlineStr">
      <is>
        <t>Рейсмус  JET "Корвет"</t>
      </is>
    </oc>
    <nc r="A140" t="inlineStr">
      <is>
        <t xml:space="preserve">Проектор Epson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1" sId="10" xfDxf="1" s="1" dxf="1">
    <oc r="A141" t="inlineStr">
      <is>
        <t>Рецеркулятор бактерицидный Магна Эйр-2</t>
      </is>
    </oc>
    <nc r="A141" t="inlineStr">
      <is>
        <t>Проектор Epson EB-X14G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2" sId="10" xfDxf="1" s="1" dxf="1">
    <oc r="A142" t="inlineStr">
      <is>
        <t>Рецеркулятор бактерицидный Магна Эйр-2</t>
      </is>
    </oc>
    <nc r="A142" t="inlineStr">
      <is>
        <t>Проектор Epson EB-X14G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3" sId="10" xfDxf="1" s="1" dxf="1">
    <oc r="A143" t="inlineStr">
      <is>
        <t>Рецеркулятор бактерицидный Магна Эйр-2</t>
      </is>
    </oc>
    <nc r="A143" t="inlineStr">
      <is>
        <t>Проектор Epson EB-X14G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4" sId="10" xfDxf="1" s="1" dxf="1">
    <oc r="A144" t="inlineStr">
      <is>
        <t>Рецеркулятор бактерицидный Магна Эйр-2</t>
      </is>
    </oc>
    <nc r="A144" t="inlineStr">
      <is>
        <t>Проектор Epson EB-X14G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5" sId="10" xfDxf="1" s="1" dxf="1">
    <oc r="A145" t="inlineStr">
      <is>
        <t>Рецеркулятор бактерицидный Магна Эйр-2</t>
      </is>
    </oc>
    <nc r="A145" t="inlineStr">
      <is>
        <t>Проектор Nec NP410/NP410G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6" sId="10" xfDxf="1" s="1" dxf="1">
    <oc r="A146" t="inlineStr">
      <is>
        <t>Рецеркулятор бактерицидный Магна Эйр-2</t>
      </is>
    </oc>
    <nc r="A146" t="inlineStr">
      <is>
        <t>Проектор Nec NP410/NP410G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7" sId="10" xfDxf="1" s="1" dxf="1">
    <oc r="A147" t="inlineStr">
      <is>
        <t>Рецеркулятор бактерицидный Магна Эйр-2</t>
      </is>
    </oc>
    <nc r="A147" t="inlineStr">
      <is>
        <t>Пушка тепловая Тропик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8" sId="10" xfDxf="1" s="1" dxf="1">
    <oc r="A148" t="inlineStr">
      <is>
        <t>Рецеркулятор бактерицидный Магна Эйр-2</t>
      </is>
    </oc>
    <nc r="A148" t="inlineStr">
      <is>
        <t>Радиосистема SHURE BLX288F/PG58 M17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39" sId="10" xfDxf="1" s="1" dxf="1">
    <oc r="A149" t="inlineStr">
      <is>
        <t>Ростомер</t>
      </is>
    </oc>
    <nc r="A149" t="inlineStr">
      <is>
        <t>Резак сабельный Fellowes SateCut Fusion A3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0" sId="10" xfDxf="1" s="1" dxf="1">
    <oc r="A150" t="inlineStr">
      <is>
        <t>Сварочный аппарат</t>
      </is>
    </oc>
    <nc r="A150" t="inlineStr">
      <is>
        <t>Рейсмус  JET "Корвет"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1" sId="10" xfDxf="1" s="1" dxf="1">
    <oc r="A151" t="inlineStr">
      <is>
        <t>Световой эффект</t>
      </is>
    </oc>
    <nc r="A151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2" sId="10" xfDxf="1" s="1" dxf="1">
    <oc r="A152" t="inlineStr">
      <is>
        <t>Световой эффект</t>
      </is>
    </oc>
    <nc r="A152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3" sId="10" xfDxf="1" s="1" dxf="1">
    <oc r="A153" t="inlineStr">
      <is>
        <t>Сетевое оборудование</t>
      </is>
    </oc>
    <nc r="A153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4" sId="10" xfDxf="1" s="1" dxf="1">
    <oc r="A154" t="inlineStr">
      <is>
        <t>Сетевое оборудование</t>
      </is>
    </oc>
    <nc r="A154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5" sId="10" xfDxf="1" s="1" dxf="1">
    <oc r="A155" t="inlineStr">
      <is>
        <t>Система видеонаблюдения</t>
      </is>
    </oc>
    <nc r="A155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6" sId="10" xfDxf="1" s="1" dxf="1">
    <oc r="A156" t="inlineStr">
      <is>
        <t>Система видеонаблюдения</t>
      </is>
    </oc>
    <nc r="A156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7" sId="10" xfDxf="1" s="1" dxf="1">
    <oc r="A157" t="inlineStr">
      <is>
        <t>Система видеонаблюдения в комплекте</t>
      </is>
    </oc>
    <nc r="A157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8" sId="10" xfDxf="1" s="1" dxf="1">
    <oc r="A158" t="inlineStr">
      <is>
        <t>Система оповещения</t>
      </is>
    </oc>
    <nc r="A158" t="inlineStr">
      <is>
        <t>Рецеркулятор бактерицидный Магна Эйр-2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49" sId="10" xfDxf="1" s="1" dxf="1">
    <oc r="A159" t="inlineStr">
      <is>
        <t xml:space="preserve">Система оповещения </t>
      </is>
    </oc>
    <nc r="A159" t="inlineStr">
      <is>
        <t>Ростомер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0" sId="10" xfDxf="1" s="1" dxf="1">
    <oc r="A160" t="inlineStr">
      <is>
        <t>Система оповещения начальная школа (н)</t>
      </is>
    </oc>
    <nc r="A160" t="inlineStr">
      <is>
        <t>Сварочный аппарат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1" sId="10" xfDxf="1" s="1" dxf="1">
    <oc r="A161" t="inlineStr">
      <is>
        <t xml:space="preserve">Системный блок - 2 </t>
      </is>
    </oc>
    <nc r="A161" t="inlineStr">
      <is>
        <t>Сетевое оборудование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2" sId="10" xfDxf="1" s="1" dxf="1">
    <oc r="A162" t="inlineStr">
      <is>
        <t xml:space="preserve">Системный блок - 3 </t>
      </is>
    </oc>
    <nc r="A162" t="inlineStr">
      <is>
        <t>Сетевое оборудование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3" sId="10" xfDxf="1" s="1" dxf="1">
    <oc r="A163" t="inlineStr">
      <is>
        <t xml:space="preserve">Системный блок - 4 </t>
      </is>
    </oc>
    <nc r="A163" t="inlineStr">
      <is>
        <t>Система видеонаблюдения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4" sId="10" xfDxf="1" s="1" dxf="1">
    <oc r="A164" t="inlineStr">
      <is>
        <t>Системный блок DNS</t>
      </is>
    </oc>
    <nc r="A164" t="inlineStr">
      <is>
        <t>Система видеонаблюдения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5" sId="10" xfDxf="1" s="1" dxf="1">
    <oc r="A165" t="inlineStr">
      <is>
        <t>Системный блок GMC</t>
      </is>
    </oc>
    <nc r="A165" t="inlineStr">
      <is>
        <t>Система видеонаблюдения в комплекте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6" sId="10" xfDxf="1" s="1" dxf="1">
    <oc r="A166" t="inlineStr">
      <is>
        <t>Системный блок Intel inside</t>
      </is>
    </oc>
    <nc r="A166" t="inlineStr">
      <is>
        <t>Система вызова помощи с двухсторонней голосовой связью для входной группы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7" sId="10" xfDxf="1" s="1" dxf="1">
    <oc r="A167" t="inlineStr">
      <is>
        <t>Системный блок IntelCore</t>
      </is>
    </oc>
    <nc r="A167" t="inlineStr">
      <is>
        <t>Система оповещения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8" sId="10" xfDxf="1" s="1" dxf="1">
    <oc r="A168" t="inlineStr">
      <is>
        <t>Системный блок IntelCore</t>
      </is>
    </oc>
    <nc r="A168" t="inlineStr">
      <is>
        <t xml:space="preserve">Система оповещения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59" sId="10" xfDxf="1" s="1" dxf="1">
    <oc r="A169" t="inlineStr">
      <is>
        <t>Системный блок IntelCore</t>
      </is>
    </oc>
    <nc r="A169" t="inlineStr">
      <is>
        <t>Система оповещения начальная школа (н)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0" sId="10" xfDxf="1" s="1" dxf="1">
    <oc r="A170" t="inlineStr">
      <is>
        <t>Сканер Epson WorkForce DS-780N</t>
      </is>
    </oc>
    <nc r="A170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1" sId="10" xfDxf="1" s="1" dxf="1">
    <oc r="A171" t="inlineStr">
      <is>
        <t>Станок токарный</t>
      </is>
    </oc>
    <nc r="A171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2" sId="10" xfDxf="1" s="1" dxf="1">
    <oc r="A172" t="inlineStr">
      <is>
        <t>Станок токарный по дереву</t>
      </is>
    </oc>
    <nc r="A172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3" sId="10" xfDxf="1" s="1" dxf="1">
    <oc r="A173" t="inlineStr">
      <is>
        <t>Станок токарный по дереву</t>
      </is>
    </oc>
    <nc r="A173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4" sId="10" xfDxf="1" s="1" dxf="1">
    <oc r="A174" t="inlineStr">
      <is>
        <t>Стробоскоп</t>
      </is>
    </oc>
    <nc r="A174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5" sId="10" xfDxf="1" s="1" dxf="1">
    <oc r="A175" t="inlineStr">
      <is>
        <t>Счетчик воды</t>
      </is>
    </oc>
    <nc r="A175" t="inlineStr">
      <is>
        <t>Системный блок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6" sId="10" xfDxf="1" s="1" dxf="1">
    <oc r="A176" t="inlineStr">
      <is>
        <t>Телевизор SHARP</t>
      </is>
    </oc>
    <nc r="A176" t="inlineStr">
      <is>
        <t xml:space="preserve">Системный блок - 2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7" sId="10" xfDxf="1" s="1" dxf="1">
    <oc r="A177" t="inlineStr">
      <is>
        <t>Турникет</t>
      </is>
    </oc>
    <nc r="A177" t="inlineStr">
      <is>
        <t xml:space="preserve">Системный блок - 3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8" sId="10" xfDxf="1" s="1" dxf="1">
    <oc r="A178" t="inlineStr">
      <is>
        <t>Турникет</t>
      </is>
    </oc>
    <nc r="A178" t="inlineStr">
      <is>
        <t xml:space="preserve">Системный блок - 4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69" sId="10" xfDxf="1" s="1" dxf="1">
    <oc r="A179" t="inlineStr">
      <is>
        <t>Турникет</t>
      </is>
    </oc>
    <nc r="A179" t="inlineStr">
      <is>
        <t>Системный блок DNS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0" sId="10" xfDxf="1" s="1" dxf="1">
    <oc r="A180" t="inlineStr">
      <is>
        <t>Турникет</t>
      </is>
    </oc>
    <nc r="A180" t="inlineStr">
      <is>
        <t>Системный блок GMC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1" sId="10" xfDxf="1" s="1" dxf="1">
    <oc r="A181" t="inlineStr">
      <is>
        <t>Уничтожитель документов HSM Shredstar</t>
      </is>
    </oc>
    <nc r="A181" t="inlineStr">
      <is>
        <t>Системный блок Intel inside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2" sId="10" xfDxf="1" s="1" dxf="1">
    <oc r="A182" t="inlineStr">
      <is>
        <t xml:space="preserve">Уничтожитель документов HSM Shredstar </t>
      </is>
    </oc>
    <nc r="A182" t="inlineStr">
      <is>
        <t>Системный блок IntelCore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3" sId="10" xfDxf="1" s="1" dxf="1">
    <oc r="A183" t="inlineStr">
      <is>
        <t>Факсимильный аппарат</t>
      </is>
    </oc>
    <nc r="A183" t="inlineStr">
      <is>
        <t>Системный блок IntelCore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4" sId="10" xfDxf="1" s="1" dxf="1">
    <oc r="A184" t="inlineStr">
      <is>
        <t>Фрезерная машина</t>
      </is>
    </oc>
    <nc r="A184" t="inlineStr">
      <is>
        <t>Системный блок IntelCore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5" sId="10" xfDxf="1" s="1" dxf="1">
    <oc r="A185" t="inlineStr">
      <is>
        <t>Шкаф  вытяжной лабораторный 382</t>
      </is>
    </oc>
    <nc r="A185" t="inlineStr">
      <is>
        <t>Сканер Epson WorkForce DS-780N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6" sId="10" xfDxf="1" s="1" dxf="1">
    <oc r="A186" t="inlineStr">
      <is>
        <t>Шкаф пожарный</t>
      </is>
    </oc>
    <nc r="A186" t="inlineStr">
      <is>
        <t>Станок токарный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7" sId="10" xfDxf="1" s="1" dxf="1">
    <oc r="A187" t="inlineStr">
      <is>
        <t>Шкаф пожарный</t>
      </is>
    </oc>
    <nc r="A187" t="inlineStr">
      <is>
        <t>Станок токарный по дереву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8" sId="10" xfDxf="1" s="1" dxf="1">
    <oc r="A188" t="inlineStr">
      <is>
        <t>Шкаф пожарный</t>
      </is>
    </oc>
    <nc r="A188" t="inlineStr">
      <is>
        <t>Станок токарный по дереву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79" sId="10" xfDxf="1" s="1" dxf="1">
    <oc r="A189" t="inlineStr">
      <is>
        <t>Шкаф пожарный</t>
      </is>
    </oc>
    <nc r="A189" t="inlineStr">
      <is>
        <t>Стробоскоп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0" sId="10" xfDxf="1" s="1" dxf="1">
    <oc r="A190" t="inlineStr">
      <is>
        <t>Шкаф пожарный</t>
      </is>
    </oc>
    <nc r="A190" t="inlineStr">
      <is>
        <t>Счетчик воды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1" sId="10" xfDxf="1" s="1" dxf="1">
    <oc r="A191" t="inlineStr">
      <is>
        <t>Шкаф пожарный</t>
      </is>
    </oc>
    <nc r="A191" t="inlineStr">
      <is>
        <t>Телевизор SHARP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2" sId="10" xfDxf="1" s="1" dxf="1">
    <oc r="A192" t="inlineStr">
      <is>
        <t>Шкаф пожарный</t>
      </is>
    </oc>
    <nc r="A192" t="inlineStr">
      <is>
        <t>Турникет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3" sId="10" xfDxf="1" s="1" dxf="1">
    <oc r="A193" t="inlineStr">
      <is>
        <t>Шкаф пожарный</t>
      </is>
    </oc>
    <nc r="A193" t="inlineStr">
      <is>
        <t>Турникет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4" sId="10" xfDxf="1" s="1" dxf="1">
    <oc r="A194" t="inlineStr">
      <is>
        <t>Шкаф пожарный</t>
      </is>
    </oc>
    <nc r="A194" t="inlineStr">
      <is>
        <t>Турникет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5" sId="10" xfDxf="1" s="1" dxf="1">
    <oc r="A195" t="inlineStr">
      <is>
        <t>Шкаф пожарный</t>
      </is>
    </oc>
    <nc r="A195" t="inlineStr">
      <is>
        <t>Турникет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6" sId="10" xfDxf="1" s="1" dxf="1">
    <oc r="A196" t="inlineStr">
      <is>
        <t>Шкаф пожарный</t>
      </is>
    </oc>
    <nc r="A196" t="inlineStr">
      <is>
        <t>Факсимильный аппарат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7" sId="10" xfDxf="1" s="1" dxf="1">
    <oc r="A197" t="inlineStr">
      <is>
        <t>Шкаф пожарный</t>
      </is>
    </oc>
    <nc r="A197" t="inlineStr">
      <is>
        <t>Фрезерная машина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88" sId="10" xfDxf="1" s="1" dxf="1">
    <oc r="A198" t="inlineStr">
      <is>
        <t>Шкаф пожарный</t>
      </is>
    </oc>
    <nc r="A198" t="inlineStr">
      <is>
        <t>Шкаф  вытяжной лабораторный 382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E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1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xfDxf="1" s="1" sqref="E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389" sId="10" xfDxf="1" s="1" dxf="1">
    <oc r="E34" t="inlineStr">
      <is>
        <t>45000068</t>
      </is>
    </oc>
    <nc r="E34" t="inlineStr">
      <is>
        <t>101340143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0" sId="10" xfDxf="1" s="1" dxf="1">
    <oc r="E35" t="inlineStr">
      <is>
        <t>45000082</t>
      </is>
    </oc>
    <nc r="E35" t="inlineStr">
      <is>
        <t>101340144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1" sId="10" xfDxf="1" s="1" dxf="1">
    <oc r="E36" t="inlineStr">
      <is>
        <t>45000079</t>
      </is>
    </oc>
    <nc r="E36" t="inlineStr">
      <is>
        <t>45000068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2" sId="10" xfDxf="1" s="1" dxf="1">
    <oc r="E37" t="inlineStr">
      <is>
        <t>45000075</t>
      </is>
    </oc>
    <nc r="E37" t="inlineStr">
      <is>
        <t>45000082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3" sId="10" xfDxf="1" s="1" dxf="1">
    <oc r="E38" t="inlineStr">
      <is>
        <t>45000136</t>
      </is>
    </oc>
    <nc r="E38" t="inlineStr">
      <is>
        <t>45000079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4" sId="10" xfDxf="1" s="1" dxf="1">
    <oc r="E39" t="inlineStr">
      <is>
        <t>45000135</t>
      </is>
    </oc>
    <nc r="E39" t="inlineStr">
      <is>
        <t>45000075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5" sId="10" xfDxf="1" s="1" dxf="1">
    <oc r="E40" t="inlineStr">
      <is>
        <t>101340060</t>
      </is>
    </oc>
    <nc r="E40" t="inlineStr">
      <is>
        <t>45000136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6" sId="10" xfDxf="1" s="1" dxf="1">
    <oc r="E41" t="inlineStr">
      <is>
        <t>101340061</t>
      </is>
    </oc>
    <nc r="E41" t="inlineStr">
      <is>
        <t>45000135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7" sId="10" xfDxf="1" s="1" dxf="1">
    <oc r="E42" t="inlineStr">
      <is>
        <t>101340062</t>
      </is>
    </oc>
    <nc r="E42" t="inlineStr">
      <is>
        <t>101340060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8" sId="10" xfDxf="1" s="1" dxf="1">
    <oc r="E43" t="inlineStr">
      <is>
        <t>101340063</t>
      </is>
    </oc>
    <nc r="E43" t="inlineStr">
      <is>
        <t>101340061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399" sId="10" xfDxf="1" s="1" dxf="1">
    <oc r="E44" t="inlineStr">
      <is>
        <t>101340064</t>
      </is>
    </oc>
    <nc r="E44" t="inlineStr">
      <is>
        <t>101340062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0" sId="10" xfDxf="1" s="1" dxf="1">
    <oc r="E45" t="inlineStr">
      <is>
        <t>43000026</t>
      </is>
    </oc>
    <nc r="E45" t="inlineStr">
      <is>
        <t>101340063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1" sId="10" xfDxf="1" s="1" dxf="1">
    <oc r="E46" t="inlineStr">
      <is>
        <t>01320031</t>
      </is>
    </oc>
    <nc r="E46" t="inlineStr">
      <is>
        <t>101340064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2" sId="10" xfDxf="1" s="1" dxf="1">
    <oc r="E47" t="inlineStr">
      <is>
        <t>45000046</t>
      </is>
    </oc>
    <nc r="E47" t="inlineStr">
      <is>
        <t>43000026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3" sId="10" xfDxf="1" s="1" dxf="1">
    <oc r="E48" t="inlineStr">
      <is>
        <t>101340015</t>
      </is>
    </oc>
    <nc r="E48" t="inlineStr">
      <is>
        <t>01320031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4" sId="10" xfDxf="1" s="1" dxf="1">
    <oc r="E49" t="inlineStr">
      <is>
        <t>45000116</t>
      </is>
    </oc>
    <nc r="E49" t="inlineStr">
      <is>
        <t>45000046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5" sId="10" xfDxf="1" s="1" dxf="1">
    <oc r="E50" t="inlineStr">
      <is>
        <t>45000117</t>
      </is>
    </oc>
    <nc r="E50" t="inlineStr">
      <is>
        <t>101340015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6" sId="10" xfDxf="1" s="1" dxf="1">
    <oc r="E51" t="inlineStr">
      <is>
        <t>45000118</t>
      </is>
    </oc>
    <nc r="E51" t="inlineStr">
      <is>
        <t>101340112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7" sId="10" xfDxf="1" s="1" dxf="1">
    <oc r="E52" t="inlineStr">
      <is>
        <t>45000103</t>
      </is>
    </oc>
    <nc r="E52" t="inlineStr">
      <is>
        <t>45000116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8" sId="10" xfDxf="1" s="1" dxf="1">
    <oc r="E53" t="inlineStr">
      <is>
        <t>45000104</t>
      </is>
    </oc>
    <nc r="E53" t="inlineStr">
      <is>
        <t>45000117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09" sId="10" xfDxf="1" s="1" dxf="1">
    <oc r="E54" t="inlineStr">
      <is>
        <t>45000099</t>
      </is>
    </oc>
    <nc r="E54" t="inlineStr">
      <is>
        <t>45000118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0" sId="10" xfDxf="1" s="1" dxf="1">
    <oc r="E55" t="inlineStr">
      <is>
        <t>45000113</t>
      </is>
    </oc>
    <nc r="E55" t="inlineStr">
      <is>
        <t>101340150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1" sId="10" xfDxf="1" s="1" dxf="1">
    <oc r="E56" t="inlineStr">
      <is>
        <t>45000126</t>
      </is>
    </oc>
    <nc r="E56" t="inlineStr">
      <is>
        <t>45000103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2" sId="10" xfDxf="1" s="1" dxf="1">
    <oc r="E57" t="inlineStr">
      <is>
        <t>45000127</t>
      </is>
    </oc>
    <nc r="E57" t="inlineStr">
      <is>
        <t>45000104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3" sId="10" xfDxf="1" s="1" dxf="1">
    <oc r="E58" t="inlineStr">
      <is>
        <t>45000092</t>
      </is>
    </oc>
    <nc r="E58" t="inlineStr">
      <is>
        <t>45000099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4" sId="10" xfDxf="1" s="1" dxf="1">
    <oc r="E59" t="inlineStr">
      <is>
        <t>101340016</t>
      </is>
    </oc>
    <nc r="E59" t="inlineStr">
      <is>
        <t>45000113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5" sId="10" xfDxf="1" s="1" dxf="1">
    <oc r="E60" t="inlineStr">
      <is>
        <t>101340017</t>
      </is>
    </oc>
    <nc r="E60" t="inlineStr">
      <is>
        <t>45000126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6" sId="10" xfDxf="1" s="1" dxf="1">
    <oc r="E61" t="inlineStr">
      <is>
        <t>101340018</t>
      </is>
    </oc>
    <nc r="E61" t="inlineStr">
      <is>
        <t>45000127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7" sId="10" xfDxf="1" s="1" dxf="1">
    <oc r="E62" t="inlineStr">
      <is>
        <t>101340013</t>
      </is>
    </oc>
    <nc r="E62" t="inlineStr">
      <is>
        <t>45000092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8" sId="10" xfDxf="1" s="1" dxf="1">
    <oc r="E63" t="inlineStr">
      <is>
        <t>45000130</t>
      </is>
    </oc>
    <nc r="E63" t="inlineStr">
      <is>
        <t>101340016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19" sId="10" xfDxf="1" s="1" dxf="1">
    <oc r="E64" t="inlineStr">
      <is>
        <t>45000131</t>
      </is>
    </oc>
    <nc r="E64" t="inlineStr">
      <is>
        <t>101340017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0" sId="10" xfDxf="1" s="1" dxf="1">
    <oc r="E65" t="inlineStr">
      <is>
        <t>45000121</t>
      </is>
    </oc>
    <nc r="E65" t="inlineStr">
      <is>
        <t>101340018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1" sId="10" xfDxf="1" s="1" dxf="1">
    <oc r="E66" t="inlineStr">
      <is>
        <t>45000120</t>
      </is>
    </oc>
    <nc r="E66" t="inlineStr">
      <is>
        <t>101340013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2" sId="10" xfDxf="1" s="1" dxf="1">
    <oc r="E67" t="inlineStr">
      <is>
        <t>45000129</t>
      </is>
    </oc>
    <nc r="E67" t="inlineStr">
      <is>
        <t>45000130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3" sId="10" xfDxf="1" s="1" dxf="1">
    <oc r="E68" t="inlineStr">
      <is>
        <t>45000132</t>
      </is>
    </oc>
    <nc r="E68" t="inlineStr">
      <is>
        <t>45000131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4" sId="10" xfDxf="1" s="1" dxf="1">
    <oc r="E69" t="inlineStr">
      <is>
        <t>101340058</t>
      </is>
    </oc>
    <nc r="E69" t="inlineStr">
      <is>
        <t>45000121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5" sId="10" xfDxf="1" s="1" dxf="1">
    <oc r="E70" t="inlineStr">
      <is>
        <t>101340059</t>
      </is>
    </oc>
    <nc r="E70" t="inlineStr">
      <is>
        <t>45000120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6" sId="10" xfDxf="1" s="1" dxf="1">
    <oc r="E71" t="inlineStr">
      <is>
        <t>45000137</t>
      </is>
    </oc>
    <nc r="E71" t="inlineStr">
      <is>
        <t>45000129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7" sId="10" xfDxf="1" s="1" dxf="1">
    <oc r="E72" t="inlineStr">
      <is>
        <t>45000095</t>
      </is>
    </oc>
    <nc r="E72" t="inlineStr">
      <is>
        <t>45000132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8" sId="10" xfDxf="1" s="1" dxf="1">
    <oc r="E73" t="inlineStr">
      <is>
        <t>45000096</t>
      </is>
    </oc>
    <nc r="E73" t="inlineStr">
      <is>
        <t>101340058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29" sId="10" xfDxf="1" s="1" dxf="1">
    <oc r="E74" t="inlineStr">
      <is>
        <t>45000080</t>
      </is>
    </oc>
    <nc r="E74" t="inlineStr">
      <is>
        <t>101340059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0" sId="10" xfDxf="1" s="1" dxf="1">
    <oc r="E75" t="inlineStr">
      <is>
        <t>45000105</t>
      </is>
    </oc>
    <nc r="E75" t="inlineStr">
      <is>
        <t>45000137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1" sId="10" xfDxf="1" s="1" dxf="1">
    <oc r="E76" t="inlineStr">
      <is>
        <t>101340076</t>
      </is>
    </oc>
    <nc r="E76" t="inlineStr">
      <is>
        <t>45000095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2" sId="10" xfDxf="1" s="1" dxf="1">
    <oc r="E77" t="inlineStr">
      <is>
        <t>101340077</t>
      </is>
    </oc>
    <nc r="E77" t="inlineStr">
      <is>
        <t>45000096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3" sId="10" xfDxf="1" s="1" dxf="1">
    <oc r="E78" t="inlineStr">
      <is>
        <t>101340002/2</t>
      </is>
    </oc>
    <nc r="E78" t="inlineStr">
      <is>
        <t>45000080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4" sId="10" xfDxf="1" s="1" dxf="1">
    <oc r="E79" t="inlineStr">
      <is>
        <t>101340001/2</t>
      </is>
    </oc>
    <nc r="E79" t="inlineStr">
      <is>
        <t>45000105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5" sId="10" xfDxf="1" s="1" dxf="1">
    <oc r="E80" t="inlineStr">
      <is>
        <t>101340019</t>
      </is>
    </oc>
    <nc r="E80" t="inlineStr">
      <is>
        <t>101340130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6" sId="10" xfDxf="1" s="1" dxf="1">
    <oc r="E81" t="inlineStr">
      <is>
        <t>101340020</t>
      </is>
    </oc>
    <nc r="E81" t="inlineStr">
      <is>
        <t>101340131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7" sId="10" xfDxf="1" s="1" dxf="1">
    <oc r="E82" t="inlineStr">
      <is>
        <t>101340021</t>
      </is>
    </oc>
    <nc r="E82" t="inlineStr">
      <is>
        <t>101340132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8" sId="10" xfDxf="1" s="1" dxf="1">
    <oc r="E83" t="inlineStr">
      <is>
        <t>101340022</t>
      </is>
    </oc>
    <nc r="E83" t="inlineStr">
      <is>
        <t>101340133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39" sId="10" xfDxf="1" s="1" dxf="1">
    <oc r="E84" t="inlineStr">
      <is>
        <t>101340023</t>
      </is>
    </oc>
    <nc r="E84" t="inlineStr">
      <is>
        <t>101340124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0" sId="10" xfDxf="1" s="1" dxf="1">
    <oc r="E85" t="inlineStr">
      <is>
        <t>101340024</t>
      </is>
    </oc>
    <nc r="E85" t="inlineStr">
      <is>
        <t>101340076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1" sId="10" xfDxf="1" s="1" dxf="1">
    <oc r="E86" t="inlineStr">
      <is>
        <t>101340025</t>
      </is>
    </oc>
    <nc r="E86" t="inlineStr">
      <is>
        <t>101340077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2" sId="10" xfDxf="1" s="1" dxf="1">
    <oc r="E87" t="inlineStr">
      <is>
        <t>101340026</t>
      </is>
    </oc>
    <nc r="E87" t="inlineStr">
      <is>
        <t>101340002/2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3" sId="10" xfDxf="1" s="1" dxf="1">
    <oc r="E88" t="inlineStr">
      <is>
        <t>101340027</t>
      </is>
    </oc>
    <nc r="E88" t="inlineStr">
      <is>
        <t>101340001/2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4" sId="10" xfDxf="1" s="1" dxf="1">
    <oc r="E89" t="inlineStr">
      <is>
        <t>101340028</t>
      </is>
    </oc>
    <nc r="E89" t="inlineStr">
      <is>
        <t>101340134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5" sId="10" xfDxf="1" s="1" dxf="1">
    <oc r="E90" t="inlineStr">
      <is>
        <t>101340029</t>
      </is>
    </oc>
    <nc r="E90" t="inlineStr">
      <is>
        <t>101340019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6" sId="10" xfDxf="1" s="1" dxf="1">
    <oc r="E91" t="inlineStr">
      <is>
        <t>101340030</t>
      </is>
    </oc>
    <nc r="E91" t="inlineStr">
      <is>
        <t>101340020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7" sId="10" xfDxf="1" s="1" dxf="1">
    <oc r="E92" t="inlineStr">
      <is>
        <t>101340031</t>
      </is>
    </oc>
    <nc r="E92" t="inlineStr">
      <is>
        <t>101340021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8" sId="10" xfDxf="1" s="1" dxf="1">
    <oc r="E93" t="inlineStr">
      <is>
        <t>101340032</t>
      </is>
    </oc>
    <nc r="E93" t="inlineStr">
      <is>
        <t>101340022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49" sId="10" xfDxf="1" s="1" dxf="1">
    <oc r="E94" t="inlineStr">
      <is>
        <t>101340033</t>
      </is>
    </oc>
    <nc r="E94" t="inlineStr">
      <is>
        <t>101340023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0" sId="10" xfDxf="1" s="1" dxf="1">
    <oc r="E95" t="inlineStr">
      <is>
        <t>101340034</t>
      </is>
    </oc>
    <nc r="E95" t="inlineStr">
      <is>
        <t>101340024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1" sId="10" xfDxf="1" s="1" dxf="1">
    <oc r="E96" t="inlineStr">
      <is>
        <t>101340035</t>
      </is>
    </oc>
    <nc r="E96" t="inlineStr">
      <is>
        <t>101340025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2" sId="10" xfDxf="1" s="1" dxf="1">
    <oc r="E97" t="inlineStr">
      <is>
        <t>101340036</t>
      </is>
    </oc>
    <nc r="E97" t="inlineStr">
      <is>
        <t>101340026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3" sId="10" xfDxf="1" s="1" dxf="1">
    <oc r="E98" t="inlineStr">
      <is>
        <t>101340037</t>
      </is>
    </oc>
    <nc r="E98" t="inlineStr">
      <is>
        <t>101340027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4" sId="10" xfDxf="1" s="1" dxf="1">
    <oc r="E99" t="inlineStr">
      <is>
        <t>101340038</t>
      </is>
    </oc>
    <nc r="E99" t="inlineStr">
      <is>
        <t>101340028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5" sId="10" xfDxf="1" s="1" dxf="1">
    <oc r="E100" t="inlineStr">
      <is>
        <t>101340039</t>
      </is>
    </oc>
    <nc r="E100" t="inlineStr">
      <is>
        <t>101340029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6" sId="10" xfDxf="1" s="1" dxf="1">
    <oc r="E101" t="inlineStr">
      <is>
        <t>101340040</t>
      </is>
    </oc>
    <nc r="E101" t="inlineStr">
      <is>
        <t>101340030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7" sId="10" xfDxf="1" s="1" dxf="1">
    <oc r="E102" t="inlineStr">
      <is>
        <t>101340041</t>
      </is>
    </oc>
    <nc r="E102" t="inlineStr">
      <is>
        <t>101340031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8" sId="10" xfDxf="1" s="1" dxf="1">
    <oc r="E103" t="inlineStr">
      <is>
        <t>101340042</t>
      </is>
    </oc>
    <nc r="E103" t="inlineStr">
      <is>
        <t>101340032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59" sId="10" xfDxf="1" s="1" dxf="1">
    <oc r="E104" t="inlineStr">
      <is>
        <t>101340043</t>
      </is>
    </oc>
    <nc r="E104" t="inlineStr">
      <is>
        <t>101340033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0" sId="10" xfDxf="1" s="1" dxf="1">
    <oc r="E105" t="inlineStr">
      <is>
        <t>101340044</t>
      </is>
    </oc>
    <nc r="E105" t="inlineStr">
      <is>
        <t>101340034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1" sId="10" xfDxf="1" s="1" dxf="1">
    <oc r="E106" t="inlineStr">
      <is>
        <t>101340045</t>
      </is>
    </oc>
    <nc r="E106" t="inlineStr">
      <is>
        <t>101340035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2" sId="10" xfDxf="1" s="1" dxf="1">
    <oc r="E107" t="inlineStr">
      <is>
        <t>101340046</t>
      </is>
    </oc>
    <nc r="E107" t="inlineStr">
      <is>
        <t>101340036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3" sId="10" xfDxf="1" s="1" dxf="1">
    <oc r="E108" t="inlineStr">
      <is>
        <t>101340047</t>
      </is>
    </oc>
    <nc r="E108" t="inlineStr">
      <is>
        <t>101340037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4" sId="10" xfDxf="1" s="1" dxf="1">
    <oc r="E109" t="inlineStr">
      <is>
        <t>101340048</t>
      </is>
    </oc>
    <nc r="E109" t="inlineStr">
      <is>
        <t>101340038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5" sId="10" xfDxf="1" s="1" dxf="1">
    <oc r="E110" t="inlineStr">
      <is>
        <t>101340049</t>
      </is>
    </oc>
    <nc r="E110" t="inlineStr">
      <is>
        <t>101340039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6" sId="10" xfDxf="1" s="1" dxf="1">
    <oc r="E111" t="inlineStr">
      <is>
        <t>101340050</t>
      </is>
    </oc>
    <nc r="E111" t="inlineStr">
      <is>
        <t>101340040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7" sId="10" xfDxf="1" s="1" dxf="1">
    <oc r="E112" t="inlineStr">
      <is>
        <t>101340051</t>
      </is>
    </oc>
    <nc r="E112" t="inlineStr">
      <is>
        <t>101340041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8" sId="10" xfDxf="1" s="1" dxf="1">
    <oc r="E113" t="inlineStr">
      <is>
        <t>101340052</t>
      </is>
    </oc>
    <nc r="E113" t="inlineStr">
      <is>
        <t>101340042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69" sId="10" xfDxf="1" s="1" dxf="1">
    <oc r="E114" t="inlineStr">
      <is>
        <t>101340053</t>
      </is>
    </oc>
    <nc r="E114" t="inlineStr">
      <is>
        <t>101340043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0" sId="10" xfDxf="1" s="1" dxf="1">
    <oc r="E115" t="inlineStr">
      <is>
        <t>101340054</t>
      </is>
    </oc>
    <nc r="E115" t="inlineStr">
      <is>
        <t>101340044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1" sId="10" xfDxf="1" s="1" dxf="1">
    <oc r="E116" t="inlineStr">
      <is>
        <t>101340055</t>
      </is>
    </oc>
    <nc r="E116" t="inlineStr">
      <is>
        <t>101340045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2" sId="10" xfDxf="1" s="1" dxf="1">
    <oc r="E117" t="inlineStr">
      <is>
        <t>101340056</t>
      </is>
    </oc>
    <nc r="E117" t="inlineStr">
      <is>
        <t>101340046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3" sId="10" xfDxf="1" s="1" dxf="1">
    <oc r="E118" t="inlineStr">
      <is>
        <t>07110120р/2</t>
      </is>
    </oc>
    <nc r="E118" t="inlineStr">
      <is>
        <t>101340047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4" sId="10" xfDxf="1" s="1" dxf="1">
    <oc r="E119" t="inlineStr">
      <is>
        <t>07110120/2</t>
      </is>
    </oc>
    <nc r="E119" t="inlineStr">
      <is>
        <t>101340048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5" sId="10" xfDxf="1" s="1" dxf="1">
    <oc r="E120" t="inlineStr">
      <is>
        <t>46000023</t>
      </is>
    </oc>
    <nc r="E120" t="inlineStr">
      <is>
        <t>101340049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6" sId="10" xfDxf="1" s="1" dxf="1">
    <oc r="E121" t="inlineStr">
      <is>
        <t>46000023/2</t>
      </is>
    </oc>
    <nc r="E121" t="inlineStr">
      <is>
        <t>101340050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7" sId="10" xfDxf="1" s="1" dxf="1">
    <oc r="E122" t="inlineStr">
      <is>
        <t>46000022/2</t>
      </is>
    </oc>
    <nc r="E122" t="inlineStr">
      <is>
        <t>101340051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8" sId="10" xfDxf="1" s="1" dxf="1">
    <oc r="E123" t="inlineStr">
      <is>
        <t>46000021/2</t>
      </is>
    </oc>
    <nc r="E123" t="inlineStr">
      <is>
        <t>101340052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79" sId="10" xfDxf="1" s="1" dxf="1">
    <oc r="E124" t="inlineStr">
      <is>
        <t>01380002/2</t>
      </is>
    </oc>
    <nc r="E124" t="inlineStr">
      <is>
        <t>101340053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0" sId="10" xfDxf="1" s="1" dxf="1">
    <oc r="E125" t="inlineStr">
      <is>
        <t>41000004</t>
      </is>
    </oc>
    <nc r="E125" t="inlineStr">
      <is>
        <t>101340054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1" sId="10" xfDxf="1" s="1" dxf="1">
    <oc r="E126" t="inlineStr">
      <is>
        <t>101340082</t>
      </is>
    </oc>
    <nc r="E126" t="inlineStr">
      <is>
        <t>101340055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2" sId="10" xfDxf="1" s="1" dxf="1">
    <oc r="E127" t="inlineStr">
      <is>
        <t>45000087</t>
      </is>
    </oc>
    <nc r="E127" t="inlineStr">
      <is>
        <t>101340056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3" sId="10" xfDxf="1" s="1" dxf="1">
    <oc r="E128" t="inlineStr">
      <is>
        <t>45000088</t>
      </is>
    </oc>
    <nc r="E128" t="inlineStr">
      <is>
        <t>07110120р/2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4" sId="10" xfDxf="1" s="1" dxf="1">
    <oc r="E129" t="inlineStr">
      <is>
        <t>45000115</t>
      </is>
    </oc>
    <nc r="E129" t="inlineStr">
      <is>
        <t>07110120/2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5" sId="10" xfDxf="1" s="1" dxf="1">
    <oc r="E130" t="inlineStr">
      <is>
        <t>45000125</t>
      </is>
    </oc>
    <nc r="E130" t="inlineStr">
      <is>
        <t>46000023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6" sId="10" xfDxf="1" s="1" dxf="1">
    <oc r="E131" t="inlineStr">
      <is>
        <t>45000109</t>
      </is>
    </oc>
    <nc r="E131" t="inlineStr">
      <is>
        <t>46000023/2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7" sId="10" xfDxf="1" s="1" dxf="1">
    <oc r="E132" t="inlineStr">
      <is>
        <t>45000100</t>
      </is>
    </oc>
    <nc r="E132" t="inlineStr">
      <is>
        <t>46000022/2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8" sId="10" xfDxf="1" s="1" dxf="1">
    <oc r="E133" t="inlineStr">
      <is>
        <t>45000101</t>
      </is>
    </oc>
    <nc r="E133" t="inlineStr">
      <is>
        <t>46000021/2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89" sId="10" xfDxf="1" s="1" dxf="1">
    <oc r="E134" t="inlineStr">
      <is>
        <t>45000102</t>
      </is>
    </oc>
    <nc r="E134" t="inlineStr">
      <is>
        <t>01380002/2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0" sId="10" xfDxf="1" s="1" dxf="1">
    <oc r="E135" t="inlineStr">
      <is>
        <t>45000093</t>
      </is>
    </oc>
    <nc r="E135" t="inlineStr">
      <is>
        <t>41000004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1" sId="10" xfDxf="1" s="1" dxf="1">
    <oc r="E136" t="inlineStr">
      <is>
        <t>45000094</t>
      </is>
    </oc>
    <nc r="E136" t="inlineStr">
      <is>
        <t>101340082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2" sId="10" xfDxf="1" s="1" dxf="1">
    <oc r="E137" t="inlineStr">
      <is>
        <t>01380279</t>
      </is>
    </oc>
    <nc r="E137" t="inlineStr">
      <is>
        <t>45000087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3" sId="10" xfDxf="1" s="1" dxf="1">
    <oc r="E138" t="inlineStr">
      <is>
        <t>101340014</t>
      </is>
    </oc>
    <nc r="E138" t="inlineStr">
      <is>
        <t>45000088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4" sId="10" xfDxf="1" s="1" dxf="1">
    <oc r="E139" t="inlineStr">
      <is>
        <t>43000028</t>
      </is>
    </oc>
    <nc r="E139" t="inlineStr">
      <is>
        <t>45000115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5" sId="10" xfDxf="1" s="1" dxf="1">
    <oc r="E140" t="inlineStr">
      <is>
        <t>41-1</t>
      </is>
    </oc>
    <nc r="E140" t="inlineStr">
      <is>
        <t>45000125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6" sId="10" xfDxf="1" s="1" dxf="1">
    <oc r="E141" t="inlineStr">
      <is>
        <t>101340001</t>
      </is>
    </oc>
    <nc r="E141" t="inlineStr">
      <is>
        <t>45000109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7" sId="10" xfDxf="1" s="1" dxf="1">
    <oc r="E142" t="inlineStr">
      <is>
        <t>101340002</t>
      </is>
    </oc>
    <nc r="E142" t="inlineStr">
      <is>
        <t>45000100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8" sId="10" xfDxf="1" s="1" dxf="1">
    <oc r="E143" t="inlineStr">
      <is>
        <t>101340003</t>
      </is>
    </oc>
    <nc r="E143" t="inlineStr">
      <is>
        <t>45000101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499" sId="10" xfDxf="1" s="1" dxf="1">
    <oc r="E144" t="inlineStr">
      <is>
        <t>101340004</t>
      </is>
    </oc>
    <nc r="E144" t="inlineStr">
      <is>
        <t>45000102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0" sId="10" xfDxf="1" s="1" dxf="1">
    <oc r="E145" t="inlineStr">
      <is>
        <t>101340005</t>
      </is>
    </oc>
    <nc r="E145" t="inlineStr">
      <is>
        <t>45000093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1" sId="10" xfDxf="1" s="1" dxf="1">
    <oc r="E146" t="inlineStr">
      <is>
        <t>101340006</t>
      </is>
    </oc>
    <nc r="E146" t="inlineStr">
      <is>
        <t>45000094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2" sId="10" xfDxf="1" s="1" dxf="1">
    <oc r="E147" t="inlineStr">
      <is>
        <t>101340007</t>
      </is>
    </oc>
    <nc r="E147" t="inlineStr">
      <is>
        <t>01380279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3" sId="10" xfDxf="1" s="1" dxf="1">
    <oc r="E148" t="inlineStr">
      <is>
        <t>101340008</t>
      </is>
    </oc>
    <nc r="E148" t="inlineStr">
      <is>
        <t>101340014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4" sId="10" xfDxf="1" s="1" dxf="1">
    <oc r="E149" t="inlineStr">
      <is>
        <t>66000008</t>
      </is>
    </oc>
    <nc r="E149" t="inlineStr">
      <is>
        <t>43000028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5" sId="10" xfDxf="1" s="1" dxf="1">
    <oc r="E150" t="inlineStr">
      <is>
        <t>46000008</t>
      </is>
    </oc>
    <nc r="E150" t="inlineStr">
      <is>
        <t>41-1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6" sId="10" xfDxf="1" s="1" dxf="1">
    <oc r="E151" t="inlineStr">
      <is>
        <t>45-36</t>
      </is>
    </oc>
    <nc r="E151" t="inlineStr">
      <is>
        <t>101340001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7" sId="10" xfDxf="1" s="1" dxf="1">
    <oc r="E152" t="inlineStr">
      <is>
        <t>45-35</t>
      </is>
    </oc>
    <nc r="E152" t="inlineStr">
      <is>
        <t>101340002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8" sId="10" xfDxf="1" s="1" dxf="1">
    <oc r="E153" t="inlineStr">
      <is>
        <t>07104035/2</t>
      </is>
    </oc>
    <nc r="E153" t="inlineStr">
      <is>
        <t>101340003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09" sId="10" xfDxf="1" s="1" dxf="1">
    <oc r="E154" t="inlineStr">
      <is>
        <t>07104035</t>
      </is>
    </oc>
    <nc r="E154" t="inlineStr">
      <is>
        <t>101340004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0" sId="10" xfDxf="1" s="1" dxf="1">
    <oc r="E155" t="inlineStr">
      <is>
        <t>46000015/2</t>
      </is>
    </oc>
    <nc r="E155" t="inlineStr">
      <is>
        <t>101340005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1" sId="10" xfDxf="1" s="1" dxf="1">
    <oc r="E156" t="inlineStr">
      <is>
        <t>43000035р/2</t>
      </is>
    </oc>
    <nc r="E156" t="inlineStr">
      <is>
        <t>101340006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2" sId="10" xfDxf="1" s="1" dxf="1">
    <oc r="E157" t="inlineStr">
      <is>
        <t>46000026</t>
      </is>
    </oc>
    <nc r="E157" t="inlineStr">
      <is>
        <t>101340007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3" sId="10" xfDxf="1" s="1" dxf="1">
    <oc r="E158" t="inlineStr">
      <is>
        <t>46000005р/2</t>
      </is>
    </oc>
    <nc r="E158" t="inlineStr">
      <is>
        <t>101340008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4" sId="10" xfDxf="1" s="1" dxf="1">
    <oc r="E159" t="inlineStr">
      <is>
        <t>46000015</t>
      </is>
    </oc>
    <nc r="E159" t="inlineStr">
      <is>
        <t>66000008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5" sId="10" xfDxf="1" s="1" dxf="1">
    <oc r="E160" t="inlineStr">
      <is>
        <t>46000013/2</t>
      </is>
    </oc>
    <nc r="E160" t="inlineStr">
      <is>
        <t>46000008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6" sId="10" xfDxf="1" s="1" dxf="1">
    <oc r="E161" t="inlineStr">
      <is>
        <t>45000064р/2</t>
      </is>
    </oc>
    <nc r="E161" t="inlineStr">
      <is>
        <t>07104035/2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7" sId="10" xfDxf="1" s="1" dxf="1">
    <oc r="E162" t="inlineStr">
      <is>
        <t>45000065р/2</t>
      </is>
    </oc>
    <nc r="E162" t="inlineStr">
      <is>
        <t>07104035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8" sId="10" xfDxf="1" s="1" dxf="1">
    <oc r="E163" t="inlineStr">
      <is>
        <t>45000066р/2</t>
      </is>
    </oc>
    <nc r="E163" t="inlineStr">
      <is>
        <t>46000015/2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19" sId="10" xfDxf="1" s="1" dxf="1">
    <oc r="E164" t="inlineStr">
      <is>
        <t>45000061р/2</t>
      </is>
    </oc>
    <nc r="E164" t="inlineStr">
      <is>
        <t>43000035р/2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0" sId="10" xfDxf="1" s="1" dxf="1">
    <oc r="E165" t="inlineStr">
      <is>
        <t>45000057р/2</t>
      </is>
    </oc>
    <nc r="E165" t="inlineStr">
      <is>
        <t>46000026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1" sId="10" xfDxf="1" s="1" dxf="1">
    <oc r="E166" t="inlineStr">
      <is>
        <t>45000056р/2</t>
      </is>
    </oc>
    <nc r="E166" t="inlineStr">
      <is>
        <t>101360107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2" sId="10" xfDxf="1" s="1" dxf="1">
    <oc r="E167" t="inlineStr">
      <is>
        <t>101340084</t>
      </is>
    </oc>
    <nc r="E167" t="inlineStr">
      <is>
        <t>46000005р/2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3" sId="10" xfDxf="1" s="1" dxf="1">
    <oc r="E168" t="inlineStr">
      <is>
        <t>101340085</t>
      </is>
    </oc>
    <nc r="E168" t="inlineStr">
      <is>
        <t>46000015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4" sId="10" xfDxf="1" s="1" dxf="1">
    <oc r="E169" t="inlineStr">
      <is>
        <t>101340086</t>
      </is>
    </oc>
    <nc r="E169" t="inlineStr">
      <is>
        <t>46000013/2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5" sId="10" xfDxf="1" s="1" dxf="1">
    <oc r="E170" t="inlineStr">
      <is>
        <t>101340083</t>
      </is>
    </oc>
    <nc r="E170" t="inlineStr">
      <is>
        <t>101340113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6" sId="10" xfDxf="1" s="1" dxf="1">
    <oc r="E171" t="inlineStr">
      <is>
        <t>01380245</t>
      </is>
    </oc>
    <nc r="E171" t="inlineStr">
      <is>
        <t>101340114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7" sId="10" xfDxf="1" s="1" dxf="1">
    <oc r="E172" t="inlineStr">
      <is>
        <t>01380111</t>
      </is>
    </oc>
    <nc r="E172" t="inlineStr">
      <is>
        <t>101340115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8" sId="10" xfDxf="1" s="1" dxf="1">
    <oc r="E173" t="inlineStr">
      <is>
        <t>01380112</t>
      </is>
    </oc>
    <nc r="E173" t="inlineStr">
      <is>
        <t>101340116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29" sId="10" xfDxf="1" s="1" dxf="1">
    <oc r="E174" t="inlineStr">
      <is>
        <t>45-33</t>
      </is>
    </oc>
    <nc r="E174" t="inlineStr">
      <is>
        <t>101340117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0" sId="10" xfDxf="1" s="1" dxf="1">
    <oc r="E175" t="inlineStr">
      <is>
        <t>46000020/2</t>
      </is>
    </oc>
    <nc r="E175" t="inlineStr">
      <is>
        <t>101340118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1" sId="10" xfDxf="1" s="1" dxf="1">
    <oc r="E176" t="inlineStr">
      <is>
        <t>07101144</t>
      </is>
    </oc>
    <nc r="E176" t="inlineStr">
      <is>
        <t>45000064р/2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2" sId="10" xfDxf="1" s="1" dxf="1">
    <oc r="E177" t="inlineStr">
      <is>
        <t>46000025/2</t>
      </is>
    </oc>
    <nc r="E177" t="inlineStr">
      <is>
        <t>45000065р/2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3" sId="10" xfDxf="1" s="1" dxf="1">
    <oc r="E178" t="inlineStr">
      <is>
        <t>46000026/2</t>
      </is>
    </oc>
    <nc r="E178" t="inlineStr">
      <is>
        <t>45000066р/2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4" sId="10" xfDxf="1" s="1" dxf="1">
    <oc r="E179" t="inlineStr">
      <is>
        <t>46000027/2</t>
      </is>
    </oc>
    <nc r="E179" t="inlineStr">
      <is>
        <t>45000061р/2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5" sId="10" xfDxf="1" s="1" dxf="1">
    <oc r="E180" t="inlineStr">
      <is>
        <t>46000028/2</t>
      </is>
    </oc>
    <nc r="E180" t="inlineStr">
      <is>
        <t>45000057р/2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6" sId="10" xfDxf="1" s="1" dxf="1">
    <oc r="E181" t="inlineStr">
      <is>
        <t>45000123</t>
      </is>
    </oc>
    <nc r="E181" t="inlineStr">
      <is>
        <t>45000056р/2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7" sId="10" xfDxf="1" s="1" dxf="1">
    <oc r="E182" t="inlineStr">
      <is>
        <t>45000122</t>
      </is>
    </oc>
    <nc r="E182" t="inlineStr">
      <is>
        <t>101340084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8" sId="10" xfDxf="1" s="1" dxf="1">
    <oc r="E183" t="inlineStr">
      <is>
        <t>07101228</t>
      </is>
    </oc>
    <nc r="E183" t="inlineStr">
      <is>
        <t>101340085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39" sId="10" xfDxf="1" s="1" dxf="1">
    <oc r="E184" t="inlineStr">
      <is>
        <t>07111736</t>
      </is>
    </oc>
    <nc r="E184" t="inlineStr">
      <is>
        <t>101340086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0" sId="10" xfDxf="1" s="1" dxf="1">
    <oc r="E185" t="inlineStr">
      <is>
        <t>101360009</t>
      </is>
    </oc>
    <nc r="E185" t="inlineStr">
      <is>
        <t>101340083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1" sId="10" xfDxf="1" s="1" dxf="1">
    <oc r="E186" t="inlineStr">
      <is>
        <t>07106118-7/3</t>
      </is>
    </oc>
    <nc r="E186" t="inlineStr">
      <is>
        <t>01380245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2" sId="10" xfDxf="1" s="1" dxf="1">
    <oc r="E187" t="inlineStr">
      <is>
        <t>07106118-8/3</t>
      </is>
    </oc>
    <nc r="E187" t="inlineStr">
      <is>
        <t>01380111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3" sId="10" xfDxf="1" s="1" dxf="1">
    <oc r="E188" t="inlineStr">
      <is>
        <t>07106118-9/3</t>
      </is>
    </oc>
    <nc r="E188" t="inlineStr">
      <is>
        <t>01380112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4" sId="10" xfDxf="1" s="1" dxf="1">
    <oc r="E189" t="inlineStr">
      <is>
        <t>07106118-10/3</t>
      </is>
    </oc>
    <nc r="E189" t="inlineStr">
      <is>
        <t>45-33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5" sId="10" xfDxf="1" s="1" dxf="1">
    <oc r="E190" t="inlineStr">
      <is>
        <t>07106118-11/3</t>
      </is>
    </oc>
    <nc r="E190" t="inlineStr">
      <is>
        <t>46000020/2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6" sId="10" xfDxf="1" s="1" dxf="1">
    <oc r="E191" t="inlineStr">
      <is>
        <t>07106118-12/3</t>
      </is>
    </oc>
    <nc r="E191" t="inlineStr">
      <is>
        <t>07101144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7" sId="10" xfDxf="1" s="1" dxf="1">
    <oc r="E192" t="inlineStr">
      <is>
        <t>07106118-1/3</t>
      </is>
    </oc>
    <nc r="E192" t="inlineStr">
      <is>
        <t>46000025/2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8" sId="10" xfDxf="1" s="1" dxf="1">
    <oc r="E193" t="inlineStr">
      <is>
        <t>07106118-2/3</t>
      </is>
    </oc>
    <nc r="E193" t="inlineStr">
      <is>
        <t>46000026/2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49" sId="10" xfDxf="1" s="1" dxf="1">
    <oc r="E194" t="inlineStr">
      <is>
        <t>07106118-3/3</t>
      </is>
    </oc>
    <nc r="E194" t="inlineStr">
      <is>
        <t>46000027/2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0" sId="10" xfDxf="1" s="1" dxf="1">
    <oc r="E195" t="inlineStr">
      <is>
        <t>07106118-4/3</t>
      </is>
    </oc>
    <nc r="E195" t="inlineStr">
      <is>
        <t>46000028/2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1" sId="10" xfDxf="1" s="1" dxf="1">
    <oc r="E196" t="inlineStr">
      <is>
        <t>07106118-5/3</t>
      </is>
    </oc>
    <nc r="E196" t="inlineStr">
      <is>
        <t>07101228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2" sId="10" xfDxf="1" s="1" dxf="1">
    <oc r="E197" t="inlineStr">
      <is>
        <t>07106118-6/3</t>
      </is>
    </oc>
    <nc r="E197" t="inlineStr">
      <is>
        <t>07111736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3" sId="10" xfDxf="1" s="1" dxf="1">
    <oc r="E198" t="inlineStr">
      <is>
        <t>07106118/3</t>
      </is>
    </oc>
    <nc r="E198" t="inlineStr">
      <is>
        <t>101360009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E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E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F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0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1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xfDxf="1" s="1" sqref="F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554" sId="10" xfDxf="1" s="1" dxf="1" numFmtId="4">
    <oc r="F34">
      <v>2008</v>
    </oc>
    <nc r="F34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5" sId="10" xfDxf="1" s="1" dxf="1" numFmtId="4">
    <oc r="F35">
      <v>2010</v>
    </oc>
    <nc r="F35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6" sId="10" xfDxf="1" s="1" dxf="1" numFmtId="4">
    <oc r="F36">
      <v>2009</v>
    </oc>
    <nc r="F36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7" sId="10" xfDxf="1" s="1" dxf="1" numFmtId="4">
    <oc r="F37">
      <v>2009</v>
    </oc>
    <nc r="F37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8" sId="10" xfDxf="1" s="1" dxf="1" numFmtId="4">
    <oc r="F38">
      <v>2019</v>
    </oc>
    <nc r="F38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59" sId="10" xfDxf="1" s="1" dxf="1" numFmtId="4">
    <oc r="F39">
      <v>2019</v>
    </oc>
    <nc r="F39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0" sId="10" xfDxf="1" s="1" dxf="1" numFmtId="4">
    <oc r="F40">
      <v>2021</v>
    </oc>
    <nc r="F40">
      <v>2019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1" sId="10" xfDxf="1" s="1" dxf="1" numFmtId="4">
    <oc r="F41">
      <v>2021</v>
    </oc>
    <nc r="F41">
      <v>2019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562" sId="10" xfDxf="1" s="1" dxf="1" numFmtId="4">
    <oc r="F45">
      <v>2009</v>
    </oc>
    <nc r="F45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3" sId="10" xfDxf="1" s="1" dxf="1" numFmtId="4">
    <oc r="F46">
      <v>1987</v>
    </oc>
    <nc r="F46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4" sId="10" xfDxf="1" s="1" dxf="1" numFmtId="4">
    <oc r="F47">
      <v>2007</v>
    </oc>
    <nc r="F47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5" sId="10" xfDxf="1" s="1" dxf="1" numFmtId="4">
    <oc r="F48">
      <v>2020</v>
    </oc>
    <nc r="F48">
      <v>1987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6" sId="10" xfDxf="1" s="1" dxf="1" numFmtId="4">
    <oc r="F49">
      <v>2014</v>
    </oc>
    <nc r="F4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7" sId="10" xfDxf="1" s="1" dxf="1" numFmtId="4">
    <oc r="F50">
      <v>2014</v>
    </oc>
    <nc r="F50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8" sId="10" xfDxf="1" s="1" dxf="1" numFmtId="4">
    <oc r="F51">
      <v>2014</v>
    </oc>
    <nc r="F51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69" sId="10" xfDxf="1" s="1" dxf="1" numFmtId="4">
    <oc r="F52">
      <v>2012</v>
    </oc>
    <nc r="F52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0" sId="10" xfDxf="1" s="1" dxf="1" numFmtId="4">
    <oc r="F53">
      <v>2012</v>
    </oc>
    <nc r="F53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1" sId="10" xfDxf="1" s="1" dxf="1" numFmtId="4">
    <oc r="F54">
      <v>2011</v>
    </oc>
    <nc r="F54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2" sId="10" xfDxf="1" s="1" dxf="1" numFmtId="4">
    <oc r="F55">
      <v>2013</v>
    </oc>
    <nc r="F55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3" sId="10" xfDxf="1" s="1" dxf="1" numFmtId="4">
    <oc r="F56">
      <v>2016</v>
    </oc>
    <nc r="F5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4" sId="10" xfDxf="1" s="1" dxf="1" numFmtId="4">
    <oc r="F57">
      <v>2016</v>
    </oc>
    <nc r="F5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575" sId="10" xfDxf="1" s="1" dxf="1" numFmtId="4">
    <oc r="F59">
      <v>2020</v>
    </oc>
    <nc r="F5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6" sId="10" xfDxf="1" s="1" dxf="1" numFmtId="4">
    <oc r="F60">
      <v>2020</v>
    </oc>
    <nc r="F60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7" sId="10" xfDxf="1" s="1" dxf="1" numFmtId="4">
    <oc r="F61">
      <v>2020</v>
    </oc>
    <nc r="F61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8" sId="10" xfDxf="1" s="1" dxf="1" numFmtId="4">
    <oc r="F62">
      <v>2020</v>
    </oc>
    <nc r="F62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79" sId="10" xfDxf="1" s="1" dxf="1" numFmtId="4">
    <oc r="F63">
      <v>2018</v>
    </oc>
    <nc r="F63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0" sId="10" xfDxf="1" s="1" dxf="1" numFmtId="4">
    <oc r="F64">
      <v>2018</v>
    </oc>
    <nc r="F64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1" sId="10" xfDxf="1" s="1" dxf="1" numFmtId="4">
    <oc r="F65">
      <v>2015</v>
    </oc>
    <nc r="F65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2" sId="10" xfDxf="1" s="1" dxf="1" numFmtId="4">
    <oc r="F66">
      <v>2015</v>
    </oc>
    <nc r="F66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3" sId="10" xfDxf="1" s="1" dxf="1" numFmtId="4">
    <oc r="F67">
      <v>2016</v>
    </oc>
    <nc r="F67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584" sId="10" xfDxf="1" s="1" dxf="1" numFmtId="4">
    <oc r="F69">
      <v>2021</v>
    </oc>
    <nc r="F69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5" sId="10" xfDxf="1" s="1" dxf="1" numFmtId="4">
    <oc r="F70">
      <v>2021</v>
    </oc>
    <nc r="F70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6" sId="10" xfDxf="1" s="1" dxf="1" numFmtId="4">
    <oc r="F71">
      <v>2019</v>
    </oc>
    <nc r="F71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7" sId="10" xfDxf="1" s="1" dxf="1" numFmtId="4">
    <oc r="F72">
      <v>2011</v>
    </oc>
    <nc r="F72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8" sId="10" xfDxf="1" s="1" dxf="1" numFmtId="4">
    <oc r="F73">
      <v>2011</v>
    </oc>
    <nc r="F73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89" sId="10" xfDxf="1" s="1" dxf="1" numFmtId="4">
    <oc r="F74">
      <v>2010</v>
    </oc>
    <nc r="F74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0" sId="10" xfDxf="1" s="1" dxf="1" numFmtId="4">
    <oc r="F75">
      <v>2012</v>
    </oc>
    <nc r="F75">
      <v>2019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1" sId="10" xfDxf="1" s="1" dxf="1" numFmtId="4">
    <oc r="F76">
      <v>2021</v>
    </oc>
    <nc r="F76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2" sId="10" xfDxf="1" s="1" dxf="1" numFmtId="4">
    <oc r="F77">
      <v>2021</v>
    </oc>
    <nc r="F77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3" sId="10" xfDxf="1" s="1" dxf="1" numFmtId="4">
    <oc r="F78">
      <v>2020</v>
    </oc>
    <nc r="F7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4" sId="10" xfDxf="1" s="1" dxf="1" numFmtId="4">
    <oc r="F79">
      <v>2020</v>
    </oc>
    <nc r="F79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5" sId="10" xfDxf="1" s="1" dxf="1" numFmtId="4">
    <oc r="F80">
      <v>2020</v>
    </oc>
    <nc r="F80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6" sId="10" xfDxf="1" s="1" dxf="1" numFmtId="4">
    <oc r="F81">
      <v>2020</v>
    </oc>
    <nc r="F81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7" sId="10" xfDxf="1" s="1" dxf="1" numFmtId="4">
    <oc r="F82">
      <v>2020</v>
    </oc>
    <nc r="F82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8" sId="10" xfDxf="1" s="1" dxf="1" numFmtId="4">
    <oc r="F83">
      <v>2020</v>
    </oc>
    <nc r="F83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599" sId="10" xfDxf="1" s="1" dxf="1" numFmtId="4">
    <oc r="F84">
      <v>2020</v>
    </oc>
    <nc r="F84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0" sId="10" xfDxf="1" s="1" dxf="1" numFmtId="4">
    <oc r="F85">
      <v>2020</v>
    </oc>
    <nc r="F85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1" sId="10" xfDxf="1" s="1" dxf="1" numFmtId="4">
    <oc r="F86">
      <v>2020</v>
    </oc>
    <nc r="F86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02" sId="10" xfDxf="1" s="1" dxf="1" numFmtId="4">
    <oc r="F89">
      <v>2020</v>
    </oc>
    <nc r="F89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03" sId="10" xfDxf="1" s="1" dxf="1" numFmtId="4">
    <oc r="F118">
      <v>1999</v>
    </oc>
    <nc r="F118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4" sId="10" xfDxf="1" s="1" dxf="1" numFmtId="4">
    <oc r="F119">
      <v>1999</v>
    </oc>
    <nc r="F119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5" sId="10" xfDxf="1" s="1" dxf="1" numFmtId="4">
    <oc r="F120">
      <v>2013</v>
    </oc>
    <nc r="F120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6" sId="10" xfDxf="1" s="1" dxf="1" numFmtId="4">
    <oc r="F121">
      <v>2013</v>
    </oc>
    <nc r="F121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7" sId="10" xfDxf="1" s="1" dxf="1" numFmtId="4">
    <oc r="F122">
      <v>2013</v>
    </oc>
    <nc r="F122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8" sId="10" xfDxf="1" s="1" dxf="1" numFmtId="4">
    <oc r="F123">
      <v>2013</v>
    </oc>
    <nc r="F123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09" sId="10" xfDxf="1" s="1" dxf="1" numFmtId="4">
    <oc r="F124">
      <v>1996</v>
    </oc>
    <nc r="F124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0" sId="10" xfDxf="1" s="1" dxf="1" numFmtId="4">
    <oc r="F125">
      <v>2007</v>
    </oc>
    <nc r="F125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1" sId="10" xfDxf="1" s="1" dxf="1" numFmtId="4">
    <oc r="F126">
      <v>2021</v>
    </oc>
    <nc r="F126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2" sId="10" xfDxf="1" s="1" dxf="1" numFmtId="4">
    <oc r="F127">
      <v>2010</v>
    </oc>
    <nc r="F127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3" sId="10" xfDxf="1" s="1" dxf="1" numFmtId="4">
    <oc r="F128">
      <v>2010</v>
    </oc>
    <nc r="F128">
      <v>1999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4" sId="10" xfDxf="1" s="1" dxf="1" numFmtId="4">
    <oc r="F129">
      <v>2014</v>
    </oc>
    <nc r="F129">
      <v>1999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5" sId="10" xfDxf="1" s="1" dxf="1" numFmtId="4">
    <oc r="F130">
      <v>2015</v>
    </oc>
    <nc r="F130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16" sId="10" xfDxf="1" s="1" dxf="1" numFmtId="4">
    <oc r="F132">
      <v>2012</v>
    </oc>
    <nc r="F132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7" sId="10" xfDxf="1" s="1" dxf="1" numFmtId="4">
    <oc r="F133">
      <v>2012</v>
    </oc>
    <nc r="F133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8" sId="10" xfDxf="1" s="1" dxf="1" numFmtId="4">
    <oc r="F134">
      <v>2012</v>
    </oc>
    <nc r="F134">
      <v>1996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19" sId="10" xfDxf="1" s="1" dxf="1" numFmtId="4">
    <oc r="F135">
      <v>2011</v>
    </oc>
    <nc r="F135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0" sId="10" xfDxf="1" s="1" dxf="1" numFmtId="4">
    <oc r="F136">
      <v>2011</v>
    </oc>
    <nc r="F136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1" sId="10" xfDxf="1" s="1" dxf="1" numFmtId="4">
    <oc r="F137">
      <v>1999</v>
    </oc>
    <nc r="F137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2" sId="10" xfDxf="1" s="1" dxf="1" numFmtId="4">
    <oc r="F138">
      <v>2020</v>
    </oc>
    <nc r="F13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3" sId="10" xfDxf="1" s="1" dxf="1" numFmtId="4">
    <oc r="F139">
      <v>2009</v>
    </oc>
    <nc r="F139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4" sId="10" xfDxf="1" s="1" dxf="1" numFmtId="4">
    <oc r="F140">
      <v>2006</v>
    </oc>
    <nc r="F140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5" sId="10" xfDxf="1" s="1" dxf="1" numFmtId="4">
    <oc r="F141">
      <v>2020</v>
    </oc>
    <nc r="F141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6" sId="10" xfDxf="1" s="1" dxf="1" numFmtId="4">
    <oc r="F142">
      <v>2020</v>
    </oc>
    <nc r="F142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7" sId="10" xfDxf="1" s="1" dxf="1" numFmtId="4">
    <oc r="F143">
      <v>2020</v>
    </oc>
    <nc r="F143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8" sId="10" xfDxf="1" s="1" dxf="1" numFmtId="4">
    <oc r="F144">
      <v>2020</v>
    </oc>
    <nc r="F144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29" sId="10" xfDxf="1" s="1" dxf="1" numFmtId="4">
    <oc r="F145">
      <v>2020</v>
    </oc>
    <nc r="F145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0" sId="10" xfDxf="1" s="1" dxf="1" numFmtId="4">
    <oc r="F146">
      <v>2020</v>
    </oc>
    <nc r="F146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1" sId="10" xfDxf="1" s="1" dxf="1" numFmtId="4">
    <oc r="F147">
      <v>2020</v>
    </oc>
    <nc r="F147">
      <v>1999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32" sId="10" xfDxf="1" s="1" dxf="1" numFmtId="4">
    <oc r="F149">
      <v>2007</v>
    </oc>
    <nc r="F149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3" sId="10" xfDxf="1" s="1" dxf="1" numFmtId="4">
    <oc r="F150">
      <v>2008</v>
    </oc>
    <nc r="F150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4" sId="10" xfDxf="1" s="1" dxf="1" numFmtId="4">
    <oc r="F151">
      <v>2006</v>
    </oc>
    <nc r="F151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5" sId="10" xfDxf="1" s="1" dxf="1" numFmtId="4">
    <oc r="F152">
      <v>2006</v>
    </oc>
    <nc r="F152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6" sId="10" xfDxf="1" s="1" dxf="1" numFmtId="4">
    <oc r="F153">
      <v>2005</v>
    </oc>
    <nc r="F153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7" sId="10" xfDxf="1" s="1" dxf="1" numFmtId="4">
    <oc r="F154">
      <v>2005</v>
    </oc>
    <nc r="F154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8" sId="10" xfDxf="1" s="1" dxf="1" numFmtId="4">
    <oc r="F155">
      <v>2013</v>
    </oc>
    <nc r="F155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39" sId="10" xfDxf="1" s="1" dxf="1" numFmtId="4">
    <oc r="F156">
      <v>2016</v>
    </oc>
    <nc r="F156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0" sId="10" xfDxf="1" s="1" dxf="1" numFmtId="4">
    <oc r="F157">
      <v>2018</v>
    </oc>
    <nc r="F157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1" sId="10" xfDxf="1" s="1" dxf="1" numFmtId="4">
    <oc r="F158">
      <v>2010</v>
    </oc>
    <nc r="F158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2" sId="10" xfDxf="1" s="1" dxf="1" numFmtId="4">
    <oc r="F159">
      <v>2010</v>
    </oc>
    <nc r="F15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3" sId="10" xfDxf="1" s="1" dxf="1" numFmtId="4">
    <oc r="F160">
      <v>2010</v>
    </oc>
    <nc r="F16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4" sId="10" xfDxf="1" s="1" dxf="1" numFmtId="4">
    <oc r="F161">
      <v>2013</v>
    </oc>
    <nc r="F161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5" sId="10" xfDxf="1" s="1" dxf="1" numFmtId="4">
    <oc r="F162">
      <v>2013</v>
    </oc>
    <nc r="F162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46" sId="10" xfDxf="1" s="1" dxf="1" numFmtId="4">
    <oc r="F164">
      <v>2013</v>
    </oc>
    <nc r="F164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7" sId="10" xfDxf="1" s="1" dxf="1" numFmtId="4">
    <oc r="F165">
      <v>2013</v>
    </oc>
    <nc r="F165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8" sId="10" xfDxf="1" s="1" dxf="1" numFmtId="4">
    <oc r="F166">
      <v>2013</v>
    </oc>
    <nc r="F166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49" sId="10" xfDxf="1" s="1" dxf="1" numFmtId="4">
    <oc r="F167">
      <v>2021</v>
    </oc>
    <nc r="F167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0" sId="10" xfDxf="1" s="1" dxf="1" numFmtId="4">
    <oc r="F168">
      <v>2021</v>
    </oc>
    <nc r="F16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1" sId="10" xfDxf="1" s="1" dxf="1" numFmtId="4">
    <oc r="F169">
      <v>2021</v>
    </oc>
    <nc r="F169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2" sId="10" xfDxf="1" s="1" dxf="1" numFmtId="4">
    <oc r="F170">
      <v>2021</v>
    </oc>
    <nc r="F170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3" sId="10" xfDxf="1" s="1" dxf="1" numFmtId="4">
    <oc r="F171">
      <v>1987</v>
    </oc>
    <nc r="F171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4" sId="10" xfDxf="1" s="1" dxf="1" numFmtId="4">
    <oc r="F172">
      <v>1986</v>
    </oc>
    <nc r="F172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5" sId="10" xfDxf="1" s="1" dxf="1" numFmtId="4">
    <oc r="F173">
      <v>1986</v>
    </oc>
    <nc r="F173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6" sId="10" xfDxf="1" s="1" dxf="1" numFmtId="4">
    <oc r="F174">
      <v>2006</v>
    </oc>
    <nc r="F174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7" sId="10" xfDxf="1" s="1" dxf="1" numFmtId="4">
    <oc r="F175">
      <v>2015</v>
    </oc>
    <nc r="F175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8" sId="10" xfDxf="1" s="1" dxf="1" numFmtId="4">
    <oc r="F176">
      <v>2000</v>
    </oc>
    <nc r="F176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59" sId="10" xfDxf="1" s="1" dxf="1" numFmtId="4">
    <oc r="F177">
      <v>2018</v>
    </oc>
    <nc r="F177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0" sId="10" xfDxf="1" s="1" dxf="1" numFmtId="4">
    <oc r="F178">
      <v>2018</v>
    </oc>
    <nc r="F17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1" sId="10" xfDxf="1" s="1" dxf="1" numFmtId="4">
    <oc r="F179">
      <v>2018</v>
    </oc>
    <nc r="F17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2" sId="10" xfDxf="1" s="1" dxf="1" numFmtId="4">
    <oc r="F180">
      <v>2018</v>
    </oc>
    <nc r="F180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3" sId="10" xfDxf="1" s="1" dxf="1" numFmtId="4">
    <oc r="F181">
      <v>2015</v>
    </oc>
    <nc r="F181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4" sId="10" xfDxf="1" s="1" dxf="1" numFmtId="4">
    <oc r="F182">
      <v>2015</v>
    </oc>
    <nc r="F182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5" sId="10" xfDxf="1" s="1" dxf="1" numFmtId="4">
    <oc r="F183">
      <v>2005</v>
    </oc>
    <nc r="F183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6" sId="10" xfDxf="1" s="1" dxf="1" numFmtId="4">
    <oc r="F184">
      <v>2004</v>
    </oc>
    <nc r="F184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7" sId="10" xfDxf="1" s="1" dxf="1" numFmtId="4">
    <oc r="F185">
      <v>2020</v>
    </oc>
    <nc r="F185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8" sId="10" xfDxf="1" s="1" dxf="1" numFmtId="4">
    <oc r="F186">
      <v>2005</v>
    </oc>
    <nc r="F186">
      <v>1987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69" sId="10" xfDxf="1" s="1" dxf="1" numFmtId="4">
    <oc r="F187">
      <v>2005</v>
    </oc>
    <nc r="F187">
      <v>1986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0" sId="10" xfDxf="1" s="1" dxf="1" numFmtId="4">
    <oc r="F188">
      <v>2005</v>
    </oc>
    <nc r="F188">
      <v>1986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1" sId="10" xfDxf="1" s="1" dxf="1" numFmtId="4">
    <oc r="F189">
      <v>2005</v>
    </oc>
    <nc r="F189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2" sId="10" xfDxf="1" s="1" dxf="1" numFmtId="4">
    <oc r="F190">
      <v>2005</v>
    </oc>
    <nc r="F190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3" sId="10" xfDxf="1" s="1" dxf="1" numFmtId="4">
    <oc r="F191">
      <v>2005</v>
    </oc>
    <nc r="F191">
      <v>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4" sId="10" xfDxf="1" s="1" dxf="1" numFmtId="4">
    <oc r="F192">
      <v>2005</v>
    </oc>
    <nc r="F192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5" sId="10" xfDxf="1" s="1" dxf="1" numFmtId="4">
    <oc r="F193">
      <v>2005</v>
    </oc>
    <nc r="F193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6" sId="10" xfDxf="1" s="1" dxf="1" numFmtId="4">
    <oc r="F194">
      <v>2005</v>
    </oc>
    <nc r="F194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7" sId="10" xfDxf="1" s="1" dxf="1" numFmtId="4">
    <oc r="F195">
      <v>2005</v>
    </oc>
    <nc r="F195">
      <v>2018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78" sId="10" xfDxf="1" s="1" dxf="1" numFmtId="4">
    <oc r="F197">
      <v>2005</v>
    </oc>
    <nc r="F197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79" sId="10" xfDxf="1" s="1" dxf="1" numFmtId="4">
    <oc r="F198">
      <v>2005</v>
    </oc>
    <nc r="F198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G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1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xfDxf="1" s="1" sqref="G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80" sId="10" xfDxf="1" s="1" dxf="1" numFmtId="4">
    <oc r="G34">
      <v>24901.02</v>
    </oc>
    <nc r="G34">
      <v>73789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1" sId="10" xfDxf="1" s="1" dxf="1" numFmtId="4">
    <oc r="G35">
      <v>25664.400000000001</v>
    </oc>
    <nc r="G35">
      <v>73789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2" sId="10" xfDxf="1" s="1" dxf="1" numFmtId="4">
    <oc r="G36">
      <v>35851.449999999997</v>
    </oc>
    <nc r="G36">
      <v>24901.02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3" sId="10" xfDxf="1" s="1" dxf="1" numFmtId="4">
    <oc r="G37">
      <v>22564.76</v>
    </oc>
    <nc r="G37">
      <v>25664.400000000001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4" sId="10" xfDxf="1" s="1" dxf="1" numFmtId="4">
    <oc r="G38">
      <v>56530.5</v>
    </oc>
    <nc r="G38">
      <v>35851.449999999997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5" sId="10" xfDxf="1" s="1" dxf="1" numFmtId="4">
    <oc r="G39">
      <v>56530.5</v>
    </oc>
    <nc r="G39">
      <v>22564.76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6" sId="10" xfDxf="1" s="1" dxf="1" numFmtId="4">
    <oc r="G40">
      <v>49146</v>
    </oc>
    <nc r="G40">
      <v>56530.5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7" sId="10" xfDxf="1" s="1" dxf="1" numFmtId="4">
    <oc r="G41">
      <v>49146</v>
    </oc>
    <nc r="G41">
      <v>56530.5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688" sId="10" xfDxf="1" s="1" dxf="1" numFmtId="4">
    <oc r="G45">
      <v>9959.01</v>
    </oc>
    <nc r="G45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89" sId="10" xfDxf="1" s="1" dxf="1" numFmtId="4">
    <oc r="G46">
      <v>17948.16</v>
    </oc>
    <nc r="G46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0" sId="10" xfDxf="1" s="1" dxf="1" numFmtId="4">
    <oc r="G47">
      <v>3150</v>
    </oc>
    <nc r="G47">
      <v>9959.01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1" sId="10" xfDxf="1" s="1" dxf="1" numFmtId="4">
    <oc r="G48">
      <v>20050</v>
    </oc>
    <nc r="G48">
      <v>17948.16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2" sId="10" xfDxf="1" s="1" dxf="1" numFmtId="4">
    <oc r="G49">
      <v>30000</v>
    </oc>
    <nc r="G49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3" sId="10" xfDxf="1" s="1" dxf="1" numFmtId="4">
    <oc r="G50">
      <v>30000</v>
    </oc>
    <nc r="G50">
      <v>20050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4" sId="10" xfDxf="1" s="1" dxf="1" numFmtId="4">
    <oc r="G51">
      <v>30000</v>
    </oc>
    <nc r="G51">
      <v>22681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5" sId="10" xfDxf="1" s="1" dxf="1" numFmtId="4">
    <oc r="G52">
      <v>24886.5</v>
    </oc>
    <nc r="G52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6" sId="10" xfDxf="1" s="1" dxf="1" numFmtId="4">
    <oc r="G53">
      <v>24886.5</v>
    </oc>
    <nc r="G53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7" sId="10" xfDxf="1" s="1" dxf="1" numFmtId="4">
    <oc r="G54">
      <v>25120</v>
    </oc>
    <nc r="G54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8" sId="10" xfDxf="1" s="1" dxf="1" numFmtId="4">
    <oc r="G55">
      <v>36603.040000000001</v>
    </oc>
    <nc r="G55">
      <v>72400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699" sId="10" xfDxf="1" s="1" dxf="1" numFmtId="4">
    <oc r="G56">
      <v>37090</v>
    </oc>
    <nc r="G56">
      <v>24886.5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0" sId="10" xfDxf="1" s="1" dxf="1" numFmtId="4">
    <oc r="G57">
      <v>37090</v>
    </oc>
    <nc r="G57">
      <v>24886.5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1" sId="10" xfDxf="1" s="1" dxf="1" numFmtId="4">
    <oc r="G58">
      <v>25000</v>
    </oc>
    <nc r="G58">
      <v>25120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2" sId="10" xfDxf="1" s="1" dxf="1" numFmtId="4">
    <oc r="G59">
      <v>52600</v>
    </oc>
    <nc r="G59">
      <v>36603.040000000001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3" sId="10" xfDxf="1" s="1" dxf="1" numFmtId="4">
    <oc r="G60">
      <v>36625</v>
    </oc>
    <nc r="G60">
      <v>37090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4" sId="10" xfDxf="1" s="1" dxf="1" numFmtId="4">
    <oc r="G61">
      <v>36625</v>
    </oc>
    <nc r="G61">
      <v>37090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5" sId="10" xfDxf="1" s="1" dxf="1" numFmtId="4">
    <oc r="G62">
      <v>12554</v>
    </oc>
    <nc r="G62">
      <v>25000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6" sId="10" xfDxf="1" s="1" dxf="1" numFmtId="4">
    <oc r="G63">
      <v>23100</v>
    </oc>
    <nc r="G63">
      <v>52600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7" sId="10" xfDxf="1" s="1" dxf="1" numFmtId="4">
    <oc r="G64">
      <v>23100</v>
    </oc>
    <nc r="G64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8" sId="10" xfDxf="1" s="1" dxf="1" numFmtId="4">
    <oc r="G65">
      <v>18605</v>
    </oc>
    <nc r="G65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09" sId="10" xfDxf="1" s="1" dxf="1" numFmtId="4">
    <oc r="G66">
      <v>60910.74</v>
    </oc>
    <nc r="G66">
      <v>12554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0" sId="10" xfDxf="1" s="1" dxf="1" numFmtId="4">
    <oc r="G67">
      <v>36025.599999999999</v>
    </oc>
    <nc r="G67">
      <v>23100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1" sId="10" xfDxf="1" s="1" dxf="1" numFmtId="4">
    <oc r="G68">
      <v>36679.040000000001</v>
    </oc>
    <nc r="G68">
      <v>23100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2" sId="10" xfDxf="1" s="1" dxf="1" numFmtId="4">
    <oc r="G69">
      <v>45000</v>
    </oc>
    <nc r="G69">
      <v>18605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3" sId="10" xfDxf="1" s="1" dxf="1" numFmtId="4">
    <oc r="G70">
      <v>45000</v>
    </oc>
    <nc r="G70">
      <v>60910.74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4" sId="10" xfDxf="1" s="1" dxf="1" numFmtId="4">
    <oc r="G71">
      <v>47000.37</v>
    </oc>
    <nc r="G71">
      <v>36025.599999999999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5" sId="10" xfDxf="1" s="1" dxf="1" numFmtId="4">
    <oc r="G72">
      <v>7100</v>
    </oc>
    <nc r="G72">
      <v>36679.040000000001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6" sId="10" xfDxf="1" s="1" dxf="1" numFmtId="4">
    <oc r="G73">
      <v>7100</v>
    </oc>
    <nc r="G73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7" sId="10" xfDxf="1" s="1" dxf="1" numFmtId="4">
    <oc r="G74">
      <v>6033.53</v>
    </oc>
    <nc r="G74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8" sId="10" xfDxf="1" s="1" dxf="1" numFmtId="4">
    <oc r="G75">
      <v>16791</v>
    </oc>
    <nc r="G75">
      <v>47000.37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19" sId="10" xfDxf="1" s="1" dxf="1" numFmtId="4">
    <oc r="G76">
      <v>42300</v>
    </oc>
    <nc r="G76">
      <v>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0" sId="10" xfDxf="1" s="1" dxf="1" numFmtId="4">
    <oc r="G77">
      <v>42300</v>
    </oc>
    <nc r="G77">
      <v>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1" sId="10" xfDxf="1" s="1" dxf="1" numFmtId="4">
    <oc r="G78">
      <v>33900</v>
    </oc>
    <nc r="G78">
      <v>6033.53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2" sId="10" xfDxf="1" s="1" dxf="1" numFmtId="4">
    <oc r="G79">
      <v>33900</v>
    </oc>
    <nc r="G79">
      <v>16791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3" sId="10" xfDxf="1" s="1" dxf="1" numFmtId="4">
    <oc r="G80">
      <v>53000</v>
    </oc>
    <nc r="G80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4" sId="10" xfDxf="1" s="1" dxf="1" numFmtId="4">
    <oc r="G81">
      <v>53000</v>
    </oc>
    <nc r="G81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5" sId="10" xfDxf="1" s="1" dxf="1" numFmtId="4">
    <oc r="G82">
      <v>53000</v>
    </oc>
    <nc r="G82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6" sId="10" xfDxf="1" s="1" dxf="1" numFmtId="4">
    <oc r="G83">
      <v>53000</v>
    </oc>
    <nc r="G83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7" sId="10" xfDxf="1" s="1" dxf="1" numFmtId="4">
    <oc r="G84">
      <v>53000</v>
    </oc>
    <nc r="G84">
      <v>54696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8" sId="10" xfDxf="1" s="1" dxf="1" numFmtId="4">
    <oc r="G85">
      <v>53000</v>
    </oc>
    <nc r="G85">
      <v>42300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29" sId="10" xfDxf="1" s="1" dxf="1" numFmtId="4">
    <oc r="G86">
      <v>23937</v>
    </oc>
    <nc r="G86">
      <v>42300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0" sId="10" xfDxf="1" s="1" dxf="1" numFmtId="4">
    <oc r="G87">
      <v>23937</v>
    </oc>
    <nc r="G87">
      <v>33900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1" sId="10" xfDxf="1" s="1" dxf="1" numFmtId="4">
    <oc r="G88">
      <v>23937</v>
    </oc>
    <nc r="G88">
      <v>33900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2" sId="10" xfDxf="1" s="1" dxf="1" numFmtId="4">
    <oc r="G89">
      <v>23937</v>
    </oc>
    <nc r="G89">
      <v>85658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3" sId="10" xfDxf="1" s="1" dxf="1" numFmtId="4">
    <oc r="G90">
      <v>23937</v>
    </oc>
    <nc r="G90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4" sId="10" xfDxf="1" s="1" dxf="1" numFmtId="4">
    <oc r="G91">
      <v>23937</v>
    </oc>
    <nc r="G91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5" sId="10" xfDxf="1" s="1" dxf="1" numFmtId="4">
    <oc r="G92">
      <v>23937</v>
    </oc>
    <nc r="G92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6" sId="10" xfDxf="1" s="1" dxf="1" numFmtId="4">
    <oc r="G93">
      <v>23937</v>
    </oc>
    <nc r="G93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7" sId="10" xfDxf="1" s="1" dxf="1" numFmtId="4">
    <oc r="G94">
      <v>23937</v>
    </oc>
    <nc r="G94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38" sId="10" xfDxf="1" s="1" dxf="1" numFmtId="4">
    <oc r="G95">
      <v>23937</v>
    </oc>
    <nc r="G95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739" sId="10" xfDxf="1" s="1" dxf="1" numFmtId="4">
    <oc r="G116">
      <v>54003</v>
    </oc>
    <nc r="G116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0" sId="10" xfDxf="1" s="1" dxf="1" numFmtId="4">
    <oc r="G117">
      <v>54003</v>
    </oc>
    <nc r="G117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1" sId="10" xfDxf="1" s="1" dxf="1" numFmtId="4">
    <oc r="G118">
      <v>3612</v>
    </oc>
    <nc r="G118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2" sId="10" xfDxf="1" s="1" dxf="1" numFmtId="4">
    <oc r="G119">
      <v>3612</v>
    </oc>
    <nc r="G119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3" sId="10" xfDxf="1" s="1" dxf="1" numFmtId="4">
    <oc r="G120">
      <v>35080</v>
    </oc>
    <nc r="G120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4" sId="10" xfDxf="1" s="1" dxf="1" numFmtId="4">
    <oc r="G121">
      <v>35080</v>
    </oc>
    <nc r="G121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5" sId="10" xfDxf="1" s="1" dxf="1" numFmtId="4">
    <oc r="G122">
      <v>35080</v>
    </oc>
    <nc r="G122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6" sId="10" xfDxf="1" s="1" dxf="1" numFmtId="4">
    <oc r="G123">
      <v>35080</v>
    </oc>
    <nc r="G123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7" sId="10" xfDxf="1" s="1" dxf="1" numFmtId="4">
    <oc r="G124">
      <v>5176.7700000000004</v>
    </oc>
    <nc r="G124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8" sId="10" xfDxf="1" s="1" dxf="1" numFmtId="4">
    <oc r="G125">
      <v>6500</v>
    </oc>
    <nc r="G125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49" sId="10" xfDxf="1" s="1" dxf="1" numFmtId="4">
    <oc r="G126">
      <v>23183.5</v>
    </oc>
    <nc r="G126">
      <v>54003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0" sId="10" xfDxf="1" s="1" dxf="1" numFmtId="4">
    <oc r="G127">
      <v>46500</v>
    </oc>
    <nc r="G127">
      <v>54003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1" sId="10" xfDxf="1" s="1" dxf="1" numFmtId="4">
    <oc r="G128">
      <v>46500</v>
    </oc>
    <nc r="G128">
      <v>3612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2" sId="10" xfDxf="1" s="1" dxf="1" numFmtId="4">
    <oc r="G129">
      <v>32120</v>
    </oc>
    <nc r="G129">
      <v>3612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3" sId="10" xfDxf="1" s="1" dxf="1" numFmtId="4">
    <oc r="G130">
      <v>35244</v>
    </oc>
    <nc r="G130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4" sId="10" xfDxf="1" s="1" dxf="1" numFmtId="4">
    <oc r="G131">
      <v>36980</v>
    </oc>
    <nc r="G131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5" sId="10" xfDxf="1" s="1" dxf="1" numFmtId="4">
    <oc r="G132">
      <v>31030</v>
    </oc>
    <nc r="G132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6" sId="10" xfDxf="1" s="1" dxf="1" numFmtId="4">
    <oc r="G133">
      <v>31030</v>
    </oc>
    <nc r="G133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7" sId="10" xfDxf="1" s="1" dxf="1" numFmtId="4">
    <oc r="G134">
      <v>31030</v>
    </oc>
    <nc r="G134">
      <v>5176.7700000000004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8" sId="10" xfDxf="1" s="1" dxf="1" numFmtId="4">
    <oc r="G135">
      <v>30000</v>
    </oc>
    <nc r="G135">
      <v>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59" sId="10" xfDxf="1" s="1" dxf="1" numFmtId="4">
    <oc r="G136">
      <v>30000</v>
    </oc>
    <nc r="G136">
      <v>23183.5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0" sId="10" xfDxf="1" s="1" dxf="1" numFmtId="4">
    <oc r="G137">
      <v>23341.26</v>
    </oc>
    <nc r="G137">
      <v>46500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1" sId="10" xfDxf="1" s="1" dxf="1" numFmtId="4">
    <oc r="G138">
      <v>57100</v>
    </oc>
    <nc r="G138">
      <v>46500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2" sId="10" xfDxf="1" s="1" dxf="1" numFmtId="4">
    <oc r="G139">
      <v>3155.01</v>
    </oc>
    <nc r="G139">
      <v>32120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3" sId="10" xfDxf="1" s="1" dxf="1" numFmtId="4">
    <oc r="G140">
      <v>11440</v>
    </oc>
    <nc r="G140">
      <v>35244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4" sId="10" xfDxf="1" s="1" dxf="1" numFmtId="4">
    <oc r="G141">
      <v>18500</v>
    </oc>
    <nc r="G141">
      <v>36980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5" sId="10" xfDxf="1" s="1" dxf="1" numFmtId="4">
    <oc r="G142">
      <v>18500</v>
    </oc>
    <nc r="G142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6" sId="10" xfDxf="1" s="1" dxf="1" numFmtId="4">
    <oc r="G143">
      <v>18500</v>
    </oc>
    <nc r="G143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7" sId="10" xfDxf="1" s="1" dxf="1" numFmtId="4">
    <oc r="G144">
      <v>18500</v>
    </oc>
    <nc r="G144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8" sId="10" xfDxf="1" s="1" dxf="1" numFmtId="4">
    <oc r="G145">
      <v>18500</v>
    </oc>
    <nc r="G145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69" sId="10" xfDxf="1" s="1" dxf="1" numFmtId="4">
    <oc r="G146">
      <v>18500</v>
    </oc>
    <nc r="G146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0" sId="10" xfDxf="1" s="1" dxf="1" numFmtId="4">
    <oc r="G147">
      <v>18500</v>
    </oc>
    <nc r="G147">
      <v>23341.26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1" sId="10" xfDxf="1" s="1" dxf="1" numFmtId="4">
    <oc r="G148">
      <v>18500</v>
    </oc>
    <nc r="G148">
      <v>57100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2" sId="10" xfDxf="1" s="1" dxf="1" numFmtId="4">
    <oc r="G149">
      <v>3477</v>
    </oc>
    <nc r="G149">
      <v>3155.01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3" sId="10" xfDxf="1" s="1" dxf="1" numFmtId="4">
    <oc r="G150">
      <v>6330</v>
    </oc>
    <nc r="G150">
      <v>11440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4" sId="10" xfDxf="1" s="1" dxf="1" numFmtId="4">
    <oc r="G151">
      <v>4542.3</v>
    </oc>
    <nc r="G151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5" sId="10" xfDxf="1" s="1" dxf="1" numFmtId="4">
    <oc r="G152">
      <v>3785.25</v>
    </oc>
    <nc r="G152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6" sId="10" xfDxf="1" s="1" dxf="1" numFmtId="4">
    <oc r="G153">
      <v>4307.82</v>
    </oc>
    <nc r="G153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7" sId="10" xfDxf="1" s="1" dxf="1" numFmtId="4">
    <oc r="G154">
      <v>4307.82</v>
    </oc>
    <nc r="G154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8" sId="10" xfDxf="1" s="1" dxf="1" numFmtId="4">
    <oc r="G155">
      <v>60000</v>
    </oc>
    <nc r="G155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79" sId="10" xfDxf="1" s="1" dxf="1" numFmtId="4">
    <oc r="G156">
      <v>84500</v>
    </oc>
    <nc r="G156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0" sId="10" xfDxf="1" s="1" dxf="1" numFmtId="4">
    <oc r="G157">
      <v>87093.05</v>
    </oc>
    <nc r="G157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1" sId="10" xfDxf="1" s="1" dxf="1" numFmtId="4">
    <oc r="G158">
      <v>4674</v>
    </oc>
    <nc r="G158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2" sId="10" xfDxf="1" s="1" dxf="1" numFmtId="4">
    <oc r="G159">
      <v>55596</v>
    </oc>
    <nc r="G159">
      <v>3477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3" sId="10" xfDxf="1" s="1" dxf="1" numFmtId="4">
    <oc r="G160">
      <v>26049</v>
    </oc>
    <nc r="G160">
      <v>6330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4" sId="10" xfDxf="1" s="1" dxf="1" numFmtId="4">
    <oc r="G161">
      <v>5000</v>
    </oc>
    <nc r="G161">
      <v>4307.82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5" sId="10" xfDxf="1" s="1" dxf="1" numFmtId="4">
    <oc r="G162">
      <v>5000</v>
    </oc>
    <nc r="G162">
      <v>4307.82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6" sId="10" xfDxf="1" s="1" dxf="1" numFmtId="4">
    <oc r="G163">
      <v>5000</v>
    </oc>
    <nc r="G163">
      <v>60000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7" sId="10" xfDxf="1" s="1" dxf="1" numFmtId="4">
    <oc r="G164">
      <v>6000</v>
    </oc>
    <nc r="G164">
      <v>84500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8" sId="10" xfDxf="1" s="1" dxf="1" numFmtId="4">
    <oc r="G165">
      <v>5000</v>
    </oc>
    <nc r="G165">
      <v>87093.05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89" sId="10" xfDxf="1" s="1" dxf="1" numFmtId="4">
    <oc r="G166">
      <v>5000</v>
    </oc>
    <nc r="G166">
      <v>10730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0" sId="10" xfDxf="1" s="1" dxf="1" numFmtId="4">
    <oc r="G167">
      <v>38090</v>
    </oc>
    <nc r="G167">
      <v>4674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1" sId="10" xfDxf="1" s="1" dxf="1" numFmtId="4">
    <oc r="G168">
      <v>38090</v>
    </oc>
    <nc r="G168">
      <v>55596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2" sId="10" xfDxf="1" s="1" dxf="1" numFmtId="4">
    <oc r="G169">
      <v>38090</v>
    </oc>
    <nc r="G169">
      <v>26049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3" sId="10" xfDxf="1" s="1" dxf="1" numFmtId="4">
    <oc r="G170">
      <v>44271.23</v>
    </oc>
    <nc r="G170">
      <v>50912.5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4" sId="10" xfDxf="1" s="1" dxf="1" numFmtId="4">
    <oc r="G171">
      <v>4730.3999999999996</v>
    </oc>
    <nc r="G171">
      <v>50912.5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5" sId="10" xfDxf="1" s="1" dxf="1" numFmtId="4">
    <oc r="G172">
      <v>3444.48</v>
    </oc>
    <nc r="G172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6" sId="10" xfDxf="1" s="1" dxf="1" numFmtId="4">
    <oc r="G173">
      <v>3444.48</v>
    </oc>
    <nc r="G173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7" sId="10" xfDxf="1" s="1" dxf="1" numFmtId="4">
    <oc r="G174">
      <v>4261.1099999999997</v>
    </oc>
    <nc r="G174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8" sId="10" xfDxf="1" s="1" dxf="1" numFmtId="4">
    <oc r="G175">
      <v>5995</v>
    </oc>
    <nc r="G175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799" sId="10" xfDxf="1" s="1" dxf="1" numFmtId="4">
    <oc r="G176">
      <v>3094</v>
    </oc>
    <nc r="G176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0" sId="10" xfDxf="1" s="1" dxf="1" numFmtId="4">
    <oc r="G177">
      <v>90640</v>
    </oc>
    <nc r="G177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1" sId="10" xfDxf="1" s="1" dxf="1" numFmtId="4">
    <oc r="G178">
      <v>90640</v>
    </oc>
    <nc r="G178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2" sId="10" xfDxf="1" s="1" dxf="1" numFmtId="4">
    <oc r="G179">
      <v>90640</v>
    </oc>
    <nc r="G179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3" sId="10" xfDxf="1" s="1" dxf="1" numFmtId="4">
    <oc r="G180">
      <v>90640</v>
    </oc>
    <nc r="G180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4" sId="10" xfDxf="1" s="1" dxf="1" numFmtId="4">
    <oc r="G181">
      <v>3250</v>
    </oc>
    <nc r="G181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5" sId="10" xfDxf="1" s="1" dxf="1" numFmtId="4">
    <oc r="G182">
      <v>3250</v>
    </oc>
    <nc r="G182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6" sId="10" xfDxf="1" s="1" dxf="1" numFmtId="4">
    <oc r="G183">
      <v>5350</v>
    </oc>
    <nc r="G183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7" sId="10" xfDxf="1" s="1" dxf="1" numFmtId="4">
    <oc r="G184">
      <v>4851</v>
    </oc>
    <nc r="G184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8" sId="10" xfDxf="1" s="1" dxf="1" numFmtId="4">
    <oc r="G185">
      <v>25600</v>
    </oc>
    <nc r="G185">
      <v>44271.23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09" sId="10" xfDxf="1" s="1" dxf="1" numFmtId="4">
    <oc r="G186">
      <v>3443.22</v>
    </oc>
    <nc r="G186">
      <v>4730.3999999999996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0" sId="10" xfDxf="1" s="1" dxf="1" numFmtId="4">
    <oc r="G187">
      <v>3443.22</v>
    </oc>
    <nc r="G187">
      <v>3444.48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1" sId="10" xfDxf="1" s="1" dxf="1" numFmtId="4">
    <oc r="G188">
      <v>3443.22</v>
    </oc>
    <nc r="G188">
      <v>3444.48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2" sId="10" xfDxf="1" s="1" dxf="1" numFmtId="4">
    <oc r="G189">
      <v>3443.22</v>
    </oc>
    <nc r="G189">
      <v>4261.1099999999997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3" sId="10" xfDxf="1" s="1" dxf="1" numFmtId="4">
    <oc r="G190">
      <v>3443.22</v>
    </oc>
    <nc r="G190">
      <v>5995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4" sId="10" xfDxf="1" s="1" dxf="1" numFmtId="4">
    <oc r="G191">
      <v>3443.22</v>
    </oc>
    <nc r="G191">
      <v>3094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5" sId="10" xfDxf="1" s="1" dxf="1" numFmtId="4">
    <oc r="G192">
      <v>3443.22</v>
    </oc>
    <nc r="G192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6" sId="10" xfDxf="1" s="1" dxf="1" numFmtId="4">
    <oc r="G193">
      <v>3443.22</v>
    </oc>
    <nc r="G193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7" sId="10" xfDxf="1" s="1" dxf="1" numFmtId="4">
    <oc r="G194">
      <v>3443.22</v>
    </oc>
    <nc r="G194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8" sId="10" xfDxf="1" s="1" dxf="1" numFmtId="4">
    <oc r="G195">
      <v>3443.22</v>
    </oc>
    <nc r="G195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19" sId="10" xfDxf="1" s="1" dxf="1" numFmtId="4">
    <oc r="G196">
      <v>3443.22</v>
    </oc>
    <nc r="G196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0" sId="10" xfDxf="1" s="1" dxf="1" numFmtId="4">
    <oc r="G197">
      <v>3443.22</v>
    </oc>
    <nc r="G197">
      <v>4851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1" sId="10" xfDxf="1" s="1" dxf="1" numFmtId="4">
    <oc r="G198">
      <v>3443.22</v>
    </oc>
    <nc r="G198">
      <v>25600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qref="A21:A207" start="0" length="0">
    <dxf>
      <border>
        <left style="thin">
          <color indexed="64"/>
        </left>
      </border>
    </dxf>
  </rfmt>
  <rfmt sheetId="10" sqref="A21:G20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0" sqref="A21:G207">
    <dxf>
      <alignment horizontal="left" readingOrder="0"/>
    </dxf>
  </rfmt>
  <rfmt sheetId="10" sqref="A21:G207">
    <dxf>
      <alignment horizontal="general" readingOrder="0"/>
    </dxf>
  </rfmt>
  <rfmt sheetId="10" sqref="A21:G207" start="0" length="2147483647">
    <dxf>
      <font>
        <name val="Times New Roman"/>
        <scheme val="none"/>
      </font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="1" sqref="Q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1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1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1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1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1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9822" sId="10" xfDxf="1" s="1" dxf="1" numFmtId="4">
    <nc r="Q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3" sId="10" xfDxf="1" s="1" dxf="1" numFmtId="4">
    <nc r="R21">
      <v>3982.5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24" sId="10" xfDxf="1" s="1" dxf="1" numFmtId="4">
    <nc r="Q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5" sId="10" xfDxf="1" s="1" dxf="1" numFmtId="4">
    <nc r="R24">
      <v>8422.31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6" sId="10" xfDxf="1" s="1" dxf="1" numFmtId="4">
    <nc r="Q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7" sId="10" xfDxf="1" s="1" dxf="1" numFmtId="4">
    <nc r="R25">
      <v>9640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8" sId="10" xfDxf="1" s="1" dxf="1" numFmtId="4">
    <nc r="Q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29" sId="10" xfDxf="1" s="1" dxf="1" numFmtId="4">
    <nc r="R26">
      <v>13981.01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0" sId="10" xfDxf="1" s="1" dxf="1" numFmtId="4">
    <nc r="Q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1" sId="10" xfDxf="1" s="1" dxf="1" numFmtId="4">
    <nc r="R27">
      <v>11000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2" sId="10" xfDxf="1" s="1" dxf="1" numFmtId="4">
    <nc r="Q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3" sId="10" xfDxf="1" s="1" dxf="1" numFmtId="4">
    <nc r="R28">
      <v>90000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4" sId="10" xfDxf="1" s="1" dxf="1" numFmtId="4">
    <nc r="Q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5" sId="10" xfDxf="1" s="1" dxf="1" numFmtId="4">
    <nc r="R29">
      <v>57626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36" sId="10" xfDxf="1" s="1" dxf="1" numFmtId="4">
    <nc r="Q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7" sId="10" xfDxf="1" s="1" dxf="1" numFmtId="4">
    <nc r="R31">
      <v>63020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8" sId="10" xfDxf="1" s="1" dxf="1" numFmtId="4">
    <nc r="Q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39" sId="10" xfDxf="1" s="1" dxf="1" numFmtId="4">
    <nc r="R32">
      <v>62000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0" sId="10" xfDxf="1" s="1" dxf="1" numFmtId="4">
    <nc r="Q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1" sId="10" xfDxf="1" s="1" dxf="1" numFmtId="4">
    <nc r="R33">
      <v>56000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42" sId="10" xfDxf="1" s="1" dxf="1" numFmtId="4">
    <nc r="Q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3" sId="10" xfDxf="1" s="1" dxf="1" numFmtId="4">
    <nc r="R36">
      <v>24901.02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4" sId="10" xfDxf="1" s="1" dxf="1" numFmtId="4">
    <nc r="Q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5" sId="10" xfDxf="1" s="1" dxf="1" numFmtId="4">
    <nc r="R37">
      <v>25664.400000000001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6" sId="10" xfDxf="1" s="1" dxf="1" numFmtId="4">
    <nc r="Q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7" sId="10" xfDxf="1" s="1" dxf="1" numFmtId="4">
    <nc r="R38">
      <v>35851.449999999997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8" sId="10" xfDxf="1" s="1" dxf="1" numFmtId="4">
    <nc r="Q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49" sId="10" xfDxf="1" s="1" dxf="1" numFmtId="4">
    <nc r="R39">
      <v>22564.76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50" sId="10" xfDxf="1" s="1" dxf="1" numFmtId="4">
    <nc r="Q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1" sId="10" xfDxf="1" s="1" dxf="1" numFmtId="4">
    <nc r="R47">
      <v>9959.01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2" sId="10" xfDxf="1" s="1" dxf="1" numFmtId="4">
    <nc r="Q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3" sId="10" xfDxf="1" s="1" dxf="1" numFmtId="4">
    <nc r="R48">
      <v>17948.16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4" sId="10" xfDxf="1" s="1" dxf="1" numFmtId="4">
    <nc r="Q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5" sId="10" xfDxf="1" s="1" dxf="1" numFmtId="4">
    <nc r="R49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56" sId="10" xfDxf="1" s="1" dxf="1" numFmtId="4">
    <nc r="Q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7" sId="10" xfDxf="1" s="1" dxf="1" numFmtId="4">
    <nc r="R56">
      <v>24886.5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8" sId="10" xfDxf="1" s="1" dxf="1" numFmtId="4">
    <nc r="Q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59" sId="10" xfDxf="1" s="1" dxf="1" numFmtId="4">
    <nc r="R57">
      <v>24886.5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0" sId="10" xfDxf="1" s="1" dxf="1" numFmtId="4">
    <nc r="Q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1" sId="10" xfDxf="1" s="1" dxf="1" numFmtId="4">
    <nc r="R58">
      <v>25120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2" sId="10" xfDxf="1" s="1" dxf="1" numFmtId="4">
    <nc r="Q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3" sId="10" xfDxf="1" s="1" dxf="1" numFmtId="4">
    <nc r="R59">
      <v>36603.040000000001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64" sId="10" xfDxf="1" s="1" dxf="1" numFmtId="4">
    <nc r="Q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5" sId="10" xfDxf="1" s="1" dxf="1" numFmtId="4">
    <nc r="R62">
      <v>25000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66" sId="10" xfDxf="1" s="1" dxf="1" numFmtId="4">
    <nc r="Q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7" sId="10" xfDxf="1" s="1" dxf="1" numFmtId="4">
    <nc r="R76">
      <v>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8" sId="10" xfDxf="1" s="1" dxf="1" numFmtId="4">
    <nc r="Q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69" sId="10" xfDxf="1" s="1" dxf="1" numFmtId="4">
    <nc r="R77">
      <v>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0" sId="10" xfDxf="1" s="1" dxf="1" numFmtId="4">
    <nc r="Q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1" sId="10" xfDxf="1" s="1" dxf="1" numFmtId="4">
    <nc r="R78">
      <v>6033.53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2" sId="10" xfDxf="1" s="1" dxf="1" numFmtId="4">
    <nc r="Q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3" sId="10" xfDxf="1" s="1" dxf="1" numFmtId="4">
    <nc r="R79">
      <v>16791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74" sId="10" xfDxf="1" s="1" dxf="1" numFmtId="4">
    <nc r="Q1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5" sId="10" xfDxf="1" s="1" dxf="1" numFmtId="4">
    <nc r="R128">
      <v>3612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6" sId="10" xfDxf="1" s="1" dxf="1" numFmtId="4">
    <nc r="Q1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7" sId="10" xfDxf="1" s="1" dxf="1" numFmtId="4">
    <nc r="R129">
      <v>3612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8" sId="10" xfDxf="1" s="1" dxf="1" numFmtId="4">
    <nc r="Q1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79" sId="10" xfDxf="1" s="1" dxf="1" numFmtId="4">
    <nc r="R130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0" sId="10" xfDxf="1" s="1" dxf="1" numFmtId="4">
    <nc r="Q1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1" sId="10" xfDxf="1" s="1" dxf="1" numFmtId="4">
    <nc r="R131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2" sId="10" xfDxf="1" s="1" dxf="1" numFmtId="4">
    <nc r="Q1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3" sId="10" xfDxf="1" s="1" dxf="1" numFmtId="4">
    <nc r="R132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4" sId="10" xfDxf="1" s="1" dxf="1" numFmtId="4">
    <nc r="Q1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5" sId="10" xfDxf="1" s="1" dxf="1" numFmtId="4">
    <nc r="R133">
      <v>35080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6" sId="10" xfDxf="1" s="1" dxf="1" numFmtId="4">
    <nc r="Q1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7" sId="10" xfDxf="1" s="1" dxf="1" numFmtId="4">
    <nc r="R134">
      <v>5176.7700000000004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8" sId="10" xfDxf="1" s="1" dxf="1" numFmtId="4">
    <nc r="Q1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89" sId="10" xfDxf="1" s="1" dxf="1" numFmtId="4">
    <nc r="R135">
      <v>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90" sId="10" xfDxf="1" s="1" dxf="1" numFmtId="4">
    <nc r="Q1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1" sId="10" xfDxf="1" s="1" dxf="1" numFmtId="4">
    <nc r="R137">
      <v>46500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2" sId="10" xfDxf="1" s="1" dxf="1" numFmtId="4">
    <nc r="Q1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3" sId="10" xfDxf="1" s="1" dxf="1" numFmtId="4">
    <nc r="R138">
      <v>46500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894" sId="10" xfDxf="1" s="1" dxf="1" numFmtId="4">
    <nc r="Q1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5" sId="10" xfDxf="1" s="1" dxf="1" numFmtId="4">
    <nc r="R141">
      <v>36980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6" sId="10" xfDxf="1" s="1" dxf="1" numFmtId="4">
    <nc r="Q1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7" sId="10" xfDxf="1" s="1" dxf="1" numFmtId="4">
    <nc r="R142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8" sId="10" xfDxf="1" s="1" dxf="1" numFmtId="4">
    <nc r="Q1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899" sId="10" xfDxf="1" s="1" dxf="1" numFmtId="4">
    <nc r="R143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0" sId="10" xfDxf="1" s="1" dxf="1" numFmtId="4">
    <nc r="Q1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1" sId="10" xfDxf="1" s="1" dxf="1" numFmtId="4">
    <nc r="R144">
      <v>31030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2" sId="10" xfDxf="1" s="1" dxf="1" numFmtId="4">
    <nc r="Q1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3" sId="10" xfDxf="1" s="1" dxf="1" numFmtId="4">
    <nc r="R145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4" sId="10" xfDxf="1" s="1" dxf="1" numFmtId="4">
    <nc r="Q1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5" sId="10" xfDxf="1" s="1" dxf="1" numFmtId="4">
    <nc r="R146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6" sId="10" xfDxf="1" s="1" dxf="1" numFmtId="4">
    <nc r="Q1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7" sId="10" xfDxf="1" s="1" dxf="1" numFmtId="4">
    <nc r="R147">
      <v>23341.26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08" sId="10" xfDxf="1" s="1" dxf="1" numFmtId="4">
    <nc r="Q1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09" sId="10" xfDxf="1" s="1" dxf="1" numFmtId="4">
    <nc r="R149">
      <v>3155.01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0" sId="10" xfDxf="1" s="1" dxf="1" numFmtId="4">
    <nc r="Q1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1" sId="10" xfDxf="1" s="1" dxf="1" numFmtId="4">
    <nc r="R150">
      <v>11440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12" sId="10" xfDxf="1" s="1" dxf="1" numFmtId="4">
    <nc r="Q1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3" sId="10" xfDxf="1" s="1" dxf="1" numFmtId="4">
    <nc r="R159">
      <v>3477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4" sId="10" xfDxf="1" s="1" dxf="1" numFmtId="4">
    <nc r="Q1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5" sId="10" xfDxf="1" s="1" dxf="1" numFmtId="4">
    <nc r="R160">
      <v>6330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6" sId="10" xfDxf="1" s="1" dxf="1" numFmtId="4">
    <nc r="Q1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7" sId="10" xfDxf="1" s="1" dxf="1" numFmtId="4">
    <nc r="R161">
      <v>4307.82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8" sId="10" xfDxf="1" s="1" dxf="1" numFmtId="4">
    <nc r="Q1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19" sId="10" xfDxf="1" s="1" dxf="1" numFmtId="4">
    <nc r="R162">
      <v>4307.82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0" sId="10" xfDxf="1" s="1" dxf="1" numFmtId="4">
    <nc r="Q1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1" sId="10" xfDxf="1" s="1" dxf="1" numFmtId="4">
    <nc r="R163">
      <v>60000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22" sId="10" xfDxf="1" s="1" dxf="1" numFmtId="4">
    <oc r="R167">
      <v>38090</v>
    </oc>
    <nc r="R167">
      <v>4674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23" sId="10" xfDxf="1" s="1" dxf="1" numFmtId="4">
    <oc r="R168">
      <v>38090</v>
    </oc>
    <nc r="R168">
      <v>55596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24" sId="10" xfDxf="1" s="1" dxf="1" numFmtId="4">
    <oc r="R169">
      <v>38090</v>
    </oc>
    <nc r="R169">
      <v>26049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25" sId="10" xfDxf="1" s="1" dxf="1" numFmtId="4">
    <nc r="Q1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6" sId="10" xfDxf="1" s="1" dxf="1" numFmtId="4">
    <nc r="R176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7" sId="10" xfDxf="1" s="1" dxf="1" numFmtId="4">
    <nc r="Q1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8" sId="10" xfDxf="1" s="1" dxf="1" numFmtId="4">
    <nc r="R177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29" sId="10" xfDxf="1" s="1" dxf="1" numFmtId="4">
    <nc r="Q1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0" sId="10" xfDxf="1" s="1" dxf="1" numFmtId="4">
    <nc r="R178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1" sId="10" xfDxf="1" s="1" dxf="1" numFmtId="4">
    <nc r="Q1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2" sId="10" xfDxf="1" s="1" dxf="1" numFmtId="4">
    <nc r="R179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3" sId="10" xfDxf="1" s="1" dxf="1" numFmtId="4">
    <nc r="Q1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4" sId="10" xfDxf="1" s="1" dxf="1" numFmtId="4">
    <nc r="R180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5" sId="10" xfDxf="1" s="1" dxf="1" numFmtId="4">
    <nc r="Q1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6" sId="10" xfDxf="1" s="1" dxf="1" numFmtId="4">
    <nc r="R181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37" sId="10" xfDxf="1" s="1" dxf="1" numFmtId="4">
    <nc r="Q1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8" sId="10" xfDxf="1" s="1" dxf="1" numFmtId="4">
    <nc r="R186">
      <v>4730.3999999999996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39" sId="10" xfDxf="1" s="1" dxf="1" numFmtId="4">
    <nc r="Q1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0" sId="10" xfDxf="1" s="1" dxf="1" numFmtId="4">
    <nc r="R187">
      <v>3444.48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1" sId="10" xfDxf="1" s="1" dxf="1" numFmtId="4">
    <nc r="Q18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2" sId="10" xfDxf="1" s="1" dxf="1" numFmtId="4">
    <nc r="R188">
      <v>3444.48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3" sId="10" xfDxf="1" s="1" dxf="1" numFmtId="4">
    <nc r="Q1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4" sId="10" xfDxf="1" s="1" dxf="1" numFmtId="4">
    <nc r="R189">
      <v>4261.1099999999997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45" sId="10" xfDxf="1" s="1" dxf="1" numFmtId="4">
    <nc r="Q1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6" sId="10" xfDxf="1" s="1" dxf="1" numFmtId="4">
    <nc r="R191">
      <v>3094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47" sId="10" xfDxf="1" s="1" dxf="1" numFmtId="4">
    <nc r="Q1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8" sId="10" xfDxf="1" s="1" dxf="1" numFmtId="4">
    <nc r="R196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49" sId="10" xfDxf="1" s="1" dxf="1" numFmtId="4">
    <nc r="Q1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0" sId="10" xfDxf="1" s="1" dxf="1" numFmtId="4">
    <nc r="R197">
      <v>4851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51" sId="10" xfDxf="1" s="1" dxf="1" numFmtId="4">
    <nc r="Q1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2" sId="10" xfDxf="1" s="1" dxf="1" numFmtId="4">
    <nc r="R199">
      <v>3219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3" sId="10" xfDxf="1" s="1" dxf="1" numFmtId="4">
    <nc r="Q2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4" sId="10" xfDxf="1" s="1" dxf="1" numFmtId="4">
    <nc r="R200">
      <v>3219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5" sId="10" xfDxf="1" s="1" dxf="1" numFmtId="4">
    <nc r="Q2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6" sId="10" xfDxf="1" s="1" dxf="1" numFmtId="4">
    <nc r="R201">
      <v>3219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7" sId="10" xfDxf="1" s="1" dxf="1" numFmtId="4">
    <nc r="Q2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8" sId="10" xfDxf="1" s="1" dxf="1" numFmtId="4">
    <nc r="R202">
      <v>3219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59" sId="10" xfDxf="1" s="1" dxf="1" numFmtId="4">
    <nc r="Q2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0" sId="10" xfDxf="1" s="1" dxf="1" numFmtId="4">
    <nc r="R203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1" sId="10" xfDxf="1" s="1" dxf="1" numFmtId="4">
    <nc r="Q2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2" sId="10" xfDxf="1" s="1" dxf="1" numFmtId="4">
    <nc r="R204">
      <v>6220.98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3" sId="10" xfDxf="1" s="1" dxf="1" numFmtId="4">
    <nc r="Q2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4" sId="10" xfDxf="1" s="1" dxf="1" numFmtId="4">
    <nc r="R205">
      <v>9203.0499999999993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5" sId="10" xfDxf="1" s="1" dxf="1" numFmtId="4">
    <nc r="Q20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6" sId="10" xfDxf="1" s="1" dxf="1" numFmtId="4">
    <nc r="R206">
      <v>9203.0499999999993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7" sId="10" xfDxf="1" s="1" dxf="1" numFmtId="4">
    <nc r="Q20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68" sId="10" xfDxf="1" s="1" dxf="1" numFmtId="4">
    <nc r="R207">
      <v>38500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="1" sqref="S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1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S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69" sId="10" xfDxf="1" s="1" dxf="1" numFmtId="4">
    <nc r="S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0" sId="10" xfDxf="1" s="1" dxf="1" numFmtId="4">
    <nc r="T22">
      <v>4816.6400000000003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1" sId="10" xfDxf="1" s="1" dxf="1" numFmtId="4">
    <nc r="S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2" sId="10" xfDxf="1" s="1" dxf="1" numFmtId="4">
    <nc r="T23">
      <v>4816.6400000000003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73" sId="10" xfDxf="1" s="1" dxf="1" numFmtId="4">
    <nc r="S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4" sId="10" xfDxf="1" s="1" dxf="1" numFmtId="4">
    <nc r="T30">
      <v>67880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75" sId="10" xfDxf="1" s="1" dxf="1">
    <oc r="S40">
      <v>1</v>
    </oc>
    <nc r="S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6" sId="10" xfDxf="1" s="1" dxf="1">
    <oc r="T40">
      <v>49146</v>
    </oc>
    <nc r="T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7" sId="10" xfDxf="1" s="1" dxf="1">
    <oc r="S41">
      <v>1</v>
    </oc>
    <nc r="S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8" sId="10" xfDxf="1" s="1" dxf="1">
    <oc r="T41">
      <v>49146</v>
    </oc>
    <nc r="T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79" sId="10" xfDxf="1" s="1" dxf="1">
    <oc r="S42">
      <v>1</v>
    </oc>
    <nc r="S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0" sId="10" xfDxf="1" s="1" dxf="1">
    <oc r="T42">
      <v>49146</v>
    </oc>
    <nc r="T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1" sId="10" xfDxf="1" s="1" dxf="1">
    <oc r="S43">
      <v>1</v>
    </oc>
    <nc r="S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2" sId="10" xfDxf="1" s="1" dxf="1">
    <oc r="T43">
      <v>49146</v>
    </oc>
    <nc r="T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3" sId="10" xfDxf="1" s="1" dxf="1">
    <oc r="S44">
      <v>1</v>
    </oc>
    <nc r="S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4" sId="10" xfDxf="1" s="1" dxf="1">
    <oc r="T44">
      <v>49146</v>
    </oc>
    <nc r="T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85" sId="10" xfDxf="1" s="1" dxf="1">
    <oc r="S48">
      <v>1</v>
    </oc>
    <nc r="S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6" sId="10" xfDxf="1" s="1" dxf="1">
    <oc r="T48">
      <v>20050</v>
    </oc>
    <nc r="T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87" sId="10" xfDxf="1" s="1" dxf="1" numFmtId="4">
    <nc r="S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8" sId="10" xfDxf="1" s="1" dxf="1" numFmtId="4">
    <nc r="T52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89" sId="10" xfDxf="1" s="1" dxf="1" numFmtId="4">
    <nc r="S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0" sId="10" xfDxf="1" s="1" dxf="1" numFmtId="4">
    <nc r="T53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1" sId="10" xfDxf="1" s="1" dxf="1" numFmtId="4">
    <nc r="S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2" sId="10" xfDxf="1" s="1" dxf="1" numFmtId="4">
    <nc r="T54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93" sId="10" xfDxf="1" s="1" dxf="1">
    <oc r="S59">
      <v>1</v>
    </oc>
    <nc r="S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4" sId="10" xfDxf="1" s="1" dxf="1">
    <oc r="T59">
      <v>52600</v>
    </oc>
    <nc r="T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95" sId="10" xfDxf="1" s="1" dxf="1" numFmtId="4">
    <oc r="T60">
      <v>36625</v>
    </oc>
    <nc r="T60">
      <v>37090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96" sId="10" xfDxf="1" s="1" dxf="1" numFmtId="4">
    <oc r="T61">
      <v>36625</v>
    </oc>
    <nc r="T61">
      <v>37090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7" sId="10" xfDxf="1" s="1" dxf="1">
    <oc r="S62">
      <v>1</v>
    </oc>
    <nc r="S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9998" sId="10" xfDxf="1" s="1" dxf="1">
    <oc r="T62">
      <v>12554</v>
    </oc>
    <nc r="T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9999" sId="10" xfDxf="1" s="1" dxf="1" numFmtId="4">
    <oc r="T69">
      <v>45000</v>
    </oc>
    <nc r="T69">
      <v>18605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000" sId="10" xfDxf="1" s="1" dxf="1" numFmtId="4">
    <oc r="T70">
      <v>45000</v>
    </oc>
    <nc r="T70">
      <v>60910.74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1" sId="10" xfDxf="1" s="1" dxf="1" numFmtId="4">
    <nc r="S7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2" sId="10" xfDxf="1" s="1" dxf="1" numFmtId="4">
    <nc r="T71">
      <v>36025.599999999999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003" sId="10" xfDxf="1" s="1" dxf="1">
    <oc r="S76">
      <v>1</v>
    </oc>
    <nc r="S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4" sId="10" xfDxf="1" s="1" dxf="1">
    <oc r="T76">
      <v>42300</v>
    </oc>
    <nc r="T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5" sId="10" xfDxf="1" s="1" dxf="1">
    <oc r="S77">
      <v>1</v>
    </oc>
    <nc r="S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6" sId="10" xfDxf="1" s="1" dxf="1">
    <oc r="T77">
      <v>42300</v>
    </oc>
    <nc r="T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7" sId="10" xfDxf="1" s="1" dxf="1">
    <oc r="S78">
      <v>1</v>
    </oc>
    <nc r="S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8" sId="10" xfDxf="1" s="1" dxf="1">
    <oc r="T78">
      <v>33900</v>
    </oc>
    <nc r="T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09" sId="10" xfDxf="1" s="1" dxf="1">
    <oc r="S79">
      <v>1</v>
    </oc>
    <nc r="S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0" sId="10" xfDxf="1" s="1" dxf="1">
    <oc r="T79">
      <v>33900</v>
    </oc>
    <nc r="T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1" sId="10" xfDxf="1" s="1" dxf="1">
    <oc r="S80">
      <v>1</v>
    </oc>
    <nc r="S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2" sId="10" xfDxf="1" s="1" dxf="1">
    <oc r="T80">
      <v>53000</v>
    </oc>
    <nc r="T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3" sId="10" xfDxf="1" s="1" dxf="1">
    <oc r="S81">
      <v>1</v>
    </oc>
    <nc r="S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4" sId="10" xfDxf="1" s="1" dxf="1">
    <oc r="T81">
      <v>53000</v>
    </oc>
    <nc r="T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5" sId="10" xfDxf="1" s="1" dxf="1">
    <oc r="S82">
      <v>1</v>
    </oc>
    <nc r="S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6" sId="10" xfDxf="1" s="1" dxf="1">
    <oc r="T82">
      <v>53000</v>
    </oc>
    <nc r="T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7" sId="10" xfDxf="1" s="1" dxf="1">
    <oc r="S83">
      <v>1</v>
    </oc>
    <nc r="S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8" sId="10" xfDxf="1" s="1" dxf="1">
    <oc r="T83">
      <v>53000</v>
    </oc>
    <nc r="T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19" sId="10" xfDxf="1" s="1" dxf="1">
    <oc r="S84">
      <v>1</v>
    </oc>
    <nc r="S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0" sId="10" xfDxf="1" s="1" dxf="1">
    <oc r="T84">
      <v>53000</v>
    </oc>
    <nc r="T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1" sId="10" xfDxf="1" s="1" dxf="1">
    <oc r="S85">
      <v>1</v>
    </oc>
    <nc r="S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2" sId="10" xfDxf="1" s="1" dxf="1">
    <oc r="T85">
      <v>53000</v>
    </oc>
    <nc r="T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3" sId="10" xfDxf="1" s="1" dxf="1">
    <oc r="S86">
      <v>1</v>
    </oc>
    <nc r="S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4" sId="10" xfDxf="1" s="1" dxf="1">
    <oc r="T86">
      <v>23937</v>
    </oc>
    <nc r="T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5" sId="10" xfDxf="1" s="1" dxf="1">
    <oc r="S87">
      <v>1</v>
    </oc>
    <nc r="S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6" sId="10" xfDxf="1" s="1" dxf="1">
    <oc r="T87">
      <v>23937</v>
    </oc>
    <nc r="T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7" sId="10" xfDxf="1" s="1" dxf="1">
    <oc r="S88">
      <v>1</v>
    </oc>
    <nc r="S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8" sId="10" xfDxf="1" s="1" dxf="1">
    <oc r="T88">
      <v>23937</v>
    </oc>
    <nc r="T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29" sId="10" xfDxf="1" s="1" dxf="1">
    <oc r="S89">
      <v>1</v>
    </oc>
    <nc r="S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0" sId="10" xfDxf="1" s="1" dxf="1">
    <oc r="T89">
      <v>23937</v>
    </oc>
    <nc r="T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1" sId="10" xfDxf="1" s="1" dxf="1">
    <oc r="S90">
      <v>1</v>
    </oc>
    <nc r="S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2" sId="10" xfDxf="1" s="1" dxf="1">
    <oc r="T90">
      <v>23937</v>
    </oc>
    <nc r="T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3" sId="10" xfDxf="1" s="1" dxf="1">
    <oc r="S91">
      <v>1</v>
    </oc>
    <nc r="S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4" sId="10" xfDxf="1" s="1" dxf="1">
    <oc r="T91">
      <v>23937</v>
    </oc>
    <nc r="T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5" sId="10" xfDxf="1" s="1" dxf="1">
    <oc r="S92">
      <v>1</v>
    </oc>
    <nc r="S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6" sId="10" xfDxf="1" s="1" dxf="1">
    <oc r="T92">
      <v>23937</v>
    </oc>
    <nc r="T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7" sId="10" xfDxf="1" s="1" dxf="1">
    <oc r="S93">
      <v>1</v>
    </oc>
    <nc r="S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8" sId="10" xfDxf="1" s="1" dxf="1">
    <oc r="T93">
      <v>23937</v>
    </oc>
    <nc r="T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39" sId="10" xfDxf="1" s="1" dxf="1">
    <oc r="S94">
      <v>1</v>
    </oc>
    <nc r="S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0" sId="10" xfDxf="1" s="1" dxf="1">
    <oc r="T94">
      <v>23937</v>
    </oc>
    <nc r="T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1" sId="10" xfDxf="1" s="1" dxf="1">
    <oc r="S95">
      <v>1</v>
    </oc>
    <nc r="S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2" sId="10" xfDxf="1" s="1" dxf="1">
    <oc r="T95">
      <v>23937</v>
    </oc>
    <nc r="T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3" sId="10" xfDxf="1" s="1" dxf="1">
    <oc r="S96">
      <v>1</v>
    </oc>
    <nc r="S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4" sId="10" xfDxf="1" s="1" dxf="1">
    <oc r="T96">
      <v>23937</v>
    </oc>
    <nc r="T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5" sId="10" xfDxf="1" s="1" dxf="1">
    <oc r="S97">
      <v>1</v>
    </oc>
    <nc r="S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6" sId="10" xfDxf="1" s="1" dxf="1">
    <oc r="T97">
      <v>23937</v>
    </oc>
    <nc r="T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7" sId="10" xfDxf="1" s="1" dxf="1">
    <oc r="S98">
      <v>1</v>
    </oc>
    <nc r="S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8" sId="10" xfDxf="1" s="1" dxf="1">
    <oc r="T98">
      <v>23937</v>
    </oc>
    <nc r="T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49" sId="10" xfDxf="1" s="1" dxf="1">
    <oc r="S99">
      <v>1</v>
    </oc>
    <nc r="S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0" sId="10" xfDxf="1" s="1" dxf="1">
    <oc r="T99">
      <v>23937</v>
    </oc>
    <nc r="T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1" sId="10" xfDxf="1" s="1" dxf="1">
    <oc r="S100">
      <v>1</v>
    </oc>
    <nc r="S1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2" sId="10" xfDxf="1" s="1" dxf="1">
    <oc r="T100">
      <v>23937</v>
    </oc>
    <nc r="T1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3" sId="10" xfDxf="1" s="1" dxf="1">
    <oc r="S101">
      <v>1</v>
    </oc>
    <nc r="S1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4" sId="10" xfDxf="1" s="1" dxf="1">
    <oc r="T101">
      <v>23937</v>
    </oc>
    <nc r="T1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5" sId="10" xfDxf="1" s="1" dxf="1">
    <oc r="S102">
      <v>1</v>
    </oc>
    <nc r="S1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6" sId="10" xfDxf="1" s="1" dxf="1">
    <oc r="T102">
      <v>23937</v>
    </oc>
    <nc r="T1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7" sId="10" xfDxf="1" s="1" dxf="1">
    <oc r="S103">
      <v>1</v>
    </oc>
    <nc r="S1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8" sId="10" xfDxf="1" s="1" dxf="1">
    <oc r="T103">
      <v>23937</v>
    </oc>
    <nc r="T1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59" sId="10" xfDxf="1" s="1" dxf="1">
    <oc r="S104">
      <v>1</v>
    </oc>
    <nc r="S1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0" sId="10" xfDxf="1" s="1" dxf="1">
    <oc r="T104">
      <v>23937</v>
    </oc>
    <nc r="T1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1" sId="10" xfDxf="1" s="1" dxf="1">
    <oc r="S105">
      <v>1</v>
    </oc>
    <nc r="S1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2" sId="10" xfDxf="1" s="1" dxf="1">
    <oc r="T105">
      <v>23937</v>
    </oc>
    <nc r="T1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3" sId="10" xfDxf="1" s="1" dxf="1">
    <oc r="S106">
      <v>1</v>
    </oc>
    <nc r="S1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4" sId="10" xfDxf="1" s="1" dxf="1">
    <oc r="T106">
      <v>23937</v>
    </oc>
    <nc r="T1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5" sId="10" xfDxf="1" s="1" dxf="1">
    <oc r="S107">
      <v>1</v>
    </oc>
    <nc r="S1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6" sId="10" xfDxf="1" s="1" dxf="1">
    <oc r="T107">
      <v>23937</v>
    </oc>
    <nc r="T1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7" sId="10" xfDxf="1" s="1" dxf="1">
    <oc r="S108">
      <v>1</v>
    </oc>
    <nc r="S1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8" sId="10" xfDxf="1" s="1" dxf="1">
    <oc r="T108">
      <v>23937</v>
    </oc>
    <nc r="T1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69" sId="10" xfDxf="1" s="1" dxf="1">
    <oc r="S109">
      <v>1</v>
    </oc>
    <nc r="S1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0" sId="10" xfDxf="1" s="1" dxf="1">
    <oc r="T109">
      <v>23937</v>
    </oc>
    <nc r="T1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1" sId="10" xfDxf="1" s="1" dxf="1">
    <oc r="S110">
      <v>1</v>
    </oc>
    <nc r="S1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2" sId="10" xfDxf="1" s="1" dxf="1">
    <oc r="T110">
      <v>23937</v>
    </oc>
    <nc r="T1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3" sId="10" xfDxf="1" s="1" dxf="1">
    <oc r="S111">
      <v>1</v>
    </oc>
    <nc r="S1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4" sId="10" xfDxf="1" s="1" dxf="1">
    <oc r="T111">
      <v>23937</v>
    </oc>
    <nc r="T1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5" sId="10" xfDxf="1" s="1" dxf="1">
    <oc r="S112">
      <v>1</v>
    </oc>
    <nc r="S1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6" sId="10" xfDxf="1" s="1" dxf="1">
    <oc r="T112">
      <v>23937</v>
    </oc>
    <nc r="T1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7" sId="10" xfDxf="1" s="1" dxf="1">
    <oc r="S113">
      <v>1</v>
    </oc>
    <nc r="S1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8" sId="10" xfDxf="1" s="1" dxf="1">
    <oc r="T113">
      <v>23937</v>
    </oc>
    <nc r="T1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79" sId="10" xfDxf="1" s="1" dxf="1">
    <oc r="S114">
      <v>1</v>
    </oc>
    <nc r="S1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0" sId="10" xfDxf="1" s="1" dxf="1">
    <oc r="T114">
      <v>23937</v>
    </oc>
    <nc r="T1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1" sId="10" xfDxf="1" s="1" dxf="1">
    <oc r="S115">
      <v>1</v>
    </oc>
    <nc r="S1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2" sId="10" xfDxf="1" s="1" dxf="1">
    <oc r="T115">
      <v>23937</v>
    </oc>
    <nc r="T1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3" sId="10" xfDxf="1" s="1" dxf="1">
    <oc r="S116">
      <v>1</v>
    </oc>
    <nc r="S1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4" sId="10" xfDxf="1" s="1" dxf="1">
    <oc r="T116">
      <v>54003</v>
    </oc>
    <nc r="T1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5" sId="10" xfDxf="1" s="1" dxf="1">
    <oc r="S117">
      <v>1</v>
    </oc>
    <nc r="S1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6" sId="10" xfDxf="1" s="1" dxf="1">
    <oc r="T117">
      <v>54003</v>
    </oc>
    <nc r="T1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087" sId="10" xfDxf="1" s="1" dxf="1">
    <oc r="S126">
      <v>1</v>
    </oc>
    <nc r="S1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88" sId="10" xfDxf="1" s="1" dxf="1">
    <oc r="T126">
      <v>23183.5</v>
    </oc>
    <nc r="T1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089" sId="10" xfDxf="1" s="1" dxf="1">
    <oc r="S138">
      <v>1</v>
    </oc>
    <nc r="S1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0" sId="10" xfDxf="1" s="1" dxf="1">
    <oc r="T138">
      <v>57100</v>
    </oc>
    <nc r="T1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1" sId="10" xfDxf="1" s="1" dxf="1" numFmtId="4">
    <nc r="S1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2" sId="10" xfDxf="1" s="1" dxf="1" numFmtId="4">
    <nc r="T139">
      <v>32120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3" sId="10" xfDxf="1" s="1" dxf="1" numFmtId="4">
    <nc r="S1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4" sId="10" xfDxf="1" s="1" dxf="1" numFmtId="4">
    <nc r="T140">
      <v>35244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5" sId="10" xfDxf="1" s="1" dxf="1">
    <oc r="S141">
      <v>1</v>
    </oc>
    <nc r="S1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6" sId="10" xfDxf="1" s="1" dxf="1">
    <oc r="T141">
      <v>18500</v>
    </oc>
    <nc r="T1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7" sId="10" xfDxf="1" s="1" dxf="1">
    <oc r="S142">
      <v>1</v>
    </oc>
    <nc r="S1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8" sId="10" xfDxf="1" s="1" dxf="1">
    <oc r="T142">
      <v>18500</v>
    </oc>
    <nc r="T1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099" sId="10" xfDxf="1" s="1" dxf="1">
    <oc r="S143">
      <v>1</v>
    </oc>
    <nc r="S1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0" sId="10" xfDxf="1" s="1" dxf="1">
    <oc r="T143">
      <v>18500</v>
    </oc>
    <nc r="T1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1" sId="10" xfDxf="1" s="1" dxf="1">
    <oc r="S144">
      <v>1</v>
    </oc>
    <nc r="S1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2" sId="10" xfDxf="1" s="1" dxf="1">
    <oc r="T144">
      <v>18500</v>
    </oc>
    <nc r="T1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3" sId="10" xfDxf="1" s="1" dxf="1">
    <oc r="S145">
      <v>1</v>
    </oc>
    <nc r="S1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4" sId="10" xfDxf="1" s="1" dxf="1">
    <oc r="T145">
      <v>18500</v>
    </oc>
    <nc r="T1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5" sId="10" xfDxf="1" s="1" dxf="1">
    <oc r="S146">
      <v>1</v>
    </oc>
    <nc r="S1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6" sId="10" xfDxf="1" s="1" dxf="1">
    <oc r="T146">
      <v>18500</v>
    </oc>
    <nc r="T1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7" sId="10" xfDxf="1" s="1" dxf="1">
    <oc r="S147">
      <v>1</v>
    </oc>
    <nc r="S1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8" sId="10" xfDxf="1" s="1" dxf="1">
    <oc r="T147">
      <v>18500</v>
    </oc>
    <nc r="T1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09" sId="10" xfDxf="1" s="1" dxf="1">
    <oc r="S148">
      <v>1</v>
    </oc>
    <nc r="S1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10" sId="10" xfDxf="1" s="1" dxf="1">
    <oc r="T148">
      <v>18500</v>
    </oc>
    <nc r="T1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11" sId="10" xfDxf="1" s="1" dxf="1" numFmtId="4">
    <nc r="S1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12" sId="10" xfDxf="1" s="1" dxf="1" numFmtId="4">
    <nc r="T164">
      <v>84500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13" sId="10" xfDxf="1" s="1" dxf="1">
    <oc r="S170">
      <v>1</v>
    </oc>
    <nc r="S1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14" sId="10" xfDxf="1" s="1" dxf="1">
    <oc r="T170">
      <v>44271.23</v>
    </oc>
    <nc r="T1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15" sId="10" xfDxf="1" s="1" dxf="1">
    <oc r="S185">
      <v>1</v>
    </oc>
    <nc r="S1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16" sId="10" xfDxf="1" s="1" dxf="1">
    <oc r="T185">
      <v>25600</v>
    </oc>
    <nc r="T1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17" sId="10" xfDxf="1" s="1" dxf="1" numFmtId="4">
    <nc r="S1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18" sId="10" xfDxf="1" s="1" dxf="1" numFmtId="4">
    <nc r="T190">
      <v>5995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U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1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1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1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1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1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1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1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1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U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19" sId="10" xfDxf="1" s="1" dxf="1">
    <oc r="U38">
      <v>1</v>
    </oc>
    <nc r="U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0" sId="10" xfDxf="1" s="1" dxf="1">
    <oc r="V38">
      <v>56530.5</v>
    </oc>
    <nc r="V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1" sId="10" xfDxf="1" s="1" dxf="1">
    <oc r="U39">
      <v>1</v>
    </oc>
    <nc r="U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2" sId="10" xfDxf="1" s="1" dxf="1">
    <oc r="V39">
      <v>56530.5</v>
    </oc>
    <nc r="V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23" sId="10" xfDxf="1" s="1" dxf="1">
    <oc r="U63">
      <v>1</v>
    </oc>
    <nc r="U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4" sId="10" xfDxf="1" s="1" dxf="1">
    <oc r="V63">
      <v>23100</v>
    </oc>
    <nc r="V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5" sId="10" xfDxf="1" s="1" dxf="1">
    <oc r="U64">
      <v>1</v>
    </oc>
    <nc r="U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6" sId="10" xfDxf="1" s="1" dxf="1">
    <oc r="V64">
      <v>23100</v>
    </oc>
    <nc r="V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27" sId="10" xfDxf="1" s="1" dxf="1" numFmtId="4">
    <nc r="U6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28" sId="10" xfDxf="1" s="1" dxf="1" numFmtId="4">
    <nc r="V67">
      <v>23100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29" sId="10" xfDxf="1" s="1" dxf="1" numFmtId="4">
    <oc r="V68">
      <v>36679.040000000001</v>
    </oc>
    <nc r="V68">
      <v>23100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30" sId="10" xfDxf="1" s="1" dxf="1">
    <oc r="U71">
      <v>1</v>
    </oc>
    <nc r="U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1" sId="10" xfDxf="1" s="1" dxf="1">
    <oc r="V71">
      <v>47000.37</v>
    </oc>
    <nc r="V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2" sId="10" xfDxf="1" s="1" dxf="1" numFmtId="4">
    <nc r="U7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3" sId="10" xfDxf="1" s="1" dxf="1" numFmtId="4">
    <nc r="V72">
      <v>36679.040000000001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34" sId="10" xfDxf="1" s="1" dxf="1">
    <oc r="U157">
      <v>1</v>
    </oc>
    <nc r="U1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5" sId="10" xfDxf="1" s="1" dxf="1">
    <oc r="V157">
      <v>87093.05</v>
    </oc>
    <nc r="V1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36" sId="10" xfDxf="1" s="1" dxf="1" numFmtId="4">
    <nc r="U1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7" sId="10" xfDxf="1" s="1" dxf="1" numFmtId="4">
    <nc r="V165">
      <v>87093.05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38" sId="10" xfDxf="1" s="1" dxf="1">
    <oc r="U177">
      <v>1</v>
    </oc>
    <nc r="U1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39" sId="10" xfDxf="1" s="1" dxf="1">
    <oc r="V177">
      <v>90640</v>
    </oc>
    <nc r="V1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0" sId="10" xfDxf="1" s="1" dxf="1">
    <oc r="U178">
      <v>1</v>
    </oc>
    <nc r="U1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1" sId="10" xfDxf="1" s="1" dxf="1">
    <oc r="V178">
      <v>90640</v>
    </oc>
    <nc r="V1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2" sId="10" xfDxf="1" s="1" dxf="1">
    <oc r="U179">
      <v>1</v>
    </oc>
    <nc r="U1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3" sId="10" xfDxf="1" s="1" dxf="1">
    <oc r="V179">
      <v>90640</v>
    </oc>
    <nc r="V1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4" sId="10" xfDxf="1" s="1" dxf="1">
    <oc r="U180">
      <v>1</v>
    </oc>
    <nc r="U1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5" sId="10" xfDxf="1" s="1" dxf="1">
    <oc r="V180">
      <v>90640</v>
    </oc>
    <nc r="V1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46" sId="10" xfDxf="1" s="1" dxf="1" numFmtId="4">
    <nc r="U1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7" sId="10" xfDxf="1" s="1" dxf="1" numFmtId="4">
    <nc r="V192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8" sId="10" xfDxf="1" s="1" dxf="1" numFmtId="4">
    <nc r="U1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49" sId="10" xfDxf="1" s="1" dxf="1" numFmtId="4">
    <nc r="V193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0" sId="10" xfDxf="1" s="1" dxf="1" numFmtId="4">
    <nc r="U1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1" sId="10" xfDxf="1" s="1" dxf="1" numFmtId="4">
    <nc r="V194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2" sId="10" xfDxf="1" s="1" dxf="1" numFmtId="4">
    <nc r="U1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3" sId="10" xfDxf="1" s="1" dxf="1" numFmtId="4">
    <nc r="V195">
      <v>90640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W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1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1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W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54" sId="10" xfDxf="1" s="1" dxf="1" numFmtId="4">
    <nc r="W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5" sId="10" xfDxf="1" s="1" dxf="1" numFmtId="4">
    <nc r="X39">
      <v>56530.5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6" sId="10" xfDxf="1" s="1" dxf="1" numFmtId="4">
    <nc r="W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7" sId="10" xfDxf="1" s="1" dxf="1" numFmtId="4">
    <nc r="X40">
      <v>56530.5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58" sId="10" xfDxf="1" s="1" dxf="1" numFmtId="4">
    <nc r="W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59" sId="10" xfDxf="1" s="1" dxf="1" numFmtId="4">
    <nc r="X49">
      <v>20050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60" sId="10" xfDxf="1" s="1" dxf="1">
    <oc r="W56">
      <v>1</v>
    </oc>
    <nc r="W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1" sId="10" xfDxf="1" s="1" dxf="1">
    <oc r="X56">
      <v>37090</v>
    </oc>
    <nc r="X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2" sId="10" xfDxf="1" s="1" dxf="1">
    <oc r="W57">
      <v>1</v>
    </oc>
    <nc r="W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3" sId="10" xfDxf="1" s="1" dxf="1">
    <oc r="X57">
      <v>37090</v>
    </oc>
    <nc r="X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64" sId="10" xfDxf="1" s="1" dxf="1" numFmtId="4">
    <nc r="W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5" sId="10" xfDxf="1" s="1" dxf="1" numFmtId="4">
    <nc r="X62">
      <v>52600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6" sId="10" xfDxf="1" s="1" dxf="1" numFmtId="4">
    <nc r="W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7" sId="10" xfDxf="1" s="1" dxf="1" numFmtId="4">
    <nc r="X63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8" sId="10" xfDxf="1" s="1" dxf="1" numFmtId="4">
    <nc r="W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69" sId="10" xfDxf="1" s="1" dxf="1" numFmtId="4">
    <nc r="X64">
      <v>36625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0" sId="10" xfDxf="1" s="1" dxf="1" numFmtId="4">
    <nc r="W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1" sId="10" xfDxf="1" s="1" dxf="1" numFmtId="4">
    <nc r="X65">
      <v>12554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72" sId="10" xfDxf="1" s="1" dxf="1">
    <oc r="W67">
      <v>1</v>
    </oc>
    <nc r="W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3" sId="10" xfDxf="1" s="1" dxf="1">
    <oc r="X67">
      <v>36025.599999999999</v>
    </oc>
    <nc r="X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74" sId="10" xfDxf="1" s="1" dxf="1" numFmtId="4">
    <nc r="W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5" sId="10" xfDxf="1" s="1" dxf="1" numFmtId="4">
    <nc r="X74">
      <v>47000.37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76" sId="10" xfDxf="1" s="1" dxf="1" numFmtId="4">
    <nc r="W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7" sId="10" xfDxf="1" s="1" dxf="1" numFmtId="4">
    <nc r="X86">
      <v>33900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8" sId="10" xfDxf="1" s="1" dxf="1" numFmtId="4">
    <nc r="W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79" sId="10" xfDxf="1" s="1" dxf="1" numFmtId="4">
    <nc r="X87">
      <v>33900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180" sId="10" xfDxf="1" s="1" dxf="1" numFmtId="4">
    <nc r="W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1" sId="10" xfDxf="1" s="1" dxf="1" numFmtId="4">
    <nc r="X89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2" sId="10" xfDxf="1" s="1" dxf="1" numFmtId="4">
    <nc r="W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3" sId="10" xfDxf="1" s="1" dxf="1" numFmtId="4">
    <nc r="X90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4" sId="10" xfDxf="1" s="1" dxf="1" numFmtId="4">
    <nc r="W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5" sId="10" xfDxf="1" s="1" dxf="1" numFmtId="4">
    <nc r="X91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6" sId="10" xfDxf="1" s="1" dxf="1" numFmtId="4">
    <nc r="W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7" sId="10" xfDxf="1" s="1" dxf="1" numFmtId="4">
    <nc r="X92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8" sId="10" xfDxf="1" s="1" dxf="1" numFmtId="4">
    <nc r="W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89" sId="10" xfDxf="1" s="1" dxf="1" numFmtId="4">
    <nc r="X93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0" sId="10" xfDxf="1" s="1" dxf="1" numFmtId="4">
    <nc r="W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1" sId="10" xfDxf="1" s="1" dxf="1" numFmtId="4">
    <nc r="X94">
      <v>53000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2" sId="10" xfDxf="1" s="1" dxf="1" numFmtId="4">
    <nc r="W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3" sId="10" xfDxf="1" s="1" dxf="1" numFmtId="4">
    <nc r="X95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4" sId="10" xfDxf="1" s="1" dxf="1" numFmtId="4">
    <nc r="W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5" sId="10" xfDxf="1" s="1" dxf="1" numFmtId="4">
    <nc r="X96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6" sId="10" xfDxf="1" s="1" dxf="1" numFmtId="4">
    <nc r="W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7" sId="10" xfDxf="1" s="1" dxf="1" numFmtId="4">
    <nc r="X97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8" sId="10" xfDxf="1" s="1" dxf="1" numFmtId="4">
    <nc r="W9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199" sId="10" xfDxf="1" s="1" dxf="1" numFmtId="4">
    <nc r="X98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0" sId="10" xfDxf="1" s="1" dxf="1" numFmtId="4">
    <nc r="W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1" sId="10" xfDxf="1" s="1" dxf="1" numFmtId="4">
    <nc r="X99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2" sId="10" xfDxf="1" s="1" dxf="1" numFmtId="4">
    <nc r="W1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3" sId="10" xfDxf="1" s="1" dxf="1" numFmtId="4">
    <nc r="X100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4" sId="10" xfDxf="1" s="1" dxf="1" numFmtId="4">
    <nc r="W1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5" sId="10" xfDxf="1" s="1" dxf="1" numFmtId="4">
    <nc r="X101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6" sId="10" xfDxf="1" s="1" dxf="1" numFmtId="4">
    <nc r="W1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7" sId="10" xfDxf="1" s="1" dxf="1" numFmtId="4">
    <nc r="X102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8" sId="10" xfDxf="1" s="1" dxf="1" numFmtId="4">
    <nc r="W1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09" sId="10" xfDxf="1" s="1" dxf="1" numFmtId="4">
    <nc r="X103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0" sId="10" xfDxf="1" s="1" dxf="1" numFmtId="4">
    <nc r="W1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1" sId="10" xfDxf="1" s="1" dxf="1" numFmtId="4">
    <nc r="X104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2" sId="10" xfDxf="1" s="1" dxf="1" numFmtId="4">
    <nc r="W1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3" sId="10" xfDxf="1" s="1" dxf="1" numFmtId="4">
    <nc r="X105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4" sId="10" xfDxf="1" s="1" dxf="1" numFmtId="4">
    <nc r="W10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5" sId="10" xfDxf="1" s="1" dxf="1" numFmtId="4">
    <nc r="X106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6" sId="10" xfDxf="1" s="1" dxf="1" numFmtId="4">
    <nc r="W10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7" sId="10" xfDxf="1" s="1" dxf="1" numFmtId="4">
    <nc r="X107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8" sId="10" xfDxf="1" s="1" dxf="1" numFmtId="4">
    <nc r="W10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19" sId="10" xfDxf="1" s="1" dxf="1" numFmtId="4">
    <nc r="X108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0" sId="10" xfDxf="1" s="1" dxf="1" numFmtId="4">
    <nc r="W10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1" sId="10" xfDxf="1" s="1" dxf="1" numFmtId="4">
    <nc r="X109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2" sId="10" xfDxf="1" s="1" dxf="1" numFmtId="4">
    <nc r="W11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3" sId="10" xfDxf="1" s="1" dxf="1" numFmtId="4">
    <nc r="X110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4" sId="10" xfDxf="1" s="1" dxf="1" numFmtId="4">
    <nc r="W11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5" sId="10" xfDxf="1" s="1" dxf="1" numFmtId="4">
    <nc r="X111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6" sId="10" xfDxf="1" s="1" dxf="1" numFmtId="4">
    <nc r="W11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7" sId="10" xfDxf="1" s="1" dxf="1" numFmtId="4">
    <nc r="X112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8" sId="10" xfDxf="1" s="1" dxf="1" numFmtId="4">
    <nc r="W11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29" sId="10" xfDxf="1" s="1" dxf="1" numFmtId="4">
    <nc r="X113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0" sId="10" xfDxf="1" s="1" dxf="1" numFmtId="4">
    <nc r="W1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1" sId="10" xfDxf="1" s="1" dxf="1" numFmtId="4">
    <nc r="X114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2" sId="10" xfDxf="1" s="1" dxf="1" numFmtId="4">
    <nc r="W1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3" sId="10" xfDxf="1" s="1" dxf="1" numFmtId="4">
    <nc r="X115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4" sId="10" xfDxf="1" s="1" dxf="1" numFmtId="4">
    <nc r="W1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5" sId="10" xfDxf="1" s="1" dxf="1" numFmtId="4">
    <nc r="X116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6" sId="10" xfDxf="1" s="1" dxf="1" numFmtId="4">
    <nc r="W11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7" sId="10" xfDxf="1" s="1" dxf="1" numFmtId="4">
    <nc r="X117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8" sId="10" xfDxf="1" s="1" dxf="1" numFmtId="4">
    <nc r="W11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39" sId="10" xfDxf="1" s="1" dxf="1" numFmtId="4">
    <nc r="X118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0" sId="10" xfDxf="1" s="1" dxf="1" numFmtId="4">
    <nc r="W11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1" sId="10" xfDxf="1" s="1" dxf="1" numFmtId="4">
    <nc r="X119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2" sId="10" xfDxf="1" s="1" dxf="1" numFmtId="4">
    <nc r="W12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3" sId="10" xfDxf="1" s="1" dxf="1" numFmtId="4">
    <nc r="X120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4" sId="10" xfDxf="1" s="1" dxf="1" numFmtId="4">
    <nc r="W1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5" sId="10" xfDxf="1" s="1" dxf="1" numFmtId="4">
    <nc r="X121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6" sId="10" xfDxf="1" s="1" dxf="1" numFmtId="4">
    <nc r="W1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7" sId="10" xfDxf="1" s="1" dxf="1" numFmtId="4">
    <nc r="X122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8" sId="10" xfDxf="1" s="1" dxf="1" numFmtId="4">
    <nc r="W1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49" sId="10" xfDxf="1" s="1" dxf="1" numFmtId="4">
    <nc r="X123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0" sId="10" xfDxf="1" s="1" dxf="1" numFmtId="4">
    <nc r="W1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1" sId="10" xfDxf="1" s="1" dxf="1" numFmtId="4">
    <nc r="X124">
      <v>23937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2" sId="10" xfDxf="1" s="1" dxf="1" numFmtId="4">
    <nc r="W1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3" sId="10" xfDxf="1" s="1" dxf="1" numFmtId="4">
    <nc r="X125">
      <v>54003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4" sId="10" xfDxf="1" s="1" dxf="1" numFmtId="4">
    <nc r="W1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5" sId="10" xfDxf="1" s="1" dxf="1" numFmtId="4">
    <nc r="X126">
      <v>54003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56" sId="10" xfDxf="1" s="1" dxf="1" numFmtId="4">
    <nc r="W1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7" sId="10" xfDxf="1" s="1" dxf="1" numFmtId="4">
    <nc r="X147">
      <v>57100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58" sId="10" xfDxf="1" s="1" dxf="1" numFmtId="4">
    <nc r="W1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59" sId="10" xfDxf="1" s="1" dxf="1" numFmtId="4">
    <nc r="X150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0" sId="10" xfDxf="1" s="1" dxf="1" numFmtId="4">
    <nc r="W1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1" sId="10" xfDxf="1" s="1" dxf="1" numFmtId="4">
    <nc r="X151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2" sId="10" xfDxf="1" s="1" dxf="1" numFmtId="4">
    <nc r="W1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3" sId="10" xfDxf="1" s="1" dxf="1" numFmtId="4">
    <nc r="X152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4" sId="10" xfDxf="1" s="1" dxf="1" numFmtId="4">
    <nc r="W1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5" sId="10" xfDxf="1" s="1" dxf="1" numFmtId="4">
    <nc r="X153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6" sId="10" xfDxf="1" s="1" dxf="1" numFmtId="4">
    <nc r="W1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7" sId="10" xfDxf="1" s="1" dxf="1" numFmtId="4">
    <nc r="X154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8" sId="10" xfDxf="1" s="1" dxf="1" numFmtId="4">
    <nc r="W1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69" sId="10" xfDxf="1" s="1" dxf="1" numFmtId="4">
    <nc r="X155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70" sId="10" xfDxf="1" s="1" dxf="1" numFmtId="4">
    <oc r="X156">
      <v>84500</v>
    </oc>
    <nc r="X156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1" sId="10" xfDxf="1" s="1" dxf="1" numFmtId="4">
    <nc r="W1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2" sId="10" xfDxf="1" s="1" dxf="1" numFmtId="4">
    <nc r="X157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73" sId="10" xfDxf="1" s="1" dxf="1">
    <oc r="W175">
      <v>1</v>
    </oc>
    <nc r="W1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4" sId="10" xfDxf="1" s="1" dxf="1">
    <oc r="X175">
      <v>5995</v>
    </oc>
    <nc r="X1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75" sId="10" xfDxf="1" s="1" dxf="1" numFmtId="4">
    <nc r="W1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6" sId="10" xfDxf="1" s="1" dxf="1" numFmtId="4">
    <nc r="X197">
      <v>25600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Y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1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1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Y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77" sId="10" xfDxf="1" s="1" dxf="1">
    <oc r="Y22">
      <v>1</v>
    </oc>
    <nc r="Y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8" sId="10" xfDxf="1" s="1" dxf="1">
    <oc r="Z22">
      <v>4816.6400000000003</v>
    </oc>
    <nc r="Z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79" sId="10" xfDxf="1" s="1" dxf="1">
    <oc r="Y23">
      <v>1</v>
    </oc>
    <nc r="Y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0" sId="10" xfDxf="1" s="1" dxf="1">
    <oc r="Z23">
      <v>4816.6400000000003</v>
    </oc>
    <nc r="Z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81" sId="10" xfDxf="1" s="1" dxf="1">
    <oc r="Y30">
      <v>1</v>
    </oc>
    <nc r="Y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2" sId="10" xfDxf="1" s="1" dxf="1">
    <oc r="Z30">
      <v>67880</v>
    </oc>
    <nc r="Z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3" sId="10" xfDxf="1" s="1" dxf="1">
    <oc r="Y31">
      <v>1</v>
    </oc>
    <nc r="Y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4" sId="10" xfDxf="1" s="1" dxf="1">
    <oc r="Z31">
      <v>63020</v>
    </oc>
    <nc r="Z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85" sId="10" xfDxf="1" s="1" dxf="1" numFmtId="4">
    <nc r="Y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6" sId="10" xfDxf="1" s="1" dxf="1" numFmtId="4">
    <nc r="Z42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7" sId="10" xfDxf="1" s="1" dxf="1" numFmtId="4">
    <nc r="Y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8" sId="10" xfDxf="1" s="1" dxf="1" numFmtId="4">
    <nc r="Z43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89" sId="10" xfDxf="1" s="1" dxf="1" numFmtId="4">
    <nc r="Y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0" sId="10" xfDxf="1" s="1" dxf="1" numFmtId="4">
    <nc r="Z44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1" sId="10" xfDxf="1" s="1" dxf="1" numFmtId="4">
    <nc r="Y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2" sId="10" xfDxf="1" s="1" dxf="1" numFmtId="4">
    <nc r="Z45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3" sId="10" xfDxf="1" s="1" dxf="1" numFmtId="4">
    <nc r="Y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4" sId="10" xfDxf="1" s="1" dxf="1" numFmtId="4">
    <nc r="Z46">
      <v>49146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295" sId="10" xfDxf="1" s="1" dxf="1">
    <oc r="Y49">
      <v>1</v>
    </oc>
    <nc r="Y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6" sId="10" xfDxf="1" s="1" dxf="1">
    <oc r="Z49">
      <v>30000</v>
    </oc>
    <nc r="Z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7" sId="10" xfDxf="1" s="1" dxf="1">
    <oc r="Y50">
      <v>1</v>
    </oc>
    <nc r="Y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8" sId="10" xfDxf="1" s="1" dxf="1">
    <oc r="Z50">
      <v>30000</v>
    </oc>
    <nc r="Z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299" sId="10" xfDxf="1" s="1" dxf="1">
    <oc r="Y51">
      <v>1</v>
    </oc>
    <nc r="Y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0" sId="10" xfDxf="1" s="1" dxf="1">
    <oc r="Z51">
      <v>30000</v>
    </oc>
    <nc r="Z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01" sId="10" xfDxf="1" s="1" dxf="1">
    <oc r="Y55">
      <v>1</v>
    </oc>
    <nc r="Y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2" sId="10" xfDxf="1" s="1" dxf="1">
    <oc r="Z55">
      <v>36603.040000000001</v>
    </oc>
    <nc r="Z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03" sId="10" xfDxf="1" s="1" dxf="1">
    <oc r="Y65">
      <v>1</v>
    </oc>
    <nc r="Y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4" sId="10" xfDxf="1" s="1" dxf="1">
    <oc r="Z65">
      <v>18605</v>
    </oc>
    <nc r="Z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5" sId="10" xfDxf="1" s="1" dxf="1">
    <oc r="Y66">
      <v>1</v>
    </oc>
    <nc r="Y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6" sId="10" xfDxf="1" s="1" dxf="1">
    <oc r="Z66">
      <v>60910.74</v>
    </oc>
    <nc r="Z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07" sId="10" xfDxf="1" s="1" dxf="1" numFmtId="4">
    <nc r="Y7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8" sId="10" xfDxf="1" s="1" dxf="1" numFmtId="4">
    <nc r="Z73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09" sId="10" xfDxf="1" s="1" dxf="1" numFmtId="4">
    <nc r="Y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0" sId="10" xfDxf="1" s="1" dxf="1" numFmtId="4">
    <nc r="Z74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11" sId="10" xfDxf="1" s="1" dxf="1" numFmtId="4">
    <nc r="Y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2" sId="10" xfDxf="1" s="1" dxf="1" numFmtId="4">
    <nc r="Z85">
      <v>42300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3" sId="10" xfDxf="1" s="1" dxf="1" numFmtId="4">
    <nc r="Y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4" sId="10" xfDxf="1" s="1" dxf="1" numFmtId="4">
    <nc r="Z86">
      <v>42300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15" sId="10" xfDxf="1" s="1" dxf="1">
    <oc r="Y120">
      <v>1</v>
    </oc>
    <nc r="Y1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6" sId="10" xfDxf="1" s="1" dxf="1">
    <oc r="Z120">
      <v>35080</v>
    </oc>
    <nc r="Z1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7" sId="10" xfDxf="1" s="1" dxf="1">
    <oc r="Y121">
      <v>1</v>
    </oc>
    <nc r="Y1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8" sId="10" xfDxf="1" s="1" dxf="1">
    <oc r="Z121">
      <v>35080</v>
    </oc>
    <nc r="Z1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19" sId="10" xfDxf="1" s="1" dxf="1">
    <oc r="Y122">
      <v>1</v>
    </oc>
    <nc r="Y1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0" sId="10" xfDxf="1" s="1" dxf="1">
    <oc r="Z122">
      <v>35080</v>
    </oc>
    <nc r="Z1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1" sId="10" xfDxf="1" s="1" dxf="1">
    <oc r="Y123">
      <v>1</v>
    </oc>
    <nc r="Y1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2" sId="10" xfDxf="1" s="1" dxf="1">
    <oc r="Z123">
      <v>35080</v>
    </oc>
    <nc r="Z1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23" sId="10" xfDxf="1" s="1" dxf="1">
    <oc r="Y129">
      <v>1</v>
    </oc>
    <nc r="Y1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4" sId="10" xfDxf="1" s="1" dxf="1">
    <oc r="Z129">
      <v>32120</v>
    </oc>
    <nc r="Z1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5" sId="10" xfDxf="1" s="1" dxf="1">
    <oc r="Y130">
      <v>1</v>
    </oc>
    <nc r="Y1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6" sId="10" xfDxf="1" s="1" dxf="1">
    <oc r="Z130">
      <v>35244</v>
    </oc>
    <nc r="Z1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7" sId="10" xfDxf="1" s="1" dxf="1">
    <oc r="Y131">
      <v>1</v>
    </oc>
    <nc r="Y1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28" sId="10" xfDxf="1" s="1" dxf="1">
    <oc r="Z131">
      <v>36980</v>
    </oc>
    <nc r="Z1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29" sId="10" xfDxf="1" s="1" dxf="1" numFmtId="4">
    <nc r="Y1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0" sId="10" xfDxf="1" s="1" dxf="1" numFmtId="4">
    <nc r="Z136">
      <v>23183.5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31" sId="10" xfDxf="1" s="1" dxf="1">
    <oc r="Y155">
      <v>1</v>
    </oc>
    <nc r="Y1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2" sId="10" xfDxf="1" s="1" dxf="1">
    <oc r="Z155">
      <v>60000</v>
    </oc>
    <nc r="Z1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33" sId="10" xfDxf="1" s="1" dxf="1">
    <oc r="Y161">
      <v>1</v>
    </oc>
    <nc r="Y1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4" sId="10" xfDxf="1" s="1" dxf="1">
    <oc r="Z161">
      <v>5000</v>
    </oc>
    <nc r="Z1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5" sId="10" xfDxf="1" s="1" dxf="1">
    <oc r="Y162">
      <v>1</v>
    </oc>
    <nc r="Y1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6" sId="10" xfDxf="1" s="1" dxf="1">
    <oc r="Z162">
      <v>5000</v>
    </oc>
    <nc r="Z1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7" sId="10" xfDxf="1" s="1" dxf="1">
    <oc r="Y163">
      <v>1</v>
    </oc>
    <nc r="Y1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8" sId="10" xfDxf="1" s="1" dxf="1">
    <oc r="Z163">
      <v>5000</v>
    </oc>
    <nc r="Z1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39" sId="10" xfDxf="1" s="1" dxf="1">
    <oc r="Y164">
      <v>1</v>
    </oc>
    <nc r="Y1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0" sId="10" xfDxf="1" s="1" dxf="1">
    <oc r="Z164">
      <v>6000</v>
    </oc>
    <nc r="Z1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1" sId="10" xfDxf="1" s="1" dxf="1">
    <oc r="Y165">
      <v>1</v>
    </oc>
    <nc r="Y1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2" sId="10" xfDxf="1" s="1" dxf="1">
    <oc r="Z165">
      <v>5000</v>
    </oc>
    <nc r="Z1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43" sId="10" xfDxf="1" s="1" dxf="1" numFmtId="4">
    <oc r="Z166">
      <v>5000</v>
    </oc>
    <nc r="Z166">
      <v>10730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44" sId="10" xfDxf="1" s="1" dxf="1">
    <oc r="Y181">
      <v>1</v>
    </oc>
    <nc r="Y1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5" sId="10" xfDxf="1" s="1" dxf="1">
    <oc r="Z181">
      <v>3250</v>
    </oc>
    <nc r="Z1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46" sId="10" xfDxf="1" s="1" dxf="1" numFmtId="4">
    <oc r="Z182">
      <v>3250</v>
    </oc>
    <nc r="Z182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7" sId="10" xfDxf="1" s="1" dxf="1" numFmtId="4">
    <nc r="Y18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8" sId="10" xfDxf="1" s="1" dxf="1" numFmtId="4">
    <nc r="Z183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49" sId="10" xfDxf="1" s="1" dxf="1" numFmtId="4">
    <nc r="Y1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0" sId="10" xfDxf="1" s="1" dxf="1" numFmtId="4">
    <nc r="Z184">
      <v>38090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1" sId="10" xfDxf="1" s="1" dxf="1" numFmtId="4">
    <nc r="Y1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2" sId="10" xfDxf="1" s="1" dxf="1" numFmtId="4">
    <nc r="Z185">
      <v>44271.23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1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AA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1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1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1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1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10353" sId="10" xfDxf="1" s="1" dxf="1">
    <oc r="AA21">
      <v>1</v>
    </oc>
    <nc r="AA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4" sId="10" xfDxf="1" s="1" dxf="1">
    <oc r="AB21">
      <v>3982.5</v>
    </oc>
    <nc r="AB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55" sId="10" xfDxf="1" s="1" dxf="1">
    <oc r="AA24">
      <v>1</v>
    </oc>
    <nc r="AA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6" sId="10" xfDxf="1" s="1" dxf="1">
    <oc r="AB24">
      <v>8422.31</v>
    </oc>
    <nc r="AB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7" sId="10" xfDxf="1" s="1" dxf="1">
    <oc r="AA25">
      <v>1</v>
    </oc>
    <nc r="AA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8" sId="10" xfDxf="1" s="1" dxf="1">
    <oc r="AB25">
      <v>9640</v>
    </oc>
    <nc r="AB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59" sId="10" xfDxf="1" s="1" dxf="1">
    <oc r="AA26">
      <v>1</v>
    </oc>
    <nc r="AA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0" sId="10" xfDxf="1" s="1" dxf="1">
    <oc r="AB26">
      <v>13981.01</v>
    </oc>
    <nc r="AB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1" sId="10" xfDxf="1" s="1" dxf="1">
    <oc r="AA27">
      <v>1</v>
    </oc>
    <nc r="AA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2" sId="10" xfDxf="1" s="1" dxf="1">
    <oc r="AB27">
      <v>11000</v>
    </oc>
    <nc r="AB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3" sId="10" xfDxf="1" s="1" dxf="1">
    <oc r="AA28">
      <v>1</v>
    </oc>
    <nc r="AA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4" sId="10" xfDxf="1" s="1" dxf="1">
    <oc r="AB28">
      <v>90000</v>
    </oc>
    <nc r="AB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5" sId="10" xfDxf="1" s="1" dxf="1">
    <oc r="AA29">
      <v>1</v>
    </oc>
    <nc r="AA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6" sId="10" xfDxf="1" s="1" dxf="1">
    <oc r="AB29">
      <v>57626</v>
    </oc>
    <nc r="AB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67" sId="10" xfDxf="1" s="1" dxf="1">
    <oc r="AA32">
      <v>1</v>
    </oc>
    <nc r="AA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8" sId="10" xfDxf="1" s="1" dxf="1">
    <oc r="AB32">
      <v>62000</v>
    </oc>
    <nc r="AB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69" sId="10" xfDxf="1" s="1" dxf="1">
    <oc r="AA33">
      <v>1</v>
    </oc>
    <nc r="AA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0" sId="10" xfDxf="1" s="1" dxf="1">
    <oc r="AB33">
      <v>56000</v>
    </oc>
    <nc r="AB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71" sId="10" xfDxf="1" s="1" dxf="1" numFmtId="4">
    <oc r="AB34">
      <v>24901.02</v>
    </oc>
    <nc r="AB34">
      <v>73789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72" sId="10" xfDxf="1" s="1" dxf="1" numFmtId="4">
    <oc r="AB35">
      <v>25664.400000000001</v>
    </oc>
    <nc r="AB35">
      <v>73789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3" sId="10" xfDxf="1" s="1" dxf="1">
    <oc r="AA36">
      <v>1</v>
    </oc>
    <nc r="AA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4" sId="10" xfDxf="1" s="1" dxf="1">
    <oc r="AB36">
      <v>35851.449999999997</v>
    </oc>
    <nc r="AB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5" sId="10" xfDxf="1" s="1" dxf="1">
    <oc r="AA37">
      <v>1</v>
    </oc>
    <nc r="AA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6" sId="10" xfDxf="1" s="1" dxf="1">
    <oc r="AB37">
      <v>22564.76</v>
    </oc>
    <nc r="AB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77" sId="10" xfDxf="1" s="1" dxf="1">
    <oc r="AA45">
      <v>1</v>
    </oc>
    <nc r="AA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8" sId="10" xfDxf="1" s="1" dxf="1">
    <oc r="AB45">
      <v>9959.01</v>
    </oc>
    <nc r="AB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79" sId="10" xfDxf="1" s="1" dxf="1">
    <oc r="AA46">
      <v>1</v>
    </oc>
    <nc r="AA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0" sId="10" xfDxf="1" s="1" dxf="1">
    <oc r="AB46">
      <v>17948.16</v>
    </oc>
    <nc r="AB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1" sId="10" xfDxf="1" s="1" dxf="1">
    <oc r="AA47">
      <v>1</v>
    </oc>
    <nc r="AA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2" sId="10" xfDxf="1" s="1" dxf="1">
    <oc r="AB47">
      <v>3150</v>
    </oc>
    <nc r="AB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83" sId="10" xfDxf="1" s="1" dxf="1" numFmtId="4">
    <nc r="AA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4" sId="10" xfDxf="1" s="1" dxf="1" numFmtId="4">
    <nc r="AB51">
      <v>22681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5" sId="10" xfDxf="1" s="1" dxf="1">
    <oc r="AA52">
      <v>1</v>
    </oc>
    <nc r="AA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6" sId="10" xfDxf="1" s="1" dxf="1">
    <oc r="AB52">
      <v>24886.5</v>
    </oc>
    <nc r="AB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7" sId="10" xfDxf="1" s="1" dxf="1">
    <oc r="AA53">
      <v>1</v>
    </oc>
    <nc r="AA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8" sId="10" xfDxf="1" s="1" dxf="1">
    <oc r="AB53">
      <v>24886.5</v>
    </oc>
    <nc r="AB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89" sId="10" xfDxf="1" s="1" dxf="1">
    <oc r="AA54">
      <v>1</v>
    </oc>
    <nc r="AA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0" sId="10" xfDxf="1" s="1" dxf="1">
    <oc r="AB54">
      <v>25120</v>
    </oc>
    <nc r="AB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1" sId="10" xfDxf="1" s="1" dxf="1" numFmtId="4">
    <nc r="AA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2" sId="10" xfDxf="1" s="1" dxf="1" numFmtId="4">
    <nc r="AB55">
      <v>72400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93" sId="10" xfDxf="1" s="1" dxf="1">
    <oc r="AA58">
      <v>1</v>
    </oc>
    <nc r="AA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4" sId="10" xfDxf="1" s="1" dxf="1">
    <oc r="AB58">
      <v>25000</v>
    </oc>
    <nc r="AB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395" sId="10" xfDxf="1" s="1" dxf="1">
    <oc r="AA72">
      <v>1</v>
    </oc>
    <nc r="AA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6" sId="10" xfDxf="1" s="1" dxf="1">
    <oc r="AB72">
      <v>7100</v>
    </oc>
    <nc r="AB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7" sId="10" xfDxf="1" s="1" dxf="1">
    <oc r="AA73">
      <v>1</v>
    </oc>
    <nc r="AA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8" sId="10" xfDxf="1" s="1" dxf="1">
    <oc r="AB73">
      <v>7100</v>
    </oc>
    <nc r="AB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399" sId="10" xfDxf="1" s="1" dxf="1">
    <oc r="AA74">
      <v>1</v>
    </oc>
    <nc r="AA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0" sId="10" xfDxf="1" s="1" dxf="1">
    <oc r="AB74">
      <v>6033.53</v>
    </oc>
    <nc r="AB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1" sId="10" xfDxf="1" s="1" dxf="1">
    <oc r="AA75">
      <v>1</v>
    </oc>
    <nc r="AA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2" sId="10" xfDxf="1" s="1" dxf="1">
    <oc r="AB75">
      <v>16791</v>
    </oc>
    <nc r="AB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03" sId="10" xfDxf="1" s="1" dxf="1" numFmtId="4">
    <nc r="AA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4" sId="10" xfDxf="1" s="1" dxf="1" numFmtId="4">
    <nc r="AB80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5" sId="10" xfDxf="1" s="1" dxf="1" numFmtId="4">
    <nc r="AA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6" sId="10" xfDxf="1" s="1" dxf="1" numFmtId="4">
    <nc r="AB81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7" sId="10" xfDxf="1" s="1" dxf="1" numFmtId="4">
    <nc r="AA8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8" sId="10" xfDxf="1" s="1" dxf="1" numFmtId="4">
    <nc r="AB82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09" sId="10" xfDxf="1" s="1" dxf="1" numFmtId="4">
    <nc r="AA8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0" sId="10" xfDxf="1" s="1" dxf="1" numFmtId="4">
    <nc r="AB83">
      <v>15926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1" sId="10" xfDxf="1" s="1" dxf="1" numFmtId="4">
    <nc r="AA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2" sId="10" xfDxf="1" s="1" dxf="1" numFmtId="4">
    <nc r="AB84">
      <v>54696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13" sId="10" xfDxf="1" s="1" dxf="1" numFmtId="4">
    <nc r="AA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4" sId="10" xfDxf="1" s="1" dxf="1" numFmtId="4">
    <nc r="AB89">
      <v>85658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15" sId="10" xfDxf="1" s="1" dxf="1">
    <oc r="AA118">
      <v>1</v>
    </oc>
    <nc r="AA1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6" sId="10" xfDxf="1" s="1" dxf="1">
    <oc r="AB118">
      <v>3612</v>
    </oc>
    <nc r="AB1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7" sId="10" xfDxf="1" s="1" dxf="1">
    <oc r="AA119">
      <v>1</v>
    </oc>
    <nc r="AA1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18" sId="10" xfDxf="1" s="1" dxf="1">
    <oc r="AB119">
      <v>3612</v>
    </oc>
    <nc r="AB1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19" sId="10" xfDxf="1" s="1" dxf="1">
    <oc r="AA124">
      <v>1</v>
    </oc>
    <nc r="AA1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0" sId="10" xfDxf="1" s="1" dxf="1">
    <oc r="AB124">
      <v>5176.7700000000004</v>
    </oc>
    <nc r="AB1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1" sId="10" xfDxf="1" s="1" dxf="1">
    <oc r="AA125">
      <v>1</v>
    </oc>
    <nc r="AA1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2" sId="10" xfDxf="1" s="1" dxf="1">
    <oc r="AB125">
      <v>6500</v>
    </oc>
    <nc r="AB1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23" sId="10" xfDxf="1" s="1" dxf="1">
    <oc r="AA127">
      <v>1</v>
    </oc>
    <nc r="AA1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4" sId="10" xfDxf="1" s="1" dxf="1">
    <oc r="AB127">
      <v>46500</v>
    </oc>
    <nc r="AB1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5" sId="10" xfDxf="1" s="1" dxf="1">
    <oc r="AA128">
      <v>1</v>
    </oc>
    <nc r="AA1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6" sId="10" xfDxf="1" s="1" dxf="1">
    <oc r="AB128">
      <v>46500</v>
    </oc>
    <nc r="AB1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27" sId="10" xfDxf="1" s="1" dxf="1">
    <oc r="AA132">
      <v>1</v>
    </oc>
    <nc r="AA1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8" sId="10" xfDxf="1" s="1" dxf="1">
    <oc r="AB132">
      <v>31030</v>
    </oc>
    <nc r="AB1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29" sId="10" xfDxf="1" s="1" dxf="1">
    <oc r="AA133">
      <v>1</v>
    </oc>
    <nc r="AA1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0" sId="10" xfDxf="1" s="1" dxf="1">
    <oc r="AB133">
      <v>31030</v>
    </oc>
    <nc r="AB1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1" sId="10" xfDxf="1" s="1" dxf="1">
    <oc r="AA134">
      <v>1</v>
    </oc>
    <nc r="AA1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2" sId="10" xfDxf="1" s="1" dxf="1">
    <oc r="AB134">
      <v>31030</v>
    </oc>
    <nc r="AB1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3" sId="10" xfDxf="1" s="1" dxf="1">
    <oc r="AA135">
      <v>1</v>
    </oc>
    <nc r="AA1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4" sId="10" xfDxf="1" s="1" dxf="1">
    <oc r="AB135">
      <v>30000</v>
    </oc>
    <nc r="AB1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5" sId="10" xfDxf="1" s="1" dxf="1">
    <oc r="AA136">
      <v>1</v>
    </oc>
    <nc r="AA1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6" sId="10" xfDxf="1" s="1" dxf="1">
    <oc r="AB136">
      <v>30000</v>
    </oc>
    <nc r="AB1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7" sId="10" xfDxf="1" s="1" dxf="1">
    <oc r="AA137">
      <v>1</v>
    </oc>
    <nc r="AA1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38" sId="10" xfDxf="1" s="1" dxf="1">
    <oc r="AB137">
      <v>23341.26</v>
    </oc>
    <nc r="AB1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39" sId="10" xfDxf="1" s="1" dxf="1">
    <oc r="AA139">
      <v>1</v>
    </oc>
    <nc r="AA1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0" sId="10" xfDxf="1" s="1" dxf="1">
    <oc r="AB139">
      <v>3155.01</v>
    </oc>
    <nc r="AB1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1" sId="10" xfDxf="1" s="1" dxf="1">
    <oc r="AA140">
      <v>1</v>
    </oc>
    <nc r="AA1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2" sId="10" xfDxf="1" s="1" dxf="1">
    <oc r="AB140">
      <v>11440</v>
    </oc>
    <nc r="AB1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43" sId="10" xfDxf="1" s="1" dxf="1">
    <oc r="AA149">
      <v>1</v>
    </oc>
    <nc r="AA1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4" sId="10" xfDxf="1" s="1" dxf="1">
    <oc r="AB149">
      <v>3477</v>
    </oc>
    <nc r="AB1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5" sId="10" xfDxf="1" s="1" dxf="1">
    <oc r="AA150">
      <v>1</v>
    </oc>
    <nc r="AA1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6" sId="10" xfDxf="1" s="1" dxf="1">
    <oc r="AB150">
      <v>6330</v>
    </oc>
    <nc r="AB1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7" sId="10" xfDxf="1" s="1" dxf="1">
    <oc r="AA151">
      <v>1</v>
    </oc>
    <nc r="AA1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8" sId="10" xfDxf="1" s="1" dxf="1">
    <oc r="AB151">
      <v>4542.3</v>
    </oc>
    <nc r="AB1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49" sId="10" xfDxf="1" s="1" dxf="1">
    <oc r="AA152">
      <v>1</v>
    </oc>
    <nc r="AA1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0" sId="10" xfDxf="1" s="1" dxf="1">
    <oc r="AB152">
      <v>3785.25</v>
    </oc>
    <nc r="AB1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1" sId="10" xfDxf="1" s="1" dxf="1">
    <oc r="AA153">
      <v>1</v>
    </oc>
    <nc r="AA1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2" sId="10" xfDxf="1" s="1" dxf="1">
    <oc r="AB153">
      <v>4307.82</v>
    </oc>
    <nc r="AB1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3" sId="10" xfDxf="1" s="1" dxf="1">
    <oc r="AA154">
      <v>1</v>
    </oc>
    <nc r="AA1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4" sId="10" xfDxf="1" s="1" dxf="1">
    <oc r="AB154">
      <v>4307.82</v>
    </oc>
    <nc r="AB1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55" sId="10" xfDxf="1" s="1" dxf="1">
    <oc r="AA158">
      <v>1</v>
    </oc>
    <nc r="AA1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6" sId="10" xfDxf="1" s="1" dxf="1">
    <oc r="AB158">
      <v>4674</v>
    </oc>
    <nc r="AB1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7" sId="10" xfDxf="1" s="1" dxf="1">
    <oc r="AA159">
      <v>1</v>
    </oc>
    <nc r="AA1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8" sId="10" xfDxf="1" s="1" dxf="1">
    <oc r="AB159">
      <v>55596</v>
    </oc>
    <nc r="AB1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59" sId="10" xfDxf="1" s="1" dxf="1">
    <oc r="AA160">
      <v>1</v>
    </oc>
    <nc r="AA1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60" sId="10" xfDxf="1" s="1" dxf="1">
    <oc r="AB160">
      <v>26049</v>
    </oc>
    <nc r="AB1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61" sId="10" xfDxf="1" s="1" dxf="1" numFmtId="4">
    <nc r="AA17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62" sId="10" xfDxf="1" s="1" dxf="1" numFmtId="4">
    <nc r="AB170">
      <v>50912.5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63" sId="10" xfDxf="1" s="1" dxf="1" numFmtId="4">
    <oc r="AB171">
      <v>4730.3999999999996</v>
    </oc>
    <nc r="AB171">
      <v>50912.5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64" sId="10" xfDxf="1" s="1" dxf="1" numFmtId="4">
    <oc r="AB172">
      <v>3444.48</v>
    </oc>
    <nc r="AB172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65" sId="10" xfDxf="1" s="1" dxf="1" numFmtId="4">
    <oc r="AB173">
      <v>3444.48</v>
    </oc>
    <nc r="AB173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66" sId="10" xfDxf="1" s="1" dxf="1" numFmtId="4">
    <oc r="AB174">
      <v>4261.1099999999997</v>
    </oc>
    <nc r="AB174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67" sId="10" xfDxf="1" s="1" dxf="1" numFmtId="4">
    <nc r="AA17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68" sId="10" xfDxf="1" s="1" dxf="1" numFmtId="4">
    <nc r="AB175">
      <v>24500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69" sId="10" xfDxf="1" s="1" dxf="1">
    <oc r="AA176">
      <v>1</v>
    </oc>
    <nc r="AA1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0" sId="10" xfDxf="1" s="1" dxf="1">
    <oc r="AB176">
      <v>3094</v>
    </oc>
    <nc r="AB1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71" sId="10" xfDxf="1" s="1" dxf="1">
    <oc r="AA183">
      <v>1</v>
    </oc>
    <nc r="AA1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2" sId="10" xfDxf="1" s="1" dxf="1">
    <oc r="AB183">
      <v>5350</v>
    </oc>
    <nc r="AB1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3" sId="10" xfDxf="1" s="1" dxf="1">
    <oc r="AA184">
      <v>1</v>
    </oc>
    <nc r="AA1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4" sId="10" xfDxf="1" s="1" dxf="1">
    <oc r="AB184">
      <v>4851</v>
    </oc>
    <nc r="AB1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1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475" sId="10" xfDxf="1" s="1" dxf="1">
    <oc r="AA186">
      <v>1</v>
    </oc>
    <nc r="AA1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6" sId="10" xfDxf="1" s="1" dxf="1">
    <oc r="AB186">
      <v>3443.22</v>
    </oc>
    <nc r="AB1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7" sId="10" xfDxf="1" s="1" dxf="1">
    <oc r="AA187">
      <v>1</v>
    </oc>
    <nc r="AA1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8" sId="10" xfDxf="1" s="1" dxf="1">
    <oc r="AB187">
      <v>3443.22</v>
    </oc>
    <nc r="AB1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79" sId="10" xfDxf="1" s="1" dxf="1">
    <oc r="AA188">
      <v>1</v>
    </oc>
    <nc r="AA1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0" sId="10" xfDxf="1" s="1" dxf="1">
    <oc r="AB188">
      <v>3443.22</v>
    </oc>
    <nc r="AB1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1" sId="10" xfDxf="1" s="1" dxf="1">
    <oc r="AA189">
      <v>1</v>
    </oc>
    <nc r="AA1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2" sId="10" xfDxf="1" s="1" dxf="1">
    <oc r="AB189">
      <v>3443.22</v>
    </oc>
    <nc r="AB1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3" sId="10" xfDxf="1" s="1" dxf="1">
    <oc r="AA190">
      <v>1</v>
    </oc>
    <nc r="AA1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4" sId="10" xfDxf="1" s="1" dxf="1">
    <oc r="AB190">
      <v>3443.22</v>
    </oc>
    <nc r="AB1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5" sId="10" xfDxf="1" s="1" dxf="1">
    <oc r="AA191">
      <v>1</v>
    </oc>
    <nc r="AA1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6" sId="10" xfDxf="1" s="1" dxf="1">
    <oc r="AB191">
      <v>3443.22</v>
    </oc>
    <nc r="AB1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7" sId="10" xfDxf="1" s="1" dxf="1">
    <oc r="AA192">
      <v>1</v>
    </oc>
    <nc r="AA1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8" sId="10" xfDxf="1" s="1" dxf="1">
    <oc r="AB192">
      <v>3443.22</v>
    </oc>
    <nc r="AB1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89" sId="10" xfDxf="1" s="1" dxf="1">
    <oc r="AA193">
      <v>1</v>
    </oc>
    <nc r="AA1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0" sId="10" xfDxf="1" s="1" dxf="1">
    <oc r="AB193">
      <v>3443.22</v>
    </oc>
    <nc r="AB1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1" sId="10" xfDxf="1" s="1" dxf="1">
    <oc r="AA194">
      <v>1</v>
    </oc>
    <nc r="AA1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2" sId="10" xfDxf="1" s="1" dxf="1">
    <oc r="AB194">
      <v>3443.22</v>
    </oc>
    <nc r="AB1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3" sId="10" xfDxf="1" s="1" dxf="1">
    <oc r="AA195">
      <v>1</v>
    </oc>
    <nc r="AA1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4" sId="10" xfDxf="1" s="1" dxf="1">
    <oc r="AB195">
      <v>3443.22</v>
    </oc>
    <nc r="AB1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5" sId="10" xfDxf="1" s="1" dxf="1">
    <oc r="AA196">
      <v>1</v>
    </oc>
    <nc r="AA1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6" sId="10" xfDxf="1" s="1" dxf="1">
    <oc r="AB196">
      <v>3443.22</v>
    </oc>
    <nc r="AB1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7" sId="10" xfDxf="1" s="1" dxf="1">
    <oc r="AA197">
      <v>1</v>
    </oc>
    <nc r="AA1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8" sId="10" xfDxf="1" s="1" dxf="1">
    <oc r="AB197">
      <v>3443.22</v>
    </oc>
    <nc r="AB1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499" sId="10" xfDxf="1" s="1" dxf="1">
    <oc r="AA198">
      <v>1</v>
    </oc>
    <nc r="AA1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0" sId="10" xfDxf="1" s="1" dxf="1">
    <oc r="AB198">
      <v>3443.22</v>
    </oc>
    <nc r="AB1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1" sId="10" xfDxf="1" s="1" dxf="1">
    <oc r="AA199">
      <v>1</v>
    </oc>
    <nc r="AA1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2" sId="10" xfDxf="1" s="1" dxf="1">
    <oc r="AB199">
      <v>3219</v>
    </oc>
    <nc r="AB1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3" sId="10" xfDxf="1" s="1" dxf="1">
    <oc r="AA200">
      <v>1</v>
    </oc>
    <nc r="AA2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4" sId="10" xfDxf="1" s="1" dxf="1">
    <oc r="AB200">
      <v>3219</v>
    </oc>
    <nc r="AB2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5" sId="10" xfDxf="1" s="1" dxf="1">
    <oc r="AA201">
      <v>1</v>
    </oc>
    <nc r="AA2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6" sId="10" xfDxf="1" s="1" dxf="1">
    <oc r="AB201">
      <v>3219</v>
    </oc>
    <nc r="AB2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7" sId="10" xfDxf="1" s="1" dxf="1">
    <oc r="AA202">
      <v>1</v>
    </oc>
    <nc r="AA2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8" sId="10" xfDxf="1" s="1" dxf="1">
    <oc r="AB202">
      <v>3219</v>
    </oc>
    <nc r="AB2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09" sId="10" xfDxf="1" s="1" dxf="1">
    <oc r="AA203">
      <v>1</v>
    </oc>
    <nc r="AA2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0" sId="10" xfDxf="1" s="1" dxf="1">
    <oc r="AB203">
      <v>6000</v>
    </oc>
    <nc r="AB2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1" sId="10" xfDxf="1" s="1" dxf="1">
    <oc r="AA204">
      <v>1</v>
    </oc>
    <nc r="AA2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2" sId="10" xfDxf="1" s="1" dxf="1">
    <oc r="AB204">
      <v>6220.98</v>
    </oc>
    <nc r="AB2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3" sId="10" xfDxf="1" s="1" dxf="1">
    <oc r="AA205">
      <v>1</v>
    </oc>
    <nc r="AA2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4" sId="10" xfDxf="1" s="1" dxf="1">
    <oc r="AB205">
      <v>9203.0499999999993</v>
    </oc>
    <nc r="AB2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5" sId="10" xfDxf="1" s="1" dxf="1">
    <oc r="AA206">
      <v>1</v>
    </oc>
    <nc r="AA2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6" sId="10" xfDxf="1" s="1" dxf="1">
    <oc r="AB206">
      <v>9203.0499999999993</v>
    </oc>
    <nc r="AB2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7" sId="10" xfDxf="1" s="1" dxf="1">
    <oc r="AA207">
      <v>1</v>
    </oc>
    <nc r="AA2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18" sId="10" xfDxf="1" s="1" dxf="1">
    <oc r="AB207">
      <v>38500</v>
    </oc>
    <nc r="AB2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P21:AC207">
    <dxf>
      <alignment horizontal="left" readingOrder="0"/>
    </dxf>
  </rfmt>
  <rfmt sheetId="10" sqref="P21:AC207">
    <dxf>
      <alignment vertical="top" readingOrder="0"/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="1" sqref="A2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2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3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4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5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A6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10519" sId="10" xfDxf="1" s="1" dxf="1">
    <oc r="A214" t="inlineStr">
      <is>
        <t>DVD-диски</t>
      </is>
    </oc>
    <nc r="A214" t="inlineStr">
      <is>
        <t>Автомат Калашникова АК-74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20" sId="10" xfDxf="1" s="1" dxf="1">
    <oc r="A216" t="inlineStr">
      <is>
        <t>Автомат Калашникова АК-74</t>
      </is>
    </oc>
    <nc r="A216" t="inlineStr">
      <is>
        <t>Автомат Калашникова АКМ 7,62  макет учебный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1" sId="10" xfDxf="1" s="1" dxf="1">
    <oc r="A217" t="inlineStr">
      <is>
        <t>Боковой информационный стенд</t>
      </is>
    </oc>
    <nc r="A217" t="inlineStr">
      <is>
        <t>Автомат Калашникова АКМ 7,62  макет учебный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2" sId="10" xfDxf="1" s="1" dxf="1">
    <oc r="A218" t="inlineStr">
      <is>
        <t>Боковой информационный стенд</t>
      </is>
    </oc>
    <nc r="A218" t="inlineStr">
      <is>
        <t>Бревно гимнастическое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3" sId="10" xfDxf="1" s="1" dxf="1">
    <oc r="A219" t="inlineStr">
      <is>
        <t>Бревно гимнастическое</t>
      </is>
    </oc>
    <nc r="A219" t="inlineStr">
      <is>
        <t>Велосипед Stels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24" sId="10" xfDxf="1" s="1" dxf="1">
    <oc r="A226" t="inlineStr">
      <is>
        <t>Велосипед Stels</t>
      </is>
    </oc>
    <nc r="A226" t="inlineStr">
      <is>
        <t>Велотренажер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5" sId="10" xfDxf="1" s="1" dxf="1">
    <oc r="A227" t="inlineStr">
      <is>
        <t>Велотренажер</t>
      </is>
    </oc>
    <nc r="A227" t="inlineStr">
      <is>
        <t>Верстак столярный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26" sId="10" xfDxf="1" s="1" dxf="1">
    <oc r="A233" t="inlineStr">
      <is>
        <t>Верстак столярный</t>
      </is>
    </oc>
    <nc r="A233" t="inlineStr">
      <is>
        <t>Винтовка пневматическая ИЖ-61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7" sId="10" xfDxf="1" s="1" dxf="1">
    <oc r="A234" t="inlineStr">
      <is>
        <t>Винтовка пневматическая ИЖ-61</t>
      </is>
    </oc>
    <nc r="A234" t="inlineStr">
      <is>
        <t>Витрина  в форме  пирамиды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28" sId="10" xfDxf="1" s="1" dxf="1">
    <oc r="A235" t="inlineStr">
      <is>
        <t>Витрина  в форме  пирамиды</t>
      </is>
    </oc>
    <nc r="A235" t="inlineStr">
      <is>
        <t>Витрина  вертикальная  прямоугольная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29" sId="10" xfDxf="1" s="1" dxf="1">
    <oc r="A241" t="inlineStr">
      <is>
        <t>Витрина  вертикальная  прямоугольная</t>
      </is>
    </oc>
    <nc r="A241" t="inlineStr">
      <is>
        <t>Витрина  вертикальная  трапеция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30" sId="10" xfDxf="1" s="1" dxf="1">
    <oc r="A245" t="inlineStr">
      <is>
        <t>Витрина  вертикальная  трапеция</t>
      </is>
    </oc>
    <nc r="A245" t="inlineStr">
      <is>
        <t>Витрина  вращающаяся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1" sId="10" xfDxf="1" s="1" dxf="1">
    <oc r="A246" t="inlineStr">
      <is>
        <t>Витрина  вращающаяся</t>
      </is>
    </oc>
    <nc r="A246" t="inlineStr">
      <is>
        <t>Витрина  угловая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2" sId="10" xfDxf="1" s="1" dxf="1">
    <oc r="A247" t="inlineStr">
      <is>
        <t>Витрина  угловая</t>
      </is>
    </oc>
    <nc r="A247" t="inlineStr">
      <is>
        <t>Витрина горизонтальная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33" sId="10" xfDxf="1" s="1" dxf="1">
    <oc r="A251" t="inlineStr">
      <is>
        <t>Витрина горизонтальная</t>
      </is>
    </oc>
    <nc r="A251" t="inlineStr">
      <is>
        <t>Ворота для мини-футбола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34" sId="10" xfDxf="1" s="1" dxf="1">
    <oc r="A253" t="inlineStr">
      <is>
        <t>Ворота для мини-футбола</t>
      </is>
    </oc>
    <nc r="A253" t="inlineStr">
      <is>
        <t>Генераторы разные по физике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5" sId="10" xfDxf="1" s="1" dxf="1">
    <oc r="A254" t="inlineStr">
      <is>
        <t>Выставочная  стеклянная витрина</t>
      </is>
    </oc>
    <nc r="A254" t="inlineStr">
      <is>
        <t>Диван офисный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6" sId="10" xfDxf="1" s="1" dxf="1">
    <oc r="A255" t="inlineStr">
      <is>
        <t>Генераторы разные по физике</t>
      </is>
    </oc>
    <nc r="A255" t="inlineStr">
      <is>
        <t xml:space="preserve">Диван офисный - 2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7" sId="10" xfDxf="1" s="1" dxf="1">
    <oc r="A256" t="inlineStr">
      <is>
        <t>Диван офисный</t>
      </is>
    </oc>
    <nc r="A256" t="inlineStr">
      <is>
        <t xml:space="preserve">Диван с механизмом трансформации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8" sId="10" xfDxf="1" s="1" dxf="1">
    <oc r="A257" t="inlineStr">
      <is>
        <t xml:space="preserve">Диван офисный - 2 </t>
      </is>
    </oc>
    <nc r="A257" t="inlineStr">
      <is>
        <t>Доска  классная из 3-х  элементов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39" sId="10" xfDxf="1" s="1" dxf="1">
    <oc r="A258" t="inlineStr">
      <is>
        <t xml:space="preserve">Диван с механизмом трансформации </t>
      </is>
    </oc>
    <nc r="A258" t="inlineStr">
      <is>
        <t>Доска  классная из 3-х  элементов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0" sId="10" xfDxf="1" s="1" dxf="1">
    <oc r="A259" t="inlineStr">
      <is>
        <t>Доска  классная из 3-х  элементов</t>
      </is>
    </oc>
    <nc r="A259" t="inlineStr">
      <is>
        <t>Доска  ученическая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1" sId="10" xfDxf="1" s="1" dxf="1">
    <oc r="A260" t="inlineStr">
      <is>
        <t>Доска  классная из 3-х  элементов</t>
      </is>
    </oc>
    <nc r="A260" t="inlineStr">
      <is>
        <t>Доска  ученическая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42" sId="10" xfDxf="1" s="1" dxf="1">
    <oc r="A262" t="inlineStr">
      <is>
        <t>Доска  ученическая</t>
      </is>
    </oc>
    <nc r="A262" t="inlineStr">
      <is>
        <t>Доска аудиторная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3" sId="10" xfDxf="1" s="1" dxf="1">
    <oc r="A263" t="inlineStr">
      <is>
        <t>Доска  ученическая</t>
      </is>
    </oc>
    <nc r="A263" t="inlineStr">
      <is>
        <t>Доска аудиторная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44" sId="10" xfDxf="1" s="1" dxf="1">
    <oc r="A266" t="inlineStr">
      <is>
        <t>Доска аудиторная</t>
      </is>
    </oc>
    <nc r="A266" t="inlineStr">
      <is>
        <t>Доска аудиторная 2-элементная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5" sId="10" xfDxf="1" s="1" dxf="1">
    <oc r="A267" t="inlineStr">
      <is>
        <t>Доска аудиторная</t>
      </is>
    </oc>
    <nc r="A267" t="inlineStr">
      <is>
        <t>Доска аудиторная трехэлементная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6" sId="10" xfDxf="1" s="1" dxf="1">
    <oc r="A268" t="inlineStr">
      <is>
        <t>Доска аудиторная 2-элементная</t>
      </is>
    </oc>
    <nc r="A268" t="inlineStr">
      <is>
        <t>Доска классная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7" sId="10" xfDxf="1" s="1" dxf="1">
    <oc r="A269" t="inlineStr">
      <is>
        <t>Доска аудиторная трехэлементная</t>
      </is>
    </oc>
    <nc r="A269" t="inlineStr">
      <is>
        <t>Доска классная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48" sId="10" xfDxf="1" s="1" dxf="1">
    <oc r="A271" t="inlineStr">
      <is>
        <t>Доска классная</t>
      </is>
    </oc>
    <nc r="A271" t="inlineStr">
      <is>
        <t xml:space="preserve">Доска классная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49" sId="10" xfDxf="1" s="1" dxf="1">
    <oc r="A272" t="inlineStr">
      <is>
        <t>Доска классная</t>
      </is>
    </oc>
    <nc r="A272" t="inlineStr">
      <is>
        <t xml:space="preserve">Доска классная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50" sId="10" xfDxf="1" s="1" dxf="1">
    <oc r="A277" t="inlineStr">
      <is>
        <t xml:space="preserve">Доска классная </t>
      </is>
    </oc>
    <nc r="A277" t="inlineStr">
      <is>
        <t>Доска классная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1" sId="10" xfDxf="1" s="1" dxf="1">
    <oc r="A278" t="inlineStr">
      <is>
        <t xml:space="preserve">Доска классная </t>
      </is>
    </oc>
    <nc r="A278" t="inlineStr">
      <is>
        <t>Доска настенная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2" sId="10" xfDxf="1" s="1" dxf="1">
    <oc r="A279" t="inlineStr">
      <is>
        <t>Доска классная</t>
      </is>
    </oc>
    <nc r="A279" t="inlineStr">
      <is>
        <t xml:space="preserve">Доска настенная 3 - элементная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3" sId="10" xfDxf="1" s="1" dxf="1">
    <oc r="A280" t="inlineStr">
      <is>
        <t>Доска настенная</t>
      </is>
    </oc>
    <nc r="A280" t="inlineStr">
      <is>
        <t xml:space="preserve">Доска настенная 3-элементная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4" sId="10" xfDxf="1" s="1" dxf="1">
    <oc r="A281" t="inlineStr">
      <is>
        <t xml:space="preserve">Доска настенная 3 - элементная </t>
      </is>
    </oc>
    <nc r="A281" t="inlineStr">
      <is>
        <t>Доска настенная 3-элементная ДН-32К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5" sId="10" xfDxf="1" s="1" dxf="1">
    <oc r="A282" t="inlineStr">
      <is>
        <t xml:space="preserve">Доска настенная 3-элементная </t>
      </is>
    </oc>
    <nc r="A282" t="inlineStr">
      <is>
        <t>Доска офисная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6" sId="10" xfDxf="1" s="1" dxf="1">
    <oc r="A283" t="inlineStr">
      <is>
        <t>Доска настенная 3-элементная ДН-32К</t>
      </is>
    </oc>
    <nc r="A283" t="inlineStr">
      <is>
        <t>Доска школьная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7" sId="10" xfDxf="1" s="1" dxf="1">
    <oc r="A284" t="inlineStr">
      <is>
        <t>Доска офисная</t>
      </is>
    </oc>
    <nc r="A284" t="inlineStr">
      <is>
        <t>Доска школьная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58" sId="10" xfDxf="1" s="1" dxf="1">
    <oc r="A297" t="inlineStr">
      <is>
        <t>Доска школьная</t>
      </is>
    </oc>
    <nc r="A297" t="inlineStr">
      <is>
        <t>Елка искусственная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59" sId="10" xfDxf="1" s="1" dxf="1">
    <oc r="A298" t="inlineStr">
      <is>
        <t>Доска школьная</t>
      </is>
    </oc>
    <nc r="A298" t="inlineStr">
      <is>
        <t>Жалюзи бело-бежевые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0" sId="10" xfDxf="1" s="1" dxf="1">
    <oc r="A299" t="inlineStr">
      <is>
        <t>Елка искусственная</t>
      </is>
    </oc>
    <nc r="A299" t="inlineStr">
      <is>
        <t>Жалюзи вертикальные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1" sId="10" xfDxf="1" s="1" dxf="1">
    <oc r="A300" t="inlineStr">
      <is>
        <t>Жалюзи бело-бежевые</t>
      </is>
    </oc>
    <nc r="A300" t="inlineStr">
      <is>
        <t>Жалюзи вертикальные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62" sId="10" xfDxf="1" s="1" dxf="1">
    <oc r="A308" t="inlineStr">
      <is>
        <t>Жалюзи вертикальные</t>
      </is>
    </oc>
    <nc r="A308" t="inlineStr">
      <is>
        <t>Жалюзи вертикальные (03 Ариэль апельсиновый)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3" sId="10" xfDxf="1" s="1" dxf="1">
    <oc r="A309" t="inlineStr">
      <is>
        <t>Жалюзи вертикальные</t>
      </is>
    </oc>
    <nc r="A309" t="inlineStr">
      <is>
        <t>Жалюзи вертикальные (03 Ариэль малиновый)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4" sId="10" xfDxf="1" s="1" dxf="1">
    <oc r="A310" t="inlineStr">
      <is>
        <t>Жалюзи вертикальные (03 Ариэль апельсиновый)</t>
      </is>
    </oc>
    <nc r="A310" t="inlineStr">
      <is>
        <t>Жалюзи вертикальные (03 Ариэль малиновый)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65" sId="10" xfDxf="1" s="1" dxf="1">
    <oc r="A312" t="inlineStr">
      <is>
        <t>Жалюзи вертикальные (03 Ариэль малиновый)</t>
      </is>
    </oc>
    <nc r="A312" t="inlineStr">
      <is>
        <t>Жалюзи вертикальные (03 Ариэль оранжевый)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6" sId="10" xfDxf="1" s="1" dxf="1">
    <oc r="A313" t="inlineStr">
      <is>
        <t>Жалюзи вертикальные (03 Ариэль малиновый)</t>
      </is>
    </oc>
    <nc r="A313" t="inlineStr">
      <is>
        <t>Жалюзи вертикальные (03 Ариэль оранжевый)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67" sId="10" xfDxf="1" s="1" dxf="1">
    <oc r="A316" t="inlineStr">
      <is>
        <t>Жалюзи вертикальные (03 Ариэль оранжевый)</t>
      </is>
    </oc>
    <nc r="A316" t="inlineStr">
      <is>
        <t>Жалюзи вертикальные сшивные (Сандра б/к, ярко-розовые)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8" sId="10" xfDxf="1" s="1" dxf="1">
    <oc r="A317" t="inlineStr">
      <is>
        <t>Жалюзи вертикальные (03 Ариэль оранжевый)</t>
      </is>
    </oc>
    <nc r="A317" t="inlineStr">
      <is>
        <t>Имитаторы ранений и поражений (набор 18 ран)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69" sId="10" xfDxf="1" s="1" dxf="1">
    <oc r="A318" t="inlineStr">
      <is>
        <t>Жалюзи вертикальные сшивные (Сандра б/к, ярко-розовые)</t>
      </is>
    </oc>
    <nc r="A318" t="inlineStr">
      <is>
        <t>Источник питания демонстрационный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0" sId="10" xfDxf="1" s="1" dxf="1">
    <oc r="A319" t="inlineStr">
      <is>
        <t>Имитаторы ранений и поражений (набор 18 ран)</t>
      </is>
    </oc>
    <nc r="A319" t="inlineStr">
      <is>
        <t>Кабинки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1" sId="10" xfDxf="1" s="1" dxf="1">
    <oc r="A320" t="inlineStr">
      <is>
        <t>Источник питания демонстрационный</t>
      </is>
    </oc>
    <nc r="A320" t="inlineStr">
      <is>
        <t>Кабинки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72" sId="10" xfDxf="1" s="1" dxf="1">
    <oc r="A322" t="inlineStr">
      <is>
        <t>Кабинки</t>
      </is>
    </oc>
    <nc r="A322" t="inlineStr">
      <is>
        <t>Кабинки для одежды на 5 человек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3" sId="10" xfDxf="1" s="1" dxf="1">
    <oc r="A323" t="inlineStr">
      <is>
        <t>Кабинки</t>
      </is>
    </oc>
    <nc r="A323" t="inlineStr">
      <is>
        <t>Кабинки для одежды на 5 человек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74" sId="10" xfDxf="1" s="1" dxf="1">
    <oc r="A326" t="inlineStr">
      <is>
        <t>Кабинки для одежды на 5 человек</t>
      </is>
    </oc>
    <nc r="A326" t="inlineStr">
      <is>
        <t>Козел гимнастический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5" sId="10" xfDxf="1" s="1" dxf="1">
    <oc r="A327" t="inlineStr">
      <is>
        <t>Кабинки для одежды на 5 человек</t>
      </is>
    </oc>
    <nc r="A327" t="inlineStr">
      <is>
        <t>Комбайн кухонный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6" sId="10" xfDxf="1" s="1" dxf="1">
    <oc r="A328" t="inlineStr">
      <is>
        <t>Козел гимнастический</t>
      </is>
    </oc>
    <nc r="A328" t="inlineStr">
      <is>
        <t xml:space="preserve">Комплекс профессиональный коррекционный "AVKompleks Межполушарный лабиринт 12 в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7" sId="10" xfDxf="1" s="1" dxf="1">
    <oc r="A329" t="inlineStr">
      <is>
        <t>Комбайн кухонный</t>
      </is>
    </oc>
    <nc r="A329" t="inlineStr">
      <is>
        <t>Комплект инструментов по топографии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8" sId="10" xfDxf="1" s="1" dxf="1">
    <oc r="A330" t="inlineStr">
      <is>
        <t>Комплект инструментов по топографии</t>
      </is>
    </oc>
    <nc r="A330" t="inlineStr">
      <is>
        <t>Комплект Комфорт-ЛОГО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79" sId="10" xfDxf="1" s="1" dxf="1">
    <oc r="A331" t="inlineStr">
      <is>
        <t>Комплект Комфорт-ЛОГО</t>
      </is>
    </oc>
    <nc r="A331" t="inlineStr">
      <is>
        <t>Комплект оборудования "ОГЭ-лаборатория 2020" с ВУ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80" sId="10" xfDxf="1" s="1" dxf="1">
    <oc r="A337" t="inlineStr">
      <is>
        <t>Комплект оборудования "ОГЭ-лаборатория 2020" с ВУ</t>
      </is>
    </oc>
    <nc r="A337" t="inlineStr">
      <is>
        <t>Комплект оборудования "ОГЭ-лаборатория 2020" с ВУ (7 лотков)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81" sId="10" xfDxf="1" s="1" dxf="1">
    <oc r="A347" t="inlineStr">
      <is>
        <t>Комплект оборудования "ОГЭ-лаборатория 2020" с ВУ (7 лотков)</t>
      </is>
    </oc>
    <nc r="A347" t="inlineStr">
      <is>
        <t>Комплект таблиц для начальной школы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82" sId="10" xfDxf="1" s="1" dxf="1">
    <oc r="A352" t="inlineStr">
      <is>
        <t>Комплект таблиц для начальной школы</t>
      </is>
    </oc>
    <nc r="A352" t="inlineStr">
      <is>
        <t>Комплект ученический для кабинета химии (стол для кабинета химии с сантехникой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583" sId="10" xfDxf="1" s="1" dxf="1">
    <oc r="A362" t="inlineStr">
      <is>
        <t>Комплект ученический для кабинета химии (стол для кабинета химии с сантехникой</t>
      </is>
    </oc>
    <nc r="A362" t="inlineStr">
      <is>
        <t>Комплект штор для актового зала (14шт.)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4" sId="10" xfDxf="1" s="1" dxf="1">
    <oc r="A363" t="inlineStr">
      <is>
        <t>Комплект штор для актового зала (14шт.)</t>
      </is>
    </oc>
    <nc r="A363" t="inlineStr">
      <is>
        <t>Комплект штор для кабинета директора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5" sId="10" xfDxf="1" s="1" dxf="1">
    <oc r="A364" t="inlineStr">
      <is>
        <t>Комплект штор для кабинета директора</t>
      </is>
    </oc>
    <nc r="A364" t="inlineStr">
      <is>
        <t>Комплект штор для сцены (9 шт.)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6" sId="10" xfDxf="1" s="1" dxf="1">
    <oc r="A365" t="inlineStr">
      <is>
        <t>Комплект штор для сцены (9 шт.)</t>
      </is>
    </oc>
    <nc r="A365" t="inlineStr">
      <is>
        <t>Контейнер с крышкой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7" sId="10" xfDxf="1" s="1" dxf="1">
    <oc r="A366" t="inlineStr">
      <is>
        <t>Комплект: Стол, Стул ученические, регулируемые</t>
      </is>
    </oc>
    <nc r="A366" t="inlineStr">
      <is>
        <t>Контейнерное оборудование для сбора твердых бытовых отходов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8" sId="10" xfDxf="1" s="1" dxf="1">
    <oc r="A367" t="inlineStr">
      <is>
        <t>Комплект: Стол, Стул ученические, регулируемые</t>
      </is>
    </oc>
    <nc r="A367" t="inlineStr">
      <is>
        <t>Контейнерное оборудование для сбора твердых бытовых отходов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89" sId="10" xfDxf="1" s="1" dxf="1">
    <oc r="A368" t="inlineStr">
      <is>
        <t>Комплект: Стол, Стул ученические, регулируемые</t>
      </is>
    </oc>
    <nc r="A368" t="inlineStr">
      <is>
        <t>Контейнерный бак с крышкой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0" sId="10" xfDxf="1" s="1" dxf="1">
    <oc r="A369" t="inlineStr">
      <is>
        <t>Комплект: Стол, Стул ученические, регулируемые</t>
      </is>
    </oc>
    <nc r="A369" t="inlineStr">
      <is>
        <t>Контейнерный бак с крышкой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1" sId="10" xfDxf="1" s="1" dxf="1">
    <oc r="A370" t="inlineStr">
      <is>
        <t>Комплект: Стол, Стул ученические, регулируемые</t>
      </is>
    </oc>
    <nc r="A370" t="inlineStr">
      <is>
        <t>Контейнерный бак с крышкой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2" sId="10" xfDxf="1" s="1" dxf="1">
    <oc r="A371" t="inlineStr">
      <is>
        <t>Комплект: Стол, Стул ученические, регулируемые</t>
      </is>
    </oc>
    <nc r="A371" t="inlineStr">
      <is>
        <t xml:space="preserve">Конь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3" sId="10" xfDxf="1" s="1" dxf="1">
    <oc r="A372" t="inlineStr">
      <is>
        <t>Комплект: Стол, Стул ученические, регулируемые</t>
      </is>
    </oc>
    <nc r="A372" t="inlineStr">
      <is>
        <t>Кресло "СН-808" черное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4" sId="10" xfDxf="1" s="1" dxf="1">
    <oc r="A373" t="inlineStr">
      <is>
        <t>Комплект: Стол, Стул ученические, регулируемые</t>
      </is>
    </oc>
    <nc r="A373" t="inlineStr">
      <is>
        <t>Кресло "СН-808" черное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5" sId="10" xfDxf="1" s="1" dxf="1">
    <oc r="A374" t="inlineStr">
      <is>
        <t>Комплект: Стол, Стул ученические, регулируемые</t>
      </is>
    </oc>
    <nc r="A374" t="inlineStr">
      <is>
        <t>Кресло СН 727 CIP черный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6" sId="10" xfDxf="1" s="1" dxf="1">
    <oc r="A375" t="inlineStr">
      <is>
        <t>Комплект: Стол, Стул ученические, регулируемые</t>
      </is>
    </oc>
    <nc r="A375" t="inlineStr">
      <is>
        <t>Кресло СН 727 CIP черный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7" sId="10" xfDxf="1" s="1" dxf="1">
    <oc r="A376" t="inlineStr">
      <is>
        <t>Комплект: Стол, Стул ученические, регулируемые</t>
      </is>
    </oc>
    <nc r="A376" t="inlineStr">
      <is>
        <t>Кресло черное матовое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8" sId="10" xfDxf="1" s="1" dxf="1">
    <oc r="A377" t="inlineStr">
      <is>
        <t>Комплект: Стол, Стул ученические, регулируемые</t>
      </is>
    </oc>
    <nc r="A377" t="inlineStr">
      <is>
        <t>К-т КЭФ-10-1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599" sId="10" xfDxf="1" s="1" dxf="1">
    <oc r="A378" t="inlineStr">
      <is>
        <t>Комплект: Стол, Стул ученические, регулируемые</t>
      </is>
    </oc>
    <nc r="A378" t="inlineStr">
      <is>
        <t>Ламбрекен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0" sId="10" xfDxf="1" s="1" dxf="1">
    <oc r="A379" t="inlineStr">
      <is>
        <t>Комплект: Стол, Стул ученические, регулируемые</t>
      </is>
    </oc>
    <nc r="A379" t="inlineStr">
      <is>
        <t>Ламбрекен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1" sId="10" xfDxf="1" s="1" dxf="1">
    <oc r="A380" t="inlineStr">
      <is>
        <t>Комплект: Стол, Стул ученические, регулируемые</t>
      </is>
    </oc>
    <nc r="A380" t="inlineStr">
      <is>
        <t>Ламбрекен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2" sId="10" xfDxf="1" s="1" dxf="1">
    <oc r="A381" t="inlineStr">
      <is>
        <t>Комплект: Стол, Стул ученические, регулируемые</t>
      </is>
    </oc>
    <nc r="A381" t="inlineStr">
      <is>
        <t>Ламбрекен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3" sId="10" xfDxf="1" s="1" dxf="1">
    <oc r="A382" t="inlineStr">
      <is>
        <t>Комплект: Стол, Стул ученические, регулируемые</t>
      </is>
    </oc>
    <nc r="A382" t="inlineStr">
      <is>
        <t>Лестница-трансформер Penilla 4x5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4" sId="10" xfDxf="1" s="1" dxf="1">
    <oc r="A383" t="inlineStr">
      <is>
        <t>Комплект: Стол, Стул ученические, регулируемые</t>
      </is>
    </oc>
    <nc r="A383" t="inlineStr">
      <is>
        <t>Макет убежища-простейшего укрытия в разрезе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5" sId="10" xfDxf="1" s="1" dxf="1">
    <oc r="A384" t="inlineStr">
      <is>
        <t>Контейнер с крышкой</t>
      </is>
    </oc>
    <nc r="A384" t="inlineStr">
      <is>
        <t>Манекен женский р. 42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6" sId="10" xfDxf="1" s="1" dxf="1">
    <oc r="A385" t="inlineStr">
      <is>
        <t>Контейнерное оборудование для сбора твердых бытовых отходов</t>
      </is>
    </oc>
    <nc r="A385" t="inlineStr">
      <is>
        <t xml:space="preserve">Мат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7" sId="10" xfDxf="1" s="1" dxf="1">
    <oc r="A386" t="inlineStr">
      <is>
        <t>Контейнерное оборудование для сбора твердых бытовых отходов</t>
      </is>
    </oc>
    <nc r="A386" t="inlineStr">
      <is>
        <t xml:space="preserve">Мат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8" sId="10" xfDxf="1" s="1" dxf="1">
    <oc r="A387" t="inlineStr">
      <is>
        <t>Контейнерный бак с крышкой</t>
      </is>
    </oc>
    <nc r="A387" t="inlineStr">
      <is>
        <t xml:space="preserve">Мат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09" sId="10" xfDxf="1" s="1" dxf="1">
    <oc r="A388" t="inlineStr">
      <is>
        <t>Контейнерный бак с крышкой</t>
      </is>
    </oc>
    <nc r="A388" t="inlineStr">
      <is>
        <t xml:space="preserve">Мат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0" sId="10" xfDxf="1" s="1" dxf="1">
    <oc r="A389" t="inlineStr">
      <is>
        <t>Контейнерный бак с крышкой</t>
      </is>
    </oc>
    <nc r="A389" t="inlineStr">
      <is>
        <t xml:space="preserve">Мат гимнастический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1" sId="10" xfDxf="1" s="1" dxf="1">
    <oc r="A390" t="inlineStr">
      <is>
        <t xml:space="preserve">Конь гимнастический </t>
      </is>
    </oc>
    <nc r="A390" t="inlineStr">
      <is>
        <t>Машина швейная Brother LS 2125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2" sId="10" xfDxf="1" s="1" dxf="1">
    <oc r="A391" t="inlineStr">
      <is>
        <t>Кресло "СН-808" черное</t>
      </is>
    </oc>
    <nc r="A391" t="inlineStr">
      <is>
        <t>Машина швейная Brother LS 2125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3" sId="10" xfDxf="1" s="1" dxf="1">
    <oc r="A392" t="inlineStr">
      <is>
        <t>Кресло "СН-808" черное</t>
      </is>
    </oc>
    <nc r="A392" t="inlineStr">
      <is>
        <t xml:space="preserve">Машина швейная Janome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4" sId="10" xfDxf="1" s="1" dxf="1">
    <oc r="A393" t="inlineStr">
      <is>
        <t>Кресло СН 727 CIP черный</t>
      </is>
    </oc>
    <nc r="A393" t="inlineStr">
      <is>
        <t xml:space="preserve">Машина швейная Janome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5" sId="10" xfDxf="1" s="1" dxf="1">
    <oc r="A394" t="inlineStr">
      <is>
        <t>Кресло СН 727 CIP черный</t>
      </is>
    </oc>
    <nc r="A394" t="inlineStr">
      <is>
        <t xml:space="preserve">Машина швейная Janome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6" sId="10" xfDxf="1" s="1" dxf="1">
    <oc r="A395" t="inlineStr">
      <is>
        <t>Кресло черное матовое</t>
      </is>
    </oc>
    <nc r="A395" t="inlineStr">
      <is>
        <t>Машина швейная Janome 943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7" sId="10" xfDxf="1" s="1" dxf="1">
    <oc r="A396" t="inlineStr">
      <is>
        <t>К-т КЭФ-10-1</t>
      </is>
    </oc>
    <nc r="A396" t="inlineStr">
      <is>
        <t>Машина швейная Janome 943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8" sId="10" xfDxf="1" s="1" dxf="1">
    <oc r="A397" t="inlineStr">
      <is>
        <t>Кулер</t>
      </is>
    </oc>
    <nc r="A397" t="inlineStr">
      <is>
        <t>Машина швейная TOYOTA JFS 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19" sId="10" xfDxf="1" s="1" dxf="1">
    <oc r="A398" t="inlineStr">
      <is>
        <t>Кулер</t>
      </is>
    </oc>
    <nc r="A398" t="inlineStr">
      <is>
        <t>Машина швейная TOYOTA JFS 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0" sId="10" xfDxf="1" s="1" dxf="1">
    <oc r="A399" t="inlineStr">
      <is>
        <t>Кулер</t>
      </is>
    </oc>
    <nc r="A399" t="inlineStr">
      <is>
        <t>Машина швейная TOYOTA JFS 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1" sId="10" xfDxf="1" s="1" dxf="1">
    <oc r="A400" t="inlineStr">
      <is>
        <t>Кулер</t>
      </is>
    </oc>
    <nc r="A400" t="inlineStr">
      <is>
        <t>Машина швейная Джаноме 2004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2" sId="10" xfDxf="1" s="1" dxf="1">
    <oc r="A401" t="inlineStr">
      <is>
        <t>Кулер</t>
      </is>
    </oc>
    <nc r="A401" t="inlineStr">
      <is>
        <t>Машина швейная Джаноме 2004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3" sId="10" xfDxf="1" s="1" dxf="1">
    <oc r="A402" t="inlineStr">
      <is>
        <t>Ламбрекен</t>
      </is>
    </oc>
    <nc r="A402" t="inlineStr">
      <is>
        <t>Машина швейная Джаноме 2004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4" sId="10" xfDxf="1" s="1" dxf="1">
    <oc r="A403" t="inlineStr">
      <is>
        <t>Ламбрекен</t>
      </is>
    </oc>
    <nc r="A403" t="inlineStr">
      <is>
        <t>Машина швейная Джаноме 2004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5" sId="10" xfDxf="1" s="1" dxf="1">
    <oc r="A404" t="inlineStr">
      <is>
        <t>Ламбрекен</t>
      </is>
    </oc>
    <nc r="A404" t="inlineStr">
      <is>
        <t>Машина электрофорная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6" sId="10" xfDxf="1" s="1" dxf="1">
    <oc r="A405" t="inlineStr">
      <is>
        <t>Ламбрекен</t>
      </is>
    </oc>
    <nc r="A405" t="inlineStr">
      <is>
        <t>Машина электрофорная (малая)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7" sId="10" xfDxf="1" s="1" dxf="1">
    <oc r="A406" t="inlineStr">
      <is>
        <t>Лестница-трансформер Penilla 4x5</t>
      </is>
    </oc>
    <nc r="A406" t="inlineStr">
      <is>
        <t>Машина электрофорная.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8" sId="10" xfDxf="1" s="1" dxf="1">
    <oc r="A407" t="inlineStr">
      <is>
        <t>Макет убежища-простейшего укрытия в разрезе</t>
      </is>
    </oc>
    <nc r="A407" t="inlineStr">
      <is>
        <t>Микроволновая печь СВЧ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29" sId="10" xfDxf="1" s="1" dxf="1">
    <oc r="A408" t="inlineStr">
      <is>
        <t>Манекен женский р. 42</t>
      </is>
    </oc>
    <nc r="A408" t="inlineStr">
      <is>
        <t>Микроволновая печь СВЧ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0" sId="10" xfDxf="1" s="1" dxf="1">
    <oc r="A409" t="inlineStr">
      <is>
        <t xml:space="preserve">Мат гимнастический </t>
      </is>
    </oc>
    <nc r="A409" t="inlineStr">
      <is>
        <t>Микропрепарат по зоологии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1" sId="10" xfDxf="1" s="1" dxf="1">
    <oc r="A410" t="inlineStr">
      <is>
        <t xml:space="preserve">Мат гимнастический </t>
      </is>
    </oc>
    <nc r="A410" t="inlineStr">
      <is>
        <t>Микропрепарат по зоологии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2" sId="10" xfDxf="1" s="1" dxf="1">
    <oc r="A411" t="inlineStr">
      <is>
        <t xml:space="preserve">Мат гимнастический </t>
      </is>
    </oc>
    <nc r="A411" t="inlineStr">
      <is>
        <t>Микропрепарат по зоологии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3" sId="10" xfDxf="1" s="1" dxf="1">
    <oc r="A412" t="inlineStr">
      <is>
        <t xml:space="preserve">Мат гимнастический </t>
      </is>
    </oc>
    <nc r="A412" t="inlineStr">
      <is>
        <t>Микропрепарат по зоологии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4" sId="10" xfDxf="1" s="1" dxf="1">
    <oc r="A413" t="inlineStr">
      <is>
        <t xml:space="preserve">Мат гимнастический </t>
      </is>
    </oc>
    <nc r="A413" t="inlineStr">
      <is>
        <t>Микроскоп Микромед С-13 с зеркалом (40-800х)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5" sId="10" xfDxf="1" s="1" dxf="1">
    <oc r="A414" t="inlineStr">
      <is>
        <t>Машина швейная Brother LS 2125</t>
      </is>
    </oc>
    <nc r="A414" t="inlineStr">
      <is>
        <t>Микроскоп Микромед С-13 с зеркалом (40-800х)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6" sId="10" xfDxf="1" s="1" dxf="1">
    <oc r="A415" t="inlineStr">
      <is>
        <t>Машина швейная Brother LS 2125</t>
      </is>
    </oc>
    <nc r="A415" t="inlineStr">
      <is>
        <t>Модели разные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7" sId="10" xfDxf="1" s="1" dxf="1">
    <oc r="A416" t="inlineStr">
      <is>
        <t xml:space="preserve">Машина швейная Janome </t>
      </is>
    </oc>
    <nc r="A416" t="inlineStr">
      <is>
        <t>Мягкий уголок Соня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8" sId="10" xfDxf="1" s="1" dxf="1">
    <oc r="A417" t="inlineStr">
      <is>
        <t xml:space="preserve">Машина швейная Janome </t>
      </is>
    </oc>
    <nc r="A417" t="inlineStr">
      <is>
        <t>Мяч волейбольный Mikasa MV5PC, размер 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39" sId="10" xfDxf="1" s="1" dxf="1">
    <oc r="A418" t="inlineStr">
      <is>
        <t xml:space="preserve">Машина швейная Janome </t>
      </is>
    </oc>
    <nc r="A418" t="inlineStr">
      <is>
        <t>Мяч волейбольный Mikasa MV5PC, размер 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0" sId="10" xfDxf="1" s="1" dxf="1">
    <oc r="A419" t="inlineStr">
      <is>
        <t>Машина швейная Janome 943</t>
      </is>
    </oc>
    <nc r="A419" t="inlineStr">
      <is>
        <t>Мяч волейбольный Mikasa MV5PC, размер 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1" sId="10" xfDxf="1" s="1" dxf="1">
    <oc r="A420" t="inlineStr">
      <is>
        <t>Машина швейная Janome 943</t>
      </is>
    </oc>
    <nc r="A420" t="inlineStr">
      <is>
        <t>Мяч волейбольный Mikasa MV5PC, размер 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2" sId="10" xfDxf="1" s="1" dxf="1">
    <oc r="A421" t="inlineStr">
      <is>
        <t>Машина швейная TOYOTA JFS 18</t>
      </is>
    </oc>
    <nc r="A421" t="inlineStr">
      <is>
        <t>Набор  мягкой  мебели для учительской (из 7 предметов)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3" sId="10" xfDxf="1" s="1" dxf="1">
    <oc r="A422" t="inlineStr">
      <is>
        <t>Машина швейная TOYOTA JFS 18</t>
      </is>
    </oc>
    <nc r="A422" t="inlineStr">
      <is>
        <t>Набор  мягкой  мебели для учительской (из 7 предметов)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4" sId="10" xfDxf="1" s="1" dxf="1">
    <oc r="A423" t="inlineStr">
      <is>
        <t>Машина швейная TOYOTA JFS 18</t>
      </is>
    </oc>
    <nc r="A423" t="inlineStr">
      <is>
        <t>Набор  мягкой  мебели для учительской (из 7 предметов)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5" sId="10" xfDxf="1" s="1" dxf="1">
    <oc r="A424" t="inlineStr">
      <is>
        <t>Машина швейная Джаноме 2004</t>
      </is>
    </oc>
    <nc r="A424" t="inlineStr">
      <is>
        <t>Набор  мягкой  мебели для учительской (из 7 предметов)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6" sId="10" xfDxf="1" s="1" dxf="1">
    <oc r="A425" t="inlineStr">
      <is>
        <t>Машина швейная Джаноме 2004</t>
      </is>
    </oc>
    <nc r="A425" t="inlineStr">
      <is>
        <t>Набор  практикум  Электродинамика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7" sId="10" xfDxf="1" s="1" dxf="1">
    <oc r="A426" t="inlineStr">
      <is>
        <t>Машина швейная Джаноме 2004</t>
      </is>
    </oc>
    <nc r="A426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8" sId="10" xfDxf="1" s="1" dxf="1">
    <oc r="A427" t="inlineStr">
      <is>
        <t>Машина швейная Джаноме 2004</t>
      </is>
    </oc>
    <nc r="A427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49" sId="10" xfDxf="1" s="1" dxf="1">
    <oc r="A428" t="inlineStr">
      <is>
        <t>Машина электрофорная</t>
      </is>
    </oc>
    <nc r="A428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0" sId="10" xfDxf="1" s="1" dxf="1">
    <oc r="A429" t="inlineStr">
      <is>
        <t>Машина электрофорная (малая)</t>
      </is>
    </oc>
    <nc r="A429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1" sId="10" xfDxf="1" s="1" dxf="1">
    <oc r="A430" t="inlineStr">
      <is>
        <t>Машина электрофорная.</t>
      </is>
    </oc>
    <nc r="A430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2" sId="10" xfDxf="1" s="1" dxf="1">
    <oc r="A431" t="inlineStr">
      <is>
        <t>Микроволновая печь СВЧ</t>
      </is>
    </oc>
    <nc r="A431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3" sId="10" xfDxf="1" s="1" dxf="1">
    <oc r="A432" t="inlineStr">
      <is>
        <t>Микроволновая печь СВЧ</t>
      </is>
    </oc>
    <nc r="A432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4" sId="10" xfDxf="1" s="1" dxf="1">
    <oc r="A433" t="inlineStr">
      <is>
        <t>Микропрепарат по зоологии</t>
      </is>
    </oc>
    <nc r="A433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5" sId="10" xfDxf="1" s="1" dxf="1">
    <oc r="A434" t="inlineStr">
      <is>
        <t>Микропрепарат по зоологии</t>
      </is>
    </oc>
    <nc r="A434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6" sId="10" xfDxf="1" s="1" dxf="1">
    <oc r="A435" t="inlineStr">
      <is>
        <t>Микропрепарат по зоологии</t>
      </is>
    </oc>
    <nc r="A435" t="inlineStr">
      <is>
        <t>Набор "Стол руководителя с приставкой"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7" sId="10" xfDxf="1" s="1" dxf="1">
    <oc r="A436" t="inlineStr">
      <is>
        <t>Микропрепарат по зоологии</t>
      </is>
    </oc>
    <nc r="A436" t="inlineStr">
      <is>
        <t>Набор комплектов из 4-х ручных балансиров и 2-х платформ для детей "Балу"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8" sId="10" xfDxf="1" s="1" dxf="1">
    <oc r="A437" t="inlineStr">
      <is>
        <t>Микроскоп Микромед С-13 с зеркалом (40-800х)</t>
      </is>
    </oc>
    <nc r="A437" t="inlineStr">
      <is>
        <t>Набор лабораторный "Механика"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59" sId="10" xfDxf="1" s="1" dxf="1">
    <oc r="A438" t="inlineStr">
      <is>
        <t>Микроскоп Микромед С-13 с зеркалом (40-800х)</t>
      </is>
    </oc>
    <nc r="A438" t="inlineStr">
      <is>
        <t>Набор лабораторный "Оптика"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0" sId="10" xfDxf="1" s="1" dxf="1">
    <oc r="A439" t="inlineStr">
      <is>
        <t>Модели разные</t>
      </is>
    </oc>
    <nc r="A439" t="inlineStr">
      <is>
        <t>Набор лабораторный "Тепловые явления"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1" sId="10" xfDxf="1" s="1" dxf="1">
    <oc r="A440" t="inlineStr">
      <is>
        <t>Мягкий уголок б/у из 4-х секций (треугольная тумба, два сиденья, столик)</t>
      </is>
    </oc>
    <nc r="A440" t="inlineStr">
      <is>
        <t>Набор лабораторный "Электричество"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2" sId="10" xfDxf="1" s="1" dxf="1">
    <oc r="A441" t="inlineStr">
      <is>
        <t>Мягкий уголок Соня</t>
      </is>
    </oc>
    <nc r="A441" t="inlineStr">
      <is>
        <t>Набор лабораторный "Электродинамика"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3" sId="10" xfDxf="1" s="1" dxf="1">
    <oc r="A442" t="inlineStr">
      <is>
        <t>Набор  мягкой  мебели для учительской (из 7 предметов)</t>
      </is>
    </oc>
    <nc r="A442" t="inlineStr">
      <is>
        <t>Наглядные пособия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4" sId="10" xfDxf="1" s="1" dxf="1">
    <oc r="A443" t="inlineStr">
      <is>
        <t>Набор  мягкой  мебели для учительской (из 7 предметов)</t>
      </is>
    </oc>
    <nc r="A443" t="inlineStr">
      <is>
        <t>Наглядные пособия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5" sId="10" xfDxf="1" s="1" dxf="1">
    <oc r="A444" t="inlineStr">
      <is>
        <t>Набор  мягкой  мебели для учительской (из 7 предметов)</t>
      </is>
    </oc>
    <nc r="A444" t="inlineStr">
      <is>
        <t>Накопительный водонагреватель THERMEX RZL 100 VS нержавейка вертикальный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6" sId="10" xfDxf="1" s="1" dxf="1">
    <oc r="A445" t="inlineStr">
      <is>
        <t>Набор  мягкой  мебели для учительской (из 7 предметов)</t>
      </is>
    </oc>
    <nc r="A445" t="inlineStr">
      <is>
        <t xml:space="preserve">Облучатель "Дезар-801П" бактерецидный передвижной (1х25 Вт, цоколь  Е27), эф-ть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7" sId="10" xfDxf="1" s="1" dxf="1">
    <oc r="A446" t="inlineStr">
      <is>
        <t>Набор  практикум  Электродинамика</t>
      </is>
    </oc>
    <nc r="A446" t="inlineStr">
      <is>
        <t xml:space="preserve">Облучатель "Дезар-801П" бактерецидный передвижной (1х25 Вт, цоколь  Е27), эф-ть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8" sId="10" xfDxf="1" s="1" dxf="1">
    <oc r="A447" t="inlineStr">
      <is>
        <t>Набор "Стол руководителя с приставкой"</t>
      </is>
    </oc>
    <nc r="A447" t="inlineStr">
      <is>
        <t>Оверлог Pfaff-4752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69" sId="10" xfDxf="1" s="1" dxf="1">
    <oc r="A448" t="inlineStr">
      <is>
        <t>Набор "Стол руководителя с приставкой"</t>
      </is>
    </oc>
    <nc r="A448" t="inlineStr">
      <is>
        <t>Офисное кресло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0" sId="10" xfDxf="1" s="1" dxf="1">
    <oc r="A449" t="inlineStr">
      <is>
        <t>Набор "Стол руководителя с приставкой"</t>
      </is>
    </oc>
    <nc r="A449" t="inlineStr">
      <is>
        <t>Палатка PAMIR-3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1" sId="10" xfDxf="1" s="1" dxf="1">
    <oc r="A450" t="inlineStr">
      <is>
        <t>Набор "Стол руководителя с приставкой"</t>
      </is>
    </oc>
    <nc r="A450" t="inlineStr">
      <is>
        <t>Палатка PAMIR-3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2" sId="10" xfDxf="1" s="1" dxf="1">
    <oc r="A451" t="inlineStr">
      <is>
        <t>Набор "Стол руководителя с приставкой"</t>
      </is>
    </oc>
    <nc r="A451" t="inlineStr">
      <is>
        <t>Парта двухместная "Мудрый филин" регулируемая по высоте для начальной.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3" sId="10" xfDxf="1" s="1" dxf="1">
    <oc r="A452" t="inlineStr">
      <is>
        <t>Набор "Стол руководителя с приставкой"</t>
      </is>
    </oc>
    <nc r="A452" t="inlineStr">
      <is>
        <t>Парта двухместная "Мудрый филин" регулируемая по высоте для начальной.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4" sId="10" xfDxf="1" s="1" dxf="1">
    <oc r="A453" t="inlineStr">
      <is>
        <t>Набор "Стол руководителя с приставкой"</t>
      </is>
    </oc>
    <nc r="A453" t="inlineStr">
      <is>
        <t>Парта двухместная "Мудрый филин" регулируемая по высоте для начальной.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5" sId="10" xfDxf="1" s="1" dxf="1">
    <oc r="A454" t="inlineStr">
      <is>
        <t>Набор "Стол руководителя с приставкой"</t>
      </is>
    </oc>
    <nc r="A454" t="inlineStr">
      <is>
        <t>Парта двухместная "Мудрый филин" регулируемая по высоте для начальной.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6" sId="10" xfDxf="1" s="1" dxf="1">
    <oc r="A455" t="inlineStr">
      <is>
        <t>Набор "Стол руководителя с приставкой"</t>
      </is>
    </oc>
    <nc r="A455" t="inlineStr">
      <is>
        <t>Парта двухместная "Мудрый филин" регулируемая по высоте для начальной.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7" sId="10" xfDxf="1" s="1" dxf="1">
    <oc r="A456" t="inlineStr">
      <is>
        <t>Набор "Стол руководителя с приставкой"</t>
      </is>
    </oc>
    <nc r="A456" t="inlineStr">
      <is>
        <t>Перфоратор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8" sId="10" xfDxf="1" s="1" dxf="1">
    <oc r="A457" t="inlineStr">
      <is>
        <t>Набор лабораторный "Механика"</t>
      </is>
    </oc>
    <nc r="A457" t="inlineStr">
      <is>
        <t>Пневматический пистолет Baical МР 654К 4,5мм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79" sId="10" xfDxf="1" s="1" dxf="1">
    <oc r="A458" t="inlineStr">
      <is>
        <t>Набор лабораторный "Оптика"</t>
      </is>
    </oc>
    <nc r="A458" t="inlineStr">
      <is>
        <t>Полка для обуви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0" sId="10" xfDxf="1" s="1" dxf="1">
    <oc r="A459" t="inlineStr">
      <is>
        <t>Набор лабораторный "Тепловые явления"</t>
      </is>
    </oc>
    <nc r="A459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1" sId="10" xfDxf="1" s="1" dxf="1">
    <oc r="A460" t="inlineStr">
      <is>
        <t>Набор лабораторный "Электричество"</t>
      </is>
    </oc>
    <nc r="A460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2" sId="10" xfDxf="1" s="1" dxf="1">
    <oc r="A461" t="inlineStr">
      <is>
        <t>Набор лабораторный "Электродинамика"</t>
      </is>
    </oc>
    <nc r="A461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3" sId="10" xfDxf="1" s="1" dxf="1">
    <oc r="A462" t="inlineStr">
      <is>
        <t>Наглядные пособия</t>
      </is>
    </oc>
    <nc r="A462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4" sId="10" xfDxf="1" s="1" dxf="1">
    <oc r="A463" t="inlineStr">
      <is>
        <t>Наглядные пособия</t>
      </is>
    </oc>
    <nc r="A463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5" sId="10" xfDxf="1" s="1" dxf="1">
    <oc r="A464" t="inlineStr">
      <is>
        <t>Накопительный водонагреватель THERMEX RZL 100 VS нержавейка вертикальный</t>
      </is>
    </oc>
    <nc r="A464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6" sId="10" xfDxf="1" s="1" dxf="1">
    <oc r="A465" t="inlineStr">
      <is>
        <t>Оверлог Pfaff-4752</t>
      </is>
    </oc>
    <nc r="A465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7" sId="10" xfDxf="1" s="1" dxf="1">
    <oc r="A466" t="inlineStr">
      <is>
        <t>Ограждение мусорной площадки</t>
      </is>
    </oc>
    <nc r="A466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8" sId="10" xfDxf="1" s="1" dxf="1">
    <oc r="A467" t="inlineStr">
      <is>
        <t>Офисное кресло</t>
      </is>
    </oc>
    <nc r="A467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89" sId="10" xfDxf="1" s="1" dxf="1">
    <oc r="A468" t="inlineStr">
      <is>
        <t>Палатка PAMIR-3</t>
      </is>
    </oc>
    <nc r="A468" t="inlineStr">
      <is>
        <t>Полка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0" sId="10" xfDxf="1" s="1" dxf="1">
    <oc r="A469" t="inlineStr">
      <is>
        <t>Палатка PAMIR-3</t>
      </is>
    </oc>
    <nc r="A469" t="inlineStr">
      <is>
        <t>Полка с ячейками под обувь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1" sId="10" xfDxf="1" s="1" dxf="1">
    <oc r="A470" t="inlineStr">
      <is>
        <t>Парта двухместная "Мудрый филин" регулируемая по высоте для начальной.</t>
      </is>
    </oc>
    <nc r="A470" t="inlineStr">
      <is>
        <t>Потолочный подвес для проектора, штанга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2" sId="10" xfDxf="1" s="1" dxf="1">
    <oc r="A471" t="inlineStr">
      <is>
        <t>Парта двухместная "Мудрый филин" регулируемая по высоте для начальной.</t>
      </is>
    </oc>
    <nc r="A471" t="inlineStr">
      <is>
        <t>Рельсовая система досок PolyGlide Ascet1.1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3" sId="10" xfDxf="1" s="1" dxf="1">
    <oc r="A472" t="inlineStr">
      <is>
        <t>Парта двухместная "Мудрый филин" регулируемая по высоте для начальной.</t>
      </is>
    </oc>
    <nc r="A472" t="inlineStr">
      <is>
        <t>Световой эффект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4" sId="10" xfDxf="1" s="1" dxf="1">
    <oc r="A473" t="inlineStr">
      <is>
        <t>Парта двухместная "Мудрый филин" регулируемая по высоте для начальной.</t>
      </is>
    </oc>
    <nc r="A473" t="inlineStr">
      <is>
        <t>Световой эффект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5" sId="10" xfDxf="1" s="1" dxf="1">
    <oc r="A474" t="inlineStr">
      <is>
        <t>Парта двухместная "Мудрый филин" регулируемая по высоте для начальной.</t>
      </is>
    </oc>
    <nc r="A474" t="inlineStr">
      <is>
        <t>Свето-звуковой маяк "Привод-3"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6" sId="10" xfDxf="1" s="1" dxf="1">
    <oc r="A475" t="inlineStr">
      <is>
        <t>Перфоратор</t>
      </is>
    </oc>
    <nc r="A475" t="inlineStr">
      <is>
        <t>Сетка для футбольных  ворот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7" sId="10" xfDxf="1" s="1" dxf="1">
    <oc r="A476" t="inlineStr">
      <is>
        <t>Полка для обуви</t>
      </is>
    </oc>
    <nc r="A476" t="inlineStr">
      <is>
        <t>Сетка с креплением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8" sId="10" xfDxf="1" s="1" dxf="1">
    <oc r="A477" t="inlineStr">
      <is>
        <t>Полка под обувь</t>
      </is>
    </oc>
    <nc r="A477" t="inlineStr">
      <is>
        <t>Сетка с креплением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699" sId="10" xfDxf="1" s="1" dxf="1">
    <oc r="A478" t="inlineStr">
      <is>
        <t>Полка под обувь</t>
      </is>
    </oc>
    <nc r="A478" t="inlineStr">
      <is>
        <t>Скамейки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0" sId="10" xfDxf="1" s="1" dxf="1">
    <oc r="A479" t="inlineStr">
      <is>
        <t>Полка под обувь</t>
      </is>
    </oc>
    <nc r="A479" t="inlineStr">
      <is>
        <t>Скамейки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1" sId="10" xfDxf="1" s="1" dxf="1">
    <oc r="A480" t="inlineStr">
      <is>
        <t>Полка под обувь</t>
      </is>
    </oc>
    <nc r="A480" t="inlineStr">
      <is>
        <t>Стенд для светового оборудования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2" sId="10" xfDxf="1" s="1" dxf="1">
    <oc r="A481" t="inlineStr">
      <is>
        <t>Полка под обувь</t>
      </is>
    </oc>
    <nc r="A481" t="inlineStr">
      <is>
        <t>Стенд информационный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3" sId="10" xfDxf="1" s="1" dxf="1">
    <oc r="A482" t="inlineStr">
      <is>
        <t>Полка под обувь</t>
      </is>
    </oc>
    <nc r="A482" t="inlineStr">
      <is>
        <t xml:space="preserve">Стенд информационный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4" sId="10" xfDxf="1" s="1" dxf="1">
    <oc r="A483" t="inlineStr">
      <is>
        <t>Полка под обувь</t>
      </is>
    </oc>
    <nc r="A483" t="inlineStr">
      <is>
        <t>Стенд стационарный с  перелистными  рамками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5" sId="10" xfDxf="1" s="1" dxf="1">
    <oc r="A484" t="inlineStr">
      <is>
        <t>Полка под обувь</t>
      </is>
    </oc>
    <nc r="A484" t="inlineStr">
      <is>
        <t>Стенд стационарный с  перелистными  рамками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6" sId="10" xfDxf="1" s="1" dxf="1">
    <oc r="A485" t="inlineStr">
      <is>
        <t>Полка под обувь</t>
      </is>
    </oc>
    <nc r="A485" t="inlineStr">
      <is>
        <t xml:space="preserve">Стенд электрофицированный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7" sId="10" xfDxf="1" s="1" dxf="1">
    <oc r="A486" t="inlineStr">
      <is>
        <t>Полка под обувь</t>
      </is>
    </oc>
    <nc r="A486" t="inlineStr">
      <is>
        <t>Стенды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8" sId="10" xfDxf="1" s="1" dxf="1">
    <oc r="A487" t="inlineStr">
      <is>
        <t>Полка с ячейками под обувь</t>
      </is>
    </oc>
    <nc r="A487" t="inlineStr">
      <is>
        <t>Стенды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09" sId="10" xfDxf="1" s="1" dxf="1">
    <oc r="A488" t="inlineStr">
      <is>
        <t>Потолочный подвес для проектора, штанга</t>
      </is>
    </oc>
    <nc r="A488" t="inlineStr">
      <is>
        <t>Стенды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0" sId="10" xfDxf="1" s="1" dxf="1">
    <oc r="A489" t="inlineStr">
      <is>
        <t>Свето-звуковой маяк "Привод-3"</t>
      </is>
    </oc>
    <nc r="A489" t="inlineStr">
      <is>
        <t>Стенды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1" sId="10" xfDxf="1" s="1" dxf="1">
    <oc r="A490" t="inlineStr">
      <is>
        <t>Сетка для футбольных  ворот</t>
      </is>
    </oc>
    <nc r="A490" t="inlineStr">
      <is>
        <t>Стенды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2" sId="10" xfDxf="1" s="1" dxf="1">
    <oc r="A491" t="inlineStr">
      <is>
        <t>Сетка с креплением</t>
      </is>
    </oc>
    <nc r="A491" t="inlineStr">
      <is>
        <t>Стенка  "Директор"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3" sId="10" xfDxf="1" s="1" dxf="1">
    <oc r="A492" t="inlineStr">
      <is>
        <t>Сетка с креплением</t>
      </is>
    </oc>
    <nc r="A492" t="inlineStr">
      <is>
        <t>Стенка  6- ти  модульная  для  классных  комнат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4" sId="10" xfDxf="1" s="1" dxf="1">
    <oc r="A493" t="inlineStr">
      <is>
        <t>Система вызова помощи с двухсторонней голосовой связью для входной группы</t>
      </is>
    </oc>
    <nc r="A493" t="inlineStr">
      <is>
        <t>Стенка  6- ти  модульная  для  классных  комнат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5" sId="10" xfDxf="1" s="1" dxf="1">
    <oc r="A494" t="inlineStr">
      <is>
        <t>Скамейки</t>
      </is>
    </oc>
    <nc r="A494" t="inlineStr">
      <is>
        <t>Стенка  6 -ти  модульная  для  классных  комнат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6" sId="10" xfDxf="1" s="1" dxf="1">
    <oc r="A495" t="inlineStr">
      <is>
        <t>Скамейки</t>
      </is>
    </oc>
    <nc r="A495" t="inlineStr">
      <is>
        <t>Стенка  6 -ти  модульная  для  классных  комнат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7" sId="10" xfDxf="1" s="1" dxf="1">
    <oc r="A496" t="inlineStr">
      <is>
        <t>Стенд для светового оборудования</t>
      </is>
    </oc>
    <nc r="A496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8" sId="10" xfDxf="1" s="1" dxf="1">
    <oc r="A497" t="inlineStr">
      <is>
        <t>Стенд информационный</t>
      </is>
    </oc>
    <nc r="A497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19" sId="10" xfDxf="1" s="1" dxf="1">
    <oc r="A498" t="inlineStr">
      <is>
        <t xml:space="preserve">Стенд информационный </t>
      </is>
    </oc>
    <nc r="A498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0" sId="10" xfDxf="1" s="1" dxf="1">
    <oc r="A499" t="inlineStr">
      <is>
        <t>Стенд стационарный с  перелистными  рамками</t>
      </is>
    </oc>
    <nc r="A499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1" sId="10" xfDxf="1" s="1" dxf="1">
    <oc r="A500" t="inlineStr">
      <is>
        <t>Стенд стационарный с  перелистными  рамками</t>
      </is>
    </oc>
    <nc r="A500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2" sId="10" xfDxf="1" s="1" dxf="1">
    <oc r="A501" t="inlineStr">
      <is>
        <t xml:space="preserve">Стенд электрофицированный </t>
      </is>
    </oc>
    <nc r="A501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3" sId="10" xfDxf="1" s="1" dxf="1">
    <oc r="A502" t="inlineStr">
      <is>
        <t>Стенды</t>
      </is>
    </oc>
    <nc r="A502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4" sId="10" xfDxf="1" s="1" dxf="1">
    <oc r="A503" t="inlineStr">
      <is>
        <t>Стенды</t>
      </is>
    </oc>
    <nc r="A503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5" sId="10" xfDxf="1" s="1" dxf="1">
    <oc r="A504" t="inlineStr">
      <is>
        <t>Стенды</t>
      </is>
    </oc>
    <nc r="A504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6" sId="10" xfDxf="1" s="1" dxf="1">
    <oc r="A505" t="inlineStr">
      <is>
        <t>Стенды</t>
      </is>
    </oc>
    <nc r="A505" t="inlineStr">
      <is>
        <t>Стенка  6ти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7" sId="10" xfDxf="1" s="1" dxf="1">
    <oc r="A506" t="inlineStr">
      <is>
        <t>Стенды</t>
      </is>
    </oc>
    <nc r="A506" t="inlineStr">
      <is>
        <t>Стенка  из  3-х секций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8" sId="10" xfDxf="1" s="1" dxf="1">
    <oc r="A507" t="inlineStr">
      <is>
        <t>Стенка  "Директор"</t>
      </is>
    </oc>
    <nc r="A507" t="inlineStr">
      <is>
        <t>Стенка  из  3-х секций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29" sId="10" xfDxf="1" s="1" dxf="1">
    <oc r="A508" t="inlineStr">
      <is>
        <t>Стенка  6- ти  модульная  для  классных  комнат</t>
      </is>
    </oc>
    <nc r="A508" t="inlineStr">
      <is>
        <t>Стенка  из  3-х секций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0" sId="10" xfDxf="1" s="1" dxf="1">
    <oc r="A509" t="inlineStr">
      <is>
        <t>Стенка  6- ти  модульная  для  классных  комнат</t>
      </is>
    </oc>
    <nc r="A509" t="inlineStr">
      <is>
        <t>Стенка  кабинетная  6  модульная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1" sId="10" xfDxf="1" s="1" dxf="1">
    <oc r="A510" t="inlineStr">
      <is>
        <t>Стенка  6 -ти  модульная  для  классных  комнат</t>
      </is>
    </oc>
    <nc r="A510" t="inlineStr">
      <is>
        <t>Стенка 3 х секционная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2" sId="10" xfDxf="1" s="1" dxf="1">
    <oc r="A511" t="inlineStr">
      <is>
        <t>Стенка  6 -ти  модульная  для  классных  комнат</t>
      </is>
    </oc>
    <nc r="A511" t="inlineStr">
      <is>
        <t>Стенка 3 х секционная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3" sId="10" xfDxf="1" s="1" dxf="1">
    <oc r="A512" t="inlineStr">
      <is>
        <t>Стенка  6ти  модульная</t>
      </is>
    </oc>
    <nc r="A512" t="inlineStr">
      <is>
        <t>Стенка 3 х секционная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4" sId="10" xfDxf="1" s="1" dxf="1">
    <oc r="A513" t="inlineStr">
      <is>
        <t>Стенка  6ти  модульная</t>
      </is>
    </oc>
    <nc r="A513" t="inlineStr">
      <is>
        <t>Стенка 3 х секционная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5" sId="10" xfDxf="1" s="1" dxf="1">
    <oc r="A514" t="inlineStr">
      <is>
        <t>Стенка  6ти  модульная</t>
      </is>
    </oc>
    <nc r="A514" t="inlineStr">
      <is>
        <t>Стенка 3 х секционная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6" sId="10" xfDxf="1" s="1" dxf="1">
    <oc r="A515" t="inlineStr">
      <is>
        <t>Стенка  6ти  модульная</t>
      </is>
    </oc>
    <nc r="A515" t="inlineStr">
      <is>
        <t>Стенка ГМ-2   каб.401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7" sId="10" xfDxf="1" s="1" dxf="1">
    <oc r="A516" t="inlineStr">
      <is>
        <t>Стенка  6ти  модульная</t>
      </is>
    </oc>
    <nc r="A516" t="inlineStr">
      <is>
        <t>Стойка д /прыжков в высоту+планка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8" sId="10" xfDxf="1" s="1" dxf="1">
    <oc r="A517" t="inlineStr">
      <is>
        <t>Стенка  6ти  модульная</t>
      </is>
    </oc>
    <nc r="A517" t="inlineStr">
      <is>
        <t>Стойка для интерактивной доски SMART Board V280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39" sId="10" xfDxf="1" s="1" dxf="1">
    <oc r="A518" t="inlineStr">
      <is>
        <t>Стенка  6ти  модульная</t>
      </is>
    </oc>
    <nc r="A518" t="inlineStr">
      <is>
        <t>Стойка для интерактивной доски SMART Technologies SMARTBoard V280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0" sId="10" xfDxf="1" s="1" dxf="1">
    <oc r="A519" t="inlineStr">
      <is>
        <t>Стенка  6ти  модульная</t>
      </is>
    </oc>
    <nc r="A519" t="inlineStr">
      <is>
        <t>Стойка универсальная для интерактивной доски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1" sId="10" xfDxf="1" s="1" dxf="1">
    <oc r="A520" t="inlineStr">
      <is>
        <t>Стенка  6ти  модульная</t>
      </is>
    </oc>
    <nc r="A520" t="inlineStr">
      <is>
        <t>Стол  письменный цвет темный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2" sId="10" xfDxf="1" s="1" dxf="1">
    <oc r="A521" t="inlineStr">
      <is>
        <t>Стенка  6ти  модульная</t>
      </is>
    </oc>
    <nc r="A521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3" sId="10" xfDxf="1" s="1" dxf="1">
    <oc r="A522" t="inlineStr">
      <is>
        <t>Стенка  из  3-х секций</t>
      </is>
    </oc>
    <nc r="A522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4" sId="10" xfDxf="1" s="1" dxf="1">
    <oc r="A523" t="inlineStr">
      <is>
        <t>Стенка  из  3-х секций</t>
      </is>
    </oc>
    <nc r="A523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5" sId="10" xfDxf="1" s="1" dxf="1">
    <oc r="A524" t="inlineStr">
      <is>
        <t>Стенка  из  3-х секций</t>
      </is>
    </oc>
    <nc r="A524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6" sId="10" xfDxf="1" s="1" dxf="1">
    <oc r="A525" t="inlineStr">
      <is>
        <t>Стенка  кабинетная  6  модульная</t>
      </is>
    </oc>
    <nc r="A525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7" sId="10" xfDxf="1" s="1" dxf="1">
    <oc r="A526" t="inlineStr">
      <is>
        <t>Стенка 3 х секционная</t>
      </is>
    </oc>
    <nc r="A526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8" sId="10" xfDxf="1" s="1" dxf="1">
    <oc r="A527" t="inlineStr">
      <is>
        <t>Стенка 3 х секционная</t>
      </is>
    </oc>
    <nc r="A527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49" sId="10" xfDxf="1" s="1" dxf="1">
    <oc r="A528" t="inlineStr">
      <is>
        <t>Стенка 3 х секционная</t>
      </is>
    </oc>
    <nc r="A528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0" sId="10" xfDxf="1" s="1" dxf="1">
    <oc r="A529" t="inlineStr">
      <is>
        <t>Стенка 3 х секционная</t>
      </is>
    </oc>
    <nc r="A529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1" sId="10" xfDxf="1" s="1" dxf="1">
    <oc r="A530" t="inlineStr">
      <is>
        <t>Стенка 3 х секционная</t>
      </is>
    </oc>
    <nc r="A530" t="inlineStr">
      <is>
        <t>Стол  с выкатной  тумбой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2" sId="10" xfDxf="1" s="1" dxf="1">
    <oc r="A531" t="inlineStr">
      <is>
        <t>Стенка ГМ-2   каб.401</t>
      </is>
    </oc>
    <nc r="A531" t="inlineStr">
      <is>
        <t>Стол - тумба для оргтехники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3" sId="10" xfDxf="1" s="1" dxf="1">
    <oc r="A532" t="inlineStr">
      <is>
        <t>Стенка из 3-х секций  (каб.труда)</t>
      </is>
    </oc>
    <nc r="A532" t="inlineStr">
      <is>
        <t xml:space="preserve">Стол демонстрационный физический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4" sId="10" xfDxf="1" s="1" dxf="1">
    <oc r="A533" t="inlineStr">
      <is>
        <t>Стойка д /прыжков в высоту+планка</t>
      </is>
    </oc>
    <nc r="A533" t="inlineStr">
      <is>
        <t>Стол демонстрационный химии (Пластик с сантехникой)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5" sId="10" xfDxf="1" s="1" dxf="1">
    <oc r="A534" t="inlineStr">
      <is>
        <t>Стойка для интерактивной доски SMART Board V280</t>
      </is>
    </oc>
    <nc r="A534" t="inlineStr">
      <is>
        <t>Стол для переговоров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6" sId="10" xfDxf="1" s="1" dxf="1">
    <oc r="A535" t="inlineStr">
      <is>
        <t>Стойка для интерактивной доски SMART Technologies SMARTBoard V280</t>
      </is>
    </oc>
    <nc r="A535" t="inlineStr">
      <is>
        <t>Стол журнальный стеклянный для аппаратуры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7" sId="10" xfDxf="1" s="1" dxf="1">
    <oc r="A536" t="inlineStr">
      <is>
        <t>Стойка универсальная для интероктивной доски</t>
      </is>
    </oc>
    <nc r="A536" t="inlineStr">
      <is>
        <t>Стол компьютерный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8" sId="10" xfDxf="1" s="1" dxf="1">
    <oc r="A537" t="inlineStr">
      <is>
        <t>Стол  письменный цвет темный</t>
      </is>
    </oc>
    <nc r="A537" t="inlineStr">
      <is>
        <t>Стол компьютерный DL-012P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59" sId="10" xfDxf="1" s="1" dxf="1">
    <oc r="A538" t="inlineStr">
      <is>
        <t>Стол  с выкатной  тумбой</t>
      </is>
    </oc>
    <nc r="A538" t="inlineStr">
      <is>
        <t>Стол компьютерный СТ-3323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0" sId="10" xfDxf="1" s="1" dxf="1">
    <oc r="A539" t="inlineStr">
      <is>
        <t>Стол  с выкатной  тумбой</t>
      </is>
    </oc>
    <nc r="A539" t="inlineStr">
      <is>
        <t>Стол компьютерный.д/радиоаппар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1" sId="10" xfDxf="1" s="1" dxf="1">
    <oc r="A540" t="inlineStr">
      <is>
        <t>Стол  с выкатной  тумбой</t>
      </is>
    </oc>
    <nc r="A540" t="inlineStr">
      <is>
        <t>Стол компьютерный.д/радиоаппар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2" sId="10" xfDxf="1" s="1" dxf="1">
    <oc r="A541" t="inlineStr">
      <is>
        <t>Стол  с выкатной  тумбой</t>
      </is>
    </oc>
    <nc r="A541" t="inlineStr">
      <is>
        <t>Стол приставной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3" sId="10" xfDxf="1" s="1" dxf="1">
    <oc r="A542" t="inlineStr">
      <is>
        <t>Стол  с выкатной  тумбой</t>
      </is>
    </oc>
    <nc r="A542" t="inlineStr">
      <is>
        <t>Стол руководителя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4" sId="10" xfDxf="1" s="1" dxf="1">
    <oc r="A543" t="inlineStr">
      <is>
        <t>Стол  с выкатной  тумбой</t>
      </is>
    </oc>
    <nc r="A543" t="inlineStr">
      <is>
        <t>Стол руководителя криволинейный с приставкой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5" sId="10" xfDxf="1" s="1" dxf="1">
    <oc r="A544" t="inlineStr">
      <is>
        <t>Стол  с выкатной  тумбой</t>
      </is>
    </oc>
    <nc r="A544" t="inlineStr">
      <is>
        <t>Стол теннисный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6" sId="10" xfDxf="1" s="1" dxf="1">
    <oc r="A545" t="inlineStr">
      <is>
        <t>Стол  с выкатной  тумбой</t>
      </is>
    </oc>
    <nc r="A545" t="inlineStr">
      <is>
        <t>Стол теннисный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7" sId="10" xfDxf="1" s="1" dxf="1">
    <oc r="A546" t="inlineStr">
      <is>
        <t>Стол  с выкатной  тумбой</t>
      </is>
    </oc>
    <nc r="A546" t="inlineStr">
      <is>
        <t>Стол учителя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8" sId="10" xfDxf="1" s="1" dxf="1">
    <oc r="A547" t="inlineStr">
      <is>
        <t>Стол  с выкатной  тумбой</t>
      </is>
    </oc>
    <nc r="A547" t="inlineStr">
      <is>
        <t>Стол учителя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69" sId="10" xfDxf="1" s="1" dxf="1">
    <oc r="A548" t="inlineStr">
      <is>
        <t>Стол - тумба для оргтехники</t>
      </is>
    </oc>
    <nc r="A548" t="inlineStr">
      <is>
        <t>Стол-мойка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0" sId="10" xfDxf="1" s="1" dxf="1">
    <oc r="A549" t="inlineStr">
      <is>
        <t>Стол демонстрационный</t>
      </is>
    </oc>
    <nc r="A549" t="inlineStr">
      <is>
        <t>Стол-приставка темного цвета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1" sId="10" xfDxf="1" s="1" dxf="1">
    <oc r="A550" t="inlineStr">
      <is>
        <t xml:space="preserve">Стол демонстрационный физический </t>
      </is>
    </oc>
    <nc r="A550" t="inlineStr">
      <is>
        <t>Тепловая завеса VTB-3 Метеор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2" sId="10" xfDxf="1" s="1" dxf="1">
    <oc r="A551" t="inlineStr">
      <is>
        <t>Стол демонстрационный химии (Пластик с сантехникой)</t>
      </is>
    </oc>
    <nc r="A551" t="inlineStr">
      <is>
        <t>Тепловая завеса VTB-3 Метеор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3" sId="10" xfDxf="1" s="1" dxf="1">
    <oc r="A552" t="inlineStr">
      <is>
        <t>Стол для переговоров</t>
      </is>
    </oc>
    <nc r="A552" t="inlineStr">
      <is>
        <t>Тепловая завеса VTB-3 Метеор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4" sId="10" xfDxf="1" s="1" dxf="1">
    <oc r="A553" t="inlineStr">
      <is>
        <t>Стол журнальный стеклянный для аппаратуры</t>
      </is>
    </oc>
    <nc r="A553" t="inlineStr">
      <is>
        <t>Тепловая завеса VTB-3 Метеор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5" sId="10" xfDxf="1" s="1" dxf="1">
    <oc r="A554" t="inlineStr">
      <is>
        <t>Стол компьютерный</t>
      </is>
    </oc>
    <nc r="A554" t="inlineStr">
      <is>
        <t>Тир лазерный "Нормы ГТО"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6" sId="10" xfDxf="1" s="1" dxf="1">
    <oc r="A555" t="inlineStr">
      <is>
        <t>Стол компьютерный DL-012P</t>
      </is>
    </oc>
    <nc r="A555" t="inlineStr">
      <is>
        <t>Торс человека (разборная модель)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7" sId="10" xfDxf="1" s="1" dxf="1">
    <oc r="A556" t="inlineStr">
      <is>
        <t>Стол компьютерный СТ-3323</t>
      </is>
    </oc>
    <nc r="A556" t="inlineStr">
      <is>
        <t>Тренажер для развития групп мышц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8" sId="10" xfDxf="1" s="1" dxf="1">
    <oc r="A557" t="inlineStr">
      <is>
        <t>Стол компьютерный.д/радиоаппар</t>
      </is>
    </oc>
    <nc r="A557" t="inlineStr">
      <is>
        <t>Тренажер сердечно-легочный Т10 "Максим-01"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79" sId="10" xfDxf="1" s="1" dxf="1">
    <oc r="A558" t="inlineStr">
      <is>
        <t>Стол компьютерный.д/радиоаппар</t>
      </is>
    </oc>
    <nc r="A558" t="inlineStr">
      <is>
        <t xml:space="preserve">Тренажер спортивный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0" sId="10" xfDxf="1" s="1" dxf="1">
    <oc r="A559" t="inlineStr">
      <is>
        <t>Стол приставной</t>
      </is>
    </oc>
    <nc r="A559" t="inlineStr">
      <is>
        <t>Тумба   с дверкой темного цвета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1" sId="10" xfDxf="1" s="1" dxf="1">
    <oc r="A560" t="inlineStr">
      <is>
        <t>Стол руководителя</t>
      </is>
    </oc>
    <nc r="A560" t="inlineStr">
      <is>
        <t>Тумба  многофункциональная темного цвета с двумя стеклянными дверками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2" sId="10" xfDxf="1" s="1" dxf="1">
    <oc r="A561" t="inlineStr">
      <is>
        <t>Стол руководителя криволинейный с приставкой</t>
      </is>
    </oc>
    <nc r="A561" t="inlineStr">
      <is>
        <t>Тумба 3 ящика с  замком темного цвета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3" sId="10" xfDxf="1" s="1" dxf="1">
    <oc r="A562" t="inlineStr">
      <is>
        <t>Стол теннисный</t>
      </is>
    </oc>
    <nc r="A562" t="inlineStr">
      <is>
        <t>Турник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4" sId="10" xfDxf="1" s="1" dxf="1">
    <oc r="A563" t="inlineStr">
      <is>
        <t>Стол теннисный</t>
      </is>
    </oc>
    <nc r="A563" t="inlineStr">
      <is>
        <t>Углошлифовальная машина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5" sId="10" xfDxf="1" s="1" dxf="1">
    <oc r="A564" t="inlineStr">
      <is>
        <t>Стол учителя</t>
      </is>
    </oc>
    <nc r="A564" t="inlineStr">
      <is>
        <t>Уничтожитель документов HSM Shredstar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6" sId="10" xfDxf="1" s="1" dxf="1">
    <oc r="A565" t="inlineStr">
      <is>
        <t>Стол учителя</t>
      </is>
    </oc>
    <nc r="A565" t="inlineStr">
      <is>
        <t xml:space="preserve">Уничтожитель документов HSM Shredstar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7" sId="10" xfDxf="1" s="1" dxf="1">
    <oc r="A566" t="inlineStr">
      <is>
        <t>Стол-мойка</t>
      </is>
    </oc>
    <nc r="A566" t="inlineStr">
      <is>
        <t>Учебная  таблица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8" sId="10" xfDxf="1" s="1" dxf="1">
    <oc r="A567" t="inlineStr">
      <is>
        <t>Стол-приставка темного цвета</t>
      </is>
    </oc>
    <nc r="A567" t="inlineStr">
      <is>
        <t>Флаг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89" sId="10" xfDxf="1" s="1" dxf="1">
    <oc r="A568" t="inlineStr">
      <is>
        <t>Тепловая завеса VTB-3 Метеор</t>
      </is>
    </oc>
    <nc r="A568" t="inlineStr">
      <is>
        <t>Фонтанчик питьевой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0" sId="10" xfDxf="1" s="1" dxf="1">
    <oc r="A569" t="inlineStr">
      <is>
        <t>Тепловая завеса VTB-3 Метеор</t>
      </is>
    </oc>
    <nc r="A569" t="inlineStr">
      <is>
        <t>Фонтанчик питьевой кнопочный квадратный, с вертикальной подачеый воды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1" sId="10" xfDxf="1" s="1" dxf="1">
    <oc r="A570" t="inlineStr">
      <is>
        <t>Тепловая завеса VTB-3 Метеор</t>
      </is>
    </oc>
    <nc r="A570" t="inlineStr">
      <is>
        <t>Фонтанчик питьевой кнопочный квадратный, с вертикальной подачеый воды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2" sId="10" xfDxf="1" s="1" dxf="1">
    <oc r="A571" t="inlineStr">
      <is>
        <t>Тепловая завеса VTB-3 Метеор</t>
      </is>
    </oc>
    <nc r="A571" t="inlineStr">
      <is>
        <t>Фонтанчик питьевой кнопочный квадратный, с вертикальной подачеый воды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3" sId="10" xfDxf="1" s="1" dxf="1">
    <oc r="A572" t="inlineStr">
      <is>
        <t>Тир лазерный "Нормы ГТО"</t>
      </is>
    </oc>
    <nc r="A572" t="inlineStr">
      <is>
        <t>Фонтанчик питьевой кнопочный квадратный, с вертикальной подачеый воды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4" sId="10" xfDxf="1" s="1" dxf="1">
    <oc r="A573" t="inlineStr">
      <is>
        <t>Торс человека (разборная модель)</t>
      </is>
    </oc>
    <nc r="A573" t="inlineStr">
      <is>
        <t>Холодильник "Бирюса -6-1"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5" sId="10" xfDxf="1" s="1" dxf="1">
    <oc r="A574" t="inlineStr">
      <is>
        <t>Тренажер для развития групп мышц</t>
      </is>
    </oc>
    <nc r="A574" t="inlineStr">
      <is>
        <t>Холодильник Бирюса 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6" sId="10" xfDxf="1" s="1" dxf="1">
    <oc r="A575" t="inlineStr">
      <is>
        <t>Тренажер сердечно-легочный Т10 "Максим-01"</t>
      </is>
    </oc>
    <nc r="A575" t="inlineStr">
      <is>
        <t>Холодильник Бирюса-10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7" sId="10" xfDxf="1" s="1" dxf="1">
    <oc r="A576" t="inlineStr">
      <is>
        <t xml:space="preserve">Тренажер спортивный </t>
      </is>
    </oc>
    <nc r="A576" t="inlineStr">
      <is>
        <t>Холодильник Бирюса-10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8" sId="10" xfDxf="1" s="1" dxf="1">
    <oc r="A577" t="inlineStr">
      <is>
        <t>Тумба   с дверкой темного цвета</t>
      </is>
    </oc>
    <nc r="A577" t="inlineStr">
      <is>
        <t>Холодильник БИРЮСА-8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799" sId="10" xfDxf="1" s="1" dxf="1">
    <oc r="A578" t="inlineStr">
      <is>
        <t>Тумба  многофункциональная темного цвета с двумя стеклянными дверками</t>
      </is>
    </oc>
    <nc r="A578" t="inlineStr">
      <is>
        <t>Череп человека (смонтированный)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0" sId="10" xfDxf="1" s="1" dxf="1">
    <oc r="A579" t="inlineStr">
      <is>
        <t>Тумба 3 ящика с  замком темного цвета</t>
      </is>
    </oc>
    <nc r="A579" t="inlineStr">
      <is>
        <t>Шкаф  для  одежды цвет темный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1" sId="10" xfDxf="1" s="1" dxf="1">
    <oc r="A580" t="inlineStr">
      <is>
        <t>Турник</t>
      </is>
    </oc>
    <nc r="A580" t="inlineStr">
      <is>
        <t>Шкаф  для документов с замком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2" sId="10" xfDxf="1" s="1" dxf="1">
    <oc r="A581" t="inlineStr">
      <is>
        <t>Углошлифовальная машина</t>
      </is>
    </oc>
    <nc r="A581" t="inlineStr">
      <is>
        <t>Шкаф  для документов со стеклянными дверками №2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3" sId="10" xfDxf="1" s="1" dxf="1">
    <oc r="A582" t="inlineStr">
      <is>
        <t>Уголок школьника</t>
      </is>
    </oc>
    <nc r="A582" t="inlineStr">
      <is>
        <t>Шкаф  плательный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4" sId="10" xfDxf="1" s="1" dxf="1">
    <oc r="A583" t="inlineStr">
      <is>
        <t>Учебная  таблица</t>
      </is>
    </oc>
    <nc r="A583" t="inlineStr">
      <is>
        <t>Шкаф  плательный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5" sId="10" xfDxf="1" s="1" dxf="1">
    <oc r="A584" t="inlineStr">
      <is>
        <t>Учебная таблица. Литература.</t>
      </is>
    </oc>
    <nc r="A584" t="inlineStr">
      <is>
        <t>Шкаф верх со стеклянными дверями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6" sId="10" xfDxf="1" s="1" dxf="1">
    <oc r="A585" t="inlineStr">
      <is>
        <t>Флаг</t>
      </is>
    </oc>
    <nc r="A585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7" sId="10" xfDxf="1" s="1" dxf="1">
    <oc r="A586" t="inlineStr">
      <is>
        <t>Фонтанчик питьевой</t>
      </is>
    </oc>
    <nc r="A586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8" sId="10" xfDxf="1" s="1" dxf="1">
    <oc r="A587" t="inlineStr">
      <is>
        <t>Фонтанчик питьевой кнопочный квадратный, с вертикальной подачеый воды</t>
      </is>
    </oc>
    <nc r="A587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09" sId="10" xfDxf="1" s="1" dxf="1">
    <oc r="A588" t="inlineStr">
      <is>
        <t>Фонтанчик питьевой кнопочный квадратный, с вертикальной подачеый воды</t>
      </is>
    </oc>
    <nc r="A588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0" sId="10" xfDxf="1" s="1" dxf="1">
    <oc r="A589" t="inlineStr">
      <is>
        <t>Фонтанчик питьевой кнопочный квадратный, с вертикальной подачеый воды</t>
      </is>
    </oc>
    <nc r="A589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1" sId="10" xfDxf="1" s="1" dxf="1">
    <oc r="A590" t="inlineStr">
      <is>
        <t>Фонтанчик питьевой кнопочный квадратный, с вертикальной подачеый воды</t>
      </is>
    </oc>
    <nc r="A590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2" sId="10" xfDxf="1" s="1" dxf="1">
    <oc r="A591" t="inlineStr">
      <is>
        <t>Холодильник "Бирюса -6-1"</t>
      </is>
    </oc>
    <nc r="A591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3" sId="10" xfDxf="1" s="1" dxf="1">
    <oc r="A592" t="inlineStr">
      <is>
        <t>Холодильник Бирюса -8</t>
      </is>
    </oc>
    <nc r="A592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4" sId="10" xfDxf="1" s="1" dxf="1">
    <oc r="A593" t="inlineStr">
      <is>
        <t>Холодильник Бирюса-10</t>
      </is>
    </oc>
    <nc r="A593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5" sId="10" xfDxf="1" s="1" dxf="1">
    <oc r="A594" t="inlineStr">
      <is>
        <t>Холодильник Бирюса-10</t>
      </is>
    </oc>
    <nc r="A594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6" sId="10" xfDxf="1" s="1" dxf="1">
    <oc r="A595" t="inlineStr">
      <is>
        <t>Холодильник БИРЮСА-8</t>
      </is>
    </oc>
    <nc r="A595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7" sId="10" xfDxf="1" s="1" dxf="1">
    <oc r="A596" t="inlineStr">
      <is>
        <t>Череп человека (смонтированный)</t>
      </is>
    </oc>
    <nc r="A596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8" sId="10" xfDxf="1" s="1" dxf="1">
    <oc r="A597" t="inlineStr">
      <is>
        <t>Шкаф</t>
      </is>
    </oc>
    <nc r="A597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19" sId="10" xfDxf="1" s="1" dxf="1">
    <oc r="A598" t="inlineStr">
      <is>
        <t>Шкаф  для  одежды цвет темный</t>
      </is>
    </oc>
    <nc r="A598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0" sId="10" xfDxf="1" s="1" dxf="1">
    <oc r="A599" t="inlineStr">
      <is>
        <t>Шкаф  для документов с замком</t>
      </is>
    </oc>
    <nc r="A599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1" sId="10" xfDxf="1" s="1" dxf="1">
    <oc r="A600" t="inlineStr">
      <is>
        <t>Шкаф  для документов со стеклянными дверками №2</t>
      </is>
    </oc>
    <nc r="A600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2" sId="10" xfDxf="1" s="1" dxf="1">
    <oc r="A601" t="inlineStr">
      <is>
        <t>Шкаф  книжный  для карт</t>
      </is>
    </oc>
    <nc r="A601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3" sId="10" xfDxf="1" s="1" dxf="1">
    <oc r="A602" t="inlineStr">
      <is>
        <t>Шкаф  книжный  для карт</t>
      </is>
    </oc>
    <nc r="A602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4" sId="10" xfDxf="1" s="1" dxf="1">
    <oc r="A603" t="inlineStr">
      <is>
        <t>Шкаф  плательный</t>
      </is>
    </oc>
    <nc r="A603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5" sId="10" xfDxf="1" s="1" dxf="1">
    <oc r="A604" t="inlineStr">
      <is>
        <t>Шкаф  плательный</t>
      </is>
    </oc>
    <nc r="A604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6" sId="10" xfDxf="1" s="1" dxf="1">
    <oc r="A605" t="inlineStr">
      <is>
        <t>Шкаф верх со стеклянными дверями</t>
      </is>
    </oc>
    <nc r="A605" t="inlineStr">
      <is>
        <t>Шкаф габаритный размеры (ДхГхВ) 1860х900х500мм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27" sId="10" xfDxf="1" s="1" dxf="1">
    <oc r="A611" t="inlineStr">
      <is>
        <t>Шкаф габаритный размеры (ДхГхВ) 1860х900х500мм</t>
      </is>
    </oc>
    <nc r="A611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8" sId="10" xfDxf="1" s="1" dxf="1">
    <oc r="A612" t="inlineStr">
      <is>
        <t>Шкаф габаритный размеры (ДхГхВ) 1860х900х500мм</t>
      </is>
    </oc>
    <nc r="A612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29" sId="10" xfDxf="1" s="1" dxf="1">
    <oc r="A613" t="inlineStr">
      <is>
        <t>Шкаф габаритный размеры (ДхГхВ) 1860х900х500мм</t>
      </is>
    </oc>
    <nc r="A613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0" sId="10" xfDxf="1" s="1" dxf="1">
    <oc r="A614" t="inlineStr">
      <is>
        <t>Шкаф габаритный размеры (ДхГхВ) 1860х900х500мм</t>
      </is>
    </oc>
    <nc r="A614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1" sId="10" xfDxf="1" s="1" dxf="1">
    <oc r="A615" t="inlineStr">
      <is>
        <t>Шкаф габаритный размеры (ДхГхВ) 1860х900х500мм</t>
      </is>
    </oc>
    <nc r="A615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2" sId="10" xfDxf="1" s="1" dxf="1">
    <oc r="A616" t="inlineStr">
      <is>
        <t>Шкаф габаритный размеры (ДхГхВ) 1860х900х500мм</t>
      </is>
    </oc>
    <nc r="A616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3" sId="10" xfDxf="1" s="1" dxf="1">
    <oc r="A617" t="inlineStr">
      <is>
        <t>Шкаф габаритный размеры (ДхГхВ) 1860х900х500мм</t>
      </is>
    </oc>
    <nc r="A617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4" sId="10" xfDxf="1" s="1" dxf="1">
    <oc r="A618" t="inlineStr">
      <is>
        <t>Шкаф габаритный размеры (ДхГхВ) 1860х900х500мм</t>
      </is>
    </oc>
    <nc r="A618" t="inlineStr">
      <is>
        <t xml:space="preserve">Шкаф двухдверный для наглядных пособий 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5" sId="10" xfDxf="1" s="1" dxf="1">
    <oc r="A619" t="inlineStr">
      <is>
        <t>Шкаф габаритный размеры (ДхГхВ) 1860х900х500мм</t>
      </is>
    </oc>
    <nc r="A619" t="inlineStr">
      <is>
        <t>Шкаф для бумаг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6" sId="10" xfDxf="1" s="1" dxf="1">
    <oc r="A620" t="inlineStr">
      <is>
        <t>Шкаф габаритный размеры (ДхГхВ) 1860х900х500мм</t>
      </is>
    </oc>
    <nc r="A620" t="inlineStr">
      <is>
        <t>Шкаф для одежды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7" sId="10" xfDxf="1" s="1" dxf="1">
    <oc r="A621" t="inlineStr">
      <is>
        <t>Шкаф габаритный размеры (ДхГхВ) 1860х900х500мм</t>
      </is>
    </oc>
    <nc r="A621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8" sId="10" xfDxf="1" s="1" dxf="1">
    <oc r="A622" t="inlineStr">
      <is>
        <t>Шкаф габаритный размеры (ДхГхВ) 1860х900х500мм</t>
      </is>
    </oc>
    <nc r="A622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39" sId="10" xfDxf="1" s="1" dxf="1">
    <oc r="A623" t="inlineStr">
      <is>
        <t>Шкаф габаритный размеры (ДхГхВ) 1860х900х500мм</t>
      </is>
    </oc>
    <nc r="A623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0" sId="10" xfDxf="1" s="1" dxf="1">
    <oc r="A624" t="inlineStr">
      <is>
        <t>Шкаф габаритный размеры (ДхГхВ) 1860х900х500мм</t>
      </is>
    </oc>
    <nc r="A624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1" sId="10" xfDxf="1" s="1" dxf="1">
    <oc r="A625" t="inlineStr">
      <is>
        <t>Шкаф габаритный размеры (ДхГхВ) 1860х900х500мм</t>
      </is>
    </oc>
    <nc r="A625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2" sId="10" xfDxf="1" s="1" dxf="1">
    <oc r="A626" t="inlineStr">
      <is>
        <t>Шкаф габаритный размеры (ДхГхВ) 1860х900х500мм</t>
      </is>
    </oc>
    <nc r="A626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3" sId="10" xfDxf="1" s="1" dxf="1">
    <oc r="A627" t="inlineStr">
      <is>
        <t>Шкаф габаритный размеры (ДхГхВ) 1860х900х500мм</t>
      </is>
    </oc>
    <nc r="A627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4" sId="10" xfDxf="1" s="1" dxf="1">
    <oc r="A628" t="inlineStr">
      <is>
        <t>Шкаф габаритный размеры (ДхГхВ) 1860х900х500мм</t>
      </is>
    </oc>
    <nc r="A628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5" sId="10" xfDxf="1" s="1" dxf="1">
    <oc r="A629" t="inlineStr">
      <is>
        <t>Шкаф габаритный размеры (ДхГхВ) 1860х900х500мм</t>
      </is>
    </oc>
    <nc r="A629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6" sId="10" xfDxf="1" s="1" dxf="1">
    <oc r="A630" t="inlineStr">
      <is>
        <t>Шкаф габаритный размеры (ДхГхВ) 1860х900х500мм</t>
      </is>
    </oc>
    <nc r="A630" t="inlineStr">
      <is>
        <t>Шкаф для учебных пособий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7" sId="10" xfDxf="1" s="1" dxf="1">
    <oc r="A631" t="inlineStr">
      <is>
        <t>Шкаф габаритный размеры (ДхГхВ) 1860х900х500мм</t>
      </is>
    </oc>
    <nc r="A631" t="inlineStr">
      <is>
        <t>Шкаф закрытый ЛДСП 16мм Клен. Высота2500, ширина 800мм, глубина 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8" sId="10" xfDxf="1" s="1" dxf="1">
    <oc r="A632" t="inlineStr">
      <is>
        <t xml:space="preserve">Шкаф двухдверный для наглядных пособий </t>
      </is>
    </oc>
    <nc r="A632" t="inlineStr">
      <is>
        <t>Шкаф закрытый ЛДСП 16мм Цвет Клен 2500*800*500мм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49" sId="10" xfDxf="1" s="1" dxf="1">
    <oc r="A633" t="inlineStr">
      <is>
        <t xml:space="preserve">Шкаф двухдверный для наглядных пособий </t>
      </is>
    </oc>
    <nc r="A633" t="inlineStr">
      <is>
        <t>Шкаф закрытый ЛДСП 16мм Цвет Клен 2500*800*500мм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0" sId="10" xfDxf="1" s="1" dxf="1">
    <oc r="A634" t="inlineStr">
      <is>
        <t xml:space="preserve">Шкаф двухдверный для наглядных пособий </t>
      </is>
    </oc>
    <nc r="A634" t="inlineStr">
      <is>
        <t>Шкаф закрытый ЛДСП 16мм Цвет Клен 2500*800*500мм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1" sId="10" xfDxf="1" s="1" dxf="1">
    <oc r="A635" t="inlineStr">
      <is>
        <t xml:space="preserve">Шкаф двухдверный для наглядных пособий </t>
      </is>
    </oc>
    <nc r="A635" t="inlineStr">
      <is>
        <t>Шкаф закрытый ЛДСП 16мм Цвет Клен 2500*800*500мм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2" sId="10" xfDxf="1" s="1" dxf="1">
    <oc r="A636" t="inlineStr">
      <is>
        <t xml:space="preserve">Шкаф двухдверный для наглядных пособий </t>
      </is>
    </oc>
    <nc r="A636" t="inlineStr">
      <is>
        <t>Шкаф закрытый ЛДСП Цвет Клен, кромка голубого цвета 2200*740*500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3" sId="10" xfDxf="1" s="1" dxf="1">
    <oc r="A637" t="inlineStr">
      <is>
        <t xml:space="preserve">Шкаф двухдверный для наглядных пособий </t>
      </is>
    </oc>
    <nc r="A637" t="inlineStr">
      <is>
        <t>Шкаф закрытый ЛДСП Цвет Клен, кромка голубого цвета 2200*740*500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4" sId="10" xfDxf="1" s="1" dxf="1">
    <oc r="A638" t="inlineStr">
      <is>
        <t xml:space="preserve">Шкаф двухдверный для наглядных пособий </t>
      </is>
    </oc>
    <nc r="A638" t="inlineStr">
      <is>
        <t>Шкаф закрытый ЛДСП Цвет Клен, кромка голубого цвета 2200*740*500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5" sId="10" xfDxf="1" s="1" dxf="1">
    <oc r="A639" t="inlineStr">
      <is>
        <t xml:space="preserve">Шкаф двухдверный для наглядных пособий </t>
      </is>
    </oc>
    <nc r="A639" t="inlineStr">
      <is>
        <t>Шкаф закрытый ЛДСП Цвет Клен, кромка голубого цвета 2200*740*500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6" sId="10" xfDxf="1" s="1" dxf="1">
    <oc r="A640" t="inlineStr">
      <is>
        <t>Шкаф для бумаг</t>
      </is>
    </oc>
    <nc r="A640" t="inlineStr">
      <is>
        <t>Шкаф закрытый ЛДСП Цвет Клен, кромка голубого цвета 2200*740*500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7" sId="10" xfDxf="1" s="1" dxf="1">
    <oc r="A641" t="inlineStr">
      <is>
        <t>Шкаф для документов, закрытый</t>
      </is>
    </oc>
    <nc r="A641" t="inlineStr">
      <is>
        <t>Шкаф КБС 033 1550х470х390мм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8" sId="10" xfDxf="1" s="1" dxf="1">
    <oc r="A642" t="inlineStr">
      <is>
        <t>Шкаф для одежды</t>
      </is>
    </oc>
    <nc r="A642" t="inlineStr">
      <is>
        <t>Шкаф книжный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59" sId="10" xfDxf="1" s="1" dxf="1">
    <oc r="A643" t="inlineStr">
      <is>
        <t>Шкаф для учебных пособий</t>
      </is>
    </oc>
    <nc r="A643" t="inlineStr">
      <is>
        <t>Шкаф книжный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0" sId="10" xfDxf="1" s="1" dxf="1">
    <oc r="A644" t="inlineStr">
      <is>
        <t>Шкаф для учебных пособий</t>
      </is>
    </oc>
    <nc r="A644" t="inlineStr">
      <is>
        <t>Шкаф лабораторный с вытяжкой для кабинета химии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1" sId="10" xfDxf="1" s="1" dxf="1">
    <oc r="A645" t="inlineStr">
      <is>
        <t>Шкаф для учебных пособий</t>
      </is>
    </oc>
    <nc r="A645" t="inlineStr">
      <is>
        <t>Шкаф медицинский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2" sId="10" xfDxf="1" s="1" dxf="1">
    <oc r="A646" t="inlineStr">
      <is>
        <t>Шкаф для учебных пособий</t>
      </is>
    </oc>
    <nc r="A646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3" sId="10" xfDxf="1" s="1" dxf="1">
    <oc r="A647" t="inlineStr">
      <is>
        <t>Шкаф для учебных пособий</t>
      </is>
    </oc>
    <nc r="A647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4" sId="10" xfDxf="1" s="1" dxf="1">
    <oc r="A648" t="inlineStr">
      <is>
        <t>Шкаф для учебных пособий</t>
      </is>
    </oc>
    <nc r="A648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5" sId="10" xfDxf="1" s="1" dxf="1">
    <oc r="A649" t="inlineStr">
      <is>
        <t>Шкаф для учебных пособий</t>
      </is>
    </oc>
    <nc r="A649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6" sId="10" xfDxf="1" s="1" dxf="1">
    <oc r="A650" t="inlineStr">
      <is>
        <t>Шкаф для учебных пособий</t>
      </is>
    </oc>
    <nc r="A650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7" sId="10" xfDxf="1" s="1" dxf="1">
    <oc r="A651" t="inlineStr">
      <is>
        <t>Шкаф для учебных пособий</t>
      </is>
    </oc>
    <nc r="A651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8" sId="10" xfDxf="1" s="1" dxf="1">
    <oc r="A652" t="inlineStr">
      <is>
        <t>Шкаф для учебных пособий</t>
      </is>
    </oc>
    <nc r="A652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69" sId="10" xfDxf="1" s="1" dxf="1">
    <oc r="A653" t="inlineStr">
      <is>
        <t>Шкаф закрытый ЛДСП 16мм Клен. Высота2500, ширина 800мм, глубина 500мм</t>
      </is>
    </oc>
    <nc r="A653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0" sId="10" xfDxf="1" s="1" dxf="1">
    <oc r="A654" t="inlineStr">
      <is>
        <t>Шкаф закрытый ЛДСП 16мм Цвет Клен 2500*800*500мм</t>
      </is>
    </oc>
    <nc r="A654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1" sId="10" xfDxf="1" s="1" dxf="1">
    <oc r="A655" t="inlineStr">
      <is>
        <t>Шкаф закрытый ЛДСП 16мм Цвет Клен 2500*800*500мм</t>
      </is>
    </oc>
    <nc r="A655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2" sId="10" xfDxf="1" s="1" dxf="1">
    <oc r="A656" t="inlineStr">
      <is>
        <t>Шкаф закрытый ЛДСП 16мм Цвет Клен 2500*800*500мм</t>
      </is>
    </oc>
    <nc r="A656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3" sId="10" xfDxf="1" s="1" dxf="1">
    <oc r="A657" t="inlineStr">
      <is>
        <t>Шкаф закрытый ЛДСП 16мм Цвет Клен 2500*800*500мм</t>
      </is>
    </oc>
    <nc r="A657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4" sId="10" xfDxf="1" s="1" dxf="1">
    <oc r="A658" t="inlineStr">
      <is>
        <t>Шкаф КБС 033 1550х470х390мм</t>
      </is>
    </oc>
    <nc r="A658" t="inlineStr">
      <is>
        <t>Шкаф полуоткрытый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5" sId="10" xfDxf="1" s="1" dxf="1">
    <oc r="A659" t="inlineStr">
      <is>
        <t>Шкаф книжный полуоткрытый</t>
      </is>
    </oc>
    <nc r="A659" t="inlineStr">
      <is>
        <t>Штанга 180 кг."Олимпийская" STANDART или эквивалент с обрезиненными дисками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6" sId="10" xfDxf="1" s="1" dxf="1">
    <oc r="A660" t="inlineStr">
      <is>
        <t>Шкаф книжный полуоткрытый</t>
      </is>
    </oc>
    <nc r="A660" t="inlineStr">
      <is>
        <t>Шуруповерт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77" sId="10" xfDxf="1" s="1" dxf="1">
    <oc r="A661" t="inlineStr">
      <is>
        <t>Шкаф лабораторный с вытяжкой для кабинета химии</t>
      </is>
    </oc>
    <nc r="A661" t="inlineStr">
      <is>
        <t>Эл.лобзик Sparky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="1" sqref="F2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2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0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3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0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4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0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6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7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8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59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0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1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2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3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4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2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3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4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5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7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8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59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60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0" s="1" sqref="F661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10878" sId="10" xfDxf="1" s="1" dxf="1" numFmtId="4">
    <oc r="F214">
      <v>2011</v>
    </oc>
    <nc r="F214">
      <v>2019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79" sId="10" xfDxf="1" s="1" dxf="1" numFmtId="4">
    <oc r="F216">
      <v>2019</v>
    </oc>
    <nc r="F216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80" sId="10" xfDxf="1" s="1" dxf="1" numFmtId="4">
    <oc r="F217">
      <v>2010</v>
    </oc>
    <nc r="F217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81" sId="10" xfDxf="1" s="1" dxf="1" numFmtId="4">
    <oc r="F219">
      <v>2010</v>
    </oc>
    <nc r="F219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82" sId="10" xfDxf="1" s="1" dxf="1" numFmtId="4">
    <oc r="F226">
      <v>2008</v>
    </oc>
    <nc r="F226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83" sId="10" xfDxf="1" s="1" dxf="1" numFmtId="4">
    <oc r="F227">
      <v>2005</v>
    </oc>
    <nc r="F227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84" sId="10" xfDxf="1" s="1" dxf="1" numFmtId="4">
    <oc r="F233">
      <v>2009</v>
    </oc>
    <nc r="F233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85" sId="10" xfDxf="1" s="1" dxf="1" numFmtId="4">
    <oc r="F251">
      <v>2007</v>
    </oc>
    <nc r="F251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86" sId="10" xfDxf="1" s="1" dxf="1" numFmtId="4">
    <oc r="F253">
      <v>2008</v>
    </oc>
    <nc r="F253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87" sId="10" xfDxf="1" s="1" dxf="1" numFmtId="4">
    <oc r="F254">
      <v>2008</v>
    </oc>
    <nc r="F254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88" sId="10" xfDxf="1" s="1" dxf="1" numFmtId="4">
    <oc r="F255">
      <v>2005</v>
    </oc>
    <nc r="F255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89" sId="10" xfDxf="1" s="1" dxf="1" numFmtId="4">
    <oc r="F256">
      <v>2013</v>
    </oc>
    <nc r="F25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0" sId="10" xfDxf="1" s="1" dxf="1" numFmtId="4">
    <oc r="F257">
      <v>2013</v>
    </oc>
    <nc r="F257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1" sId="10" xfDxf="1" s="1" dxf="1" numFmtId="4">
    <oc r="F258">
      <v>2012</v>
    </oc>
    <nc r="F25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92" sId="10" xfDxf="1" s="1" dxf="1" numFmtId="4">
    <oc r="F264">
      <v>2007</v>
    </oc>
    <nc r="F264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93" sId="10" xfDxf="1" s="1" dxf="1" numFmtId="4">
    <oc r="F266">
      <v>2008</v>
    </oc>
    <nc r="F26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4" sId="10" xfDxf="1" s="1" dxf="1" numFmtId="4">
    <oc r="F267">
      <v>2007</v>
    </oc>
    <nc r="F26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5" sId="10" xfDxf="1" s="1" dxf="1" numFmtId="4">
    <oc r="F268">
      <v>2007</v>
    </oc>
    <nc r="F268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6" sId="10" xfDxf="1" s="1" dxf="1" numFmtId="4">
    <oc r="F269">
      <v>2012</v>
    </oc>
    <nc r="F269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897" sId="10" xfDxf="1" s="1" dxf="1" numFmtId="4">
    <oc r="F277">
      <v>2005</v>
    </oc>
    <nc r="F277">
      <v>1991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8" sId="10" xfDxf="1" s="1" dxf="1" numFmtId="4">
    <oc r="F278">
      <v>2005</v>
    </oc>
    <nc r="F278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899" sId="10" xfDxf="1" s="1" dxf="1" numFmtId="4">
    <oc r="F279">
      <v>1991</v>
    </oc>
    <nc r="F279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0" sId="10" xfDxf="1" s="1" dxf="1" numFmtId="4">
    <oc r="F280">
      <v>2011</v>
    </oc>
    <nc r="F280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1" sId="10" xfDxf="1" s="1" dxf="1" numFmtId="4">
    <oc r="F281">
      <v>2014</v>
    </oc>
    <nc r="F281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2" sId="10" xfDxf="1" s="1" dxf="1" numFmtId="4">
    <oc r="F282">
      <v>2021</v>
    </oc>
    <nc r="F282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3" sId="10" xfDxf="1" s="1" dxf="1" numFmtId="4">
    <oc r="F283">
      <v>2010</v>
    </oc>
    <nc r="F283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4" sId="10" xfDxf="1" s="1" dxf="1" numFmtId="4">
    <oc r="F284">
      <v>2006</v>
    </oc>
    <nc r="F284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05" sId="10" xfDxf="1" s="1" dxf="1" numFmtId="4">
    <oc r="F290">
      <v>2005</v>
    </oc>
    <nc r="F290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6" sId="10" xfDxf="1" s="1" dxf="1" numFmtId="4">
    <oc r="F291">
      <v>2005</v>
    </oc>
    <nc r="F291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07" sId="10" xfDxf="1" s="1" dxf="1" numFmtId="4">
    <oc r="F297">
      <v>2006</v>
    </oc>
    <nc r="F297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8" sId="10" xfDxf="1" s="1" dxf="1" numFmtId="4">
    <oc r="F298">
      <v>2006</v>
    </oc>
    <nc r="F298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09" sId="10" xfDxf="1" s="1" dxf="1" numFmtId="4">
    <oc r="F299">
      <v>2005</v>
    </oc>
    <nc r="F299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0" sId="10" xfDxf="1" s="1" dxf="1" numFmtId="4">
    <oc r="F300">
      <v>2008</v>
    </oc>
    <nc r="F300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1" sId="10" xfDxf="1" s="1" dxf="1" numFmtId="4">
    <oc r="F301">
      <v>2006</v>
    </oc>
    <nc r="F301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2" sId="10" xfDxf="1" s="1" dxf="1" numFmtId="4">
    <oc r="F302">
      <v>2006</v>
    </oc>
    <nc r="F302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13" sId="10" xfDxf="1" s="1" dxf="1" numFmtId="4">
    <oc r="F308">
      <v>2010</v>
    </oc>
    <nc r="F30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4" sId="10" xfDxf="1" s="1" dxf="1" numFmtId="4">
    <oc r="F309">
      <v>2010</v>
    </oc>
    <nc r="F30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15" sId="10" xfDxf="1" s="1" dxf="1" numFmtId="4">
    <oc r="F316">
      <v>2013</v>
    </oc>
    <nc r="F31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6" sId="10" xfDxf="1" s="1" dxf="1" numFmtId="4">
    <oc r="F317">
      <v>2013</v>
    </oc>
    <nc r="F317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7" sId="10" xfDxf="1" s="1" dxf="1" numFmtId="4">
    <oc r="F318">
      <v>2012</v>
    </oc>
    <nc r="F31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8" sId="10" xfDxf="1" s="1" dxf="1" numFmtId="4">
    <oc r="F319">
      <v>2022</v>
    </oc>
    <nc r="F31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19" sId="10" xfDxf="1" s="1" dxf="1" numFmtId="4">
    <oc r="F320">
      <v>2010</v>
    </oc>
    <nc r="F320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20" sId="10" xfDxf="1" s="1" dxf="1" numFmtId="4">
    <oc r="F322">
      <v>2007</v>
    </oc>
    <nc r="F322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1" sId="10" xfDxf="1" s="1" dxf="1" numFmtId="4">
    <oc r="F323">
      <v>2007</v>
    </oc>
    <nc r="F323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22" sId="10" xfDxf="1" s="1" dxf="1" numFmtId="4">
    <oc r="F326">
      <v>2014</v>
    </oc>
    <nc r="F326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3" sId="10" xfDxf="1" s="1" dxf="1" numFmtId="4">
    <oc r="F327">
      <v>2014</v>
    </oc>
    <nc r="F327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4" sId="10" xfDxf="1" s="1" dxf="1" numFmtId="4">
    <oc r="F328">
      <v>2005</v>
    </oc>
    <nc r="F328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5" sId="10" xfDxf="1" s="1" dxf="1" numFmtId="4">
    <oc r="F329">
      <v>2007</v>
    </oc>
    <nc r="F329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6" sId="10" xfDxf="1" s="1" dxf="1" numFmtId="4">
    <oc r="F330">
      <v>2005</v>
    </oc>
    <nc r="F330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27" sId="10" xfDxf="1" s="1" dxf="1" numFmtId="4">
    <oc r="F331">
      <v>2011</v>
    </oc>
    <nc r="F331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28" sId="10" xfDxf="1" s="1" dxf="1" numFmtId="4">
    <oc r="F337">
      <v>2021</v>
    </oc>
    <nc r="F337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29" sId="10" xfDxf="1" s="1" dxf="1" numFmtId="4">
    <oc r="F347">
      <v>2022</v>
    </oc>
    <nc r="F347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30" sId="10" xfDxf="1" s="1" dxf="1" numFmtId="4">
    <oc r="F362">
      <v>2011</v>
    </oc>
    <nc r="F362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1" sId="10" xfDxf="1" s="1" dxf="1" numFmtId="4">
    <oc r="F363">
      <v>2007</v>
    </oc>
    <nc r="F363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2" sId="10" xfDxf="1" s="1" dxf="1" numFmtId="4">
    <oc r="F364">
      <v>2008</v>
    </oc>
    <nc r="F36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3" sId="10" xfDxf="1" s="1" dxf="1" numFmtId="4">
    <oc r="F365">
      <v>2007</v>
    </oc>
    <nc r="F365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4" sId="10" xfDxf="1" s="1" dxf="1" numFmtId="4">
    <oc r="F366">
      <v>2015</v>
    </oc>
    <nc r="F36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5" sId="10" xfDxf="1" s="1" dxf="1" numFmtId="4">
    <oc r="F367">
      <v>2015</v>
    </oc>
    <nc r="F36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6" sId="10" xfDxf="1" s="1" dxf="1" numFmtId="4">
    <oc r="F368">
      <v>2015</v>
    </oc>
    <nc r="F368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7" sId="10" xfDxf="1" s="1" dxf="1" numFmtId="4">
    <oc r="F369">
      <v>2015</v>
    </oc>
    <nc r="F369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38" sId="10" xfDxf="1" s="1" dxf="1" numFmtId="4">
    <oc r="F370">
      <v>2015</v>
    </oc>
    <nc r="F37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39" sId="10" xfDxf="1" s="1" dxf="1" numFmtId="4">
    <oc r="F372">
      <v>2015</v>
    </oc>
    <nc r="F372">
      <v>2017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0" sId="10" xfDxf="1" s="1" dxf="1" numFmtId="4">
    <oc r="F373">
      <v>2015</v>
    </oc>
    <nc r="F373">
      <v>2017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1" sId="10" xfDxf="1" s="1" dxf="1" numFmtId="4">
    <oc r="F374">
      <v>2015</v>
    </oc>
    <nc r="F374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2" sId="10" xfDxf="1" s="1" dxf="1" numFmtId="4">
    <oc r="F375">
      <v>2015</v>
    </oc>
    <nc r="F375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3" sId="10" xfDxf="1" s="1" dxf="1" numFmtId="4">
    <oc r="F376">
      <v>2015</v>
    </oc>
    <nc r="F376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4" sId="10" xfDxf="1" s="1" dxf="1" numFmtId="4">
    <oc r="F377">
      <v>2015</v>
    </oc>
    <nc r="F377">
      <v>1986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5" sId="10" xfDxf="1" s="1" dxf="1" numFmtId="4">
    <oc r="F378">
      <v>2015</v>
    </oc>
    <nc r="F37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6" sId="10" xfDxf="1" s="1" dxf="1" numFmtId="4">
    <oc r="F379">
      <v>2015</v>
    </oc>
    <nc r="F379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7" sId="10" xfDxf="1" s="1" dxf="1" numFmtId="4">
    <oc r="F380">
      <v>2015</v>
    </oc>
    <nc r="F380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8" sId="10" xfDxf="1" s="1" dxf="1" numFmtId="4">
    <oc r="F381">
      <v>2015</v>
    </oc>
    <nc r="F381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49" sId="10" xfDxf="1" s="1" dxf="1" numFmtId="4">
    <oc r="F382">
      <v>2015</v>
    </oc>
    <nc r="F382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0" sId="10" xfDxf="1" s="1" dxf="1" numFmtId="4">
    <oc r="F383">
      <v>2015</v>
    </oc>
    <nc r="F383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51" sId="10" xfDxf="1" s="1" dxf="1" numFmtId="4">
    <oc r="F385">
      <v>2012</v>
    </oc>
    <nc r="F385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2" sId="10" xfDxf="1" s="1" dxf="1" numFmtId="4">
    <oc r="F386">
      <v>2012</v>
    </oc>
    <nc r="F386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3" sId="10" xfDxf="1" s="1" dxf="1" numFmtId="4">
    <oc r="F387">
      <v>2008</v>
    </oc>
    <nc r="F387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4" sId="10" xfDxf="1" s="1" dxf="1" numFmtId="4">
    <oc r="F388">
      <v>2008</v>
    </oc>
    <nc r="F388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5" sId="10" xfDxf="1" s="1" dxf="1" numFmtId="4">
    <oc r="F389">
      <v>2008</v>
    </oc>
    <nc r="F389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6" sId="10" xfDxf="1" s="1" dxf="1" numFmtId="4">
    <oc r="F390">
      <v>2015</v>
    </oc>
    <nc r="F390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7" sId="10" xfDxf="1" s="1" dxf="1" numFmtId="4">
    <oc r="F391">
      <v>2017</v>
    </oc>
    <nc r="F391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8" sId="10" xfDxf="1" s="1" dxf="1" numFmtId="4">
    <oc r="F392">
      <v>2017</v>
    </oc>
    <nc r="F392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59" sId="10" xfDxf="1" s="1" dxf="1" numFmtId="4">
    <oc r="F393">
      <v>2008</v>
    </oc>
    <nc r="F393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0" sId="10" xfDxf="1" s="1" dxf="1" numFmtId="4">
    <oc r="F394">
      <v>2012</v>
    </oc>
    <nc r="F394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1" sId="10" xfDxf="1" s="1" dxf="1" numFmtId="4">
    <oc r="F395">
      <v>2009</v>
    </oc>
    <nc r="F395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2" sId="10" xfDxf="1" s="1" dxf="1" numFmtId="4">
    <oc r="F396">
      <v>1986</v>
    </oc>
    <nc r="F396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3" sId="10" xfDxf="1" s="1" dxf="1" numFmtId="4">
    <oc r="F397">
      <v>2005</v>
    </oc>
    <nc r="F397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4" sId="10" xfDxf="1" s="1" dxf="1" numFmtId="4">
    <oc r="F398">
      <v>2005</v>
    </oc>
    <nc r="F39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5" sId="10" xfDxf="1" s="1" dxf="1" numFmtId="4">
    <oc r="F399">
      <v>2005</v>
    </oc>
    <nc r="F399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6" sId="10" xfDxf="1" s="1" dxf="1" numFmtId="4">
    <oc r="F400">
      <v>2005</v>
    </oc>
    <nc r="F400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7" sId="10" xfDxf="1" s="1" dxf="1" numFmtId="4">
    <oc r="F401">
      <v>2005</v>
    </oc>
    <nc r="F401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8" sId="10" xfDxf="1" s="1" dxf="1" numFmtId="4">
    <oc r="F402">
      <v>2010</v>
    </oc>
    <nc r="F402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69" sId="10" xfDxf="1" s="1" dxf="1" numFmtId="4">
    <oc r="F403">
      <v>2010</v>
    </oc>
    <nc r="F403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0" sId="10" xfDxf="1" s="1" dxf="1" numFmtId="4">
    <oc r="F404">
      <v>2010</v>
    </oc>
    <nc r="F404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71" sId="10" xfDxf="1" s="1" dxf="1" numFmtId="4">
    <oc r="F406">
      <v>2022</v>
    </oc>
    <nc r="F406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2" sId="10" xfDxf="1" s="1" dxf="1" numFmtId="4">
    <oc r="F407">
      <v>2022</v>
    </oc>
    <nc r="F407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3" sId="10" xfDxf="1" s="1" dxf="1" numFmtId="4">
    <oc r="F408">
      <v>2010</v>
    </oc>
    <nc r="F408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4" sId="10" xfDxf="1" s="1" dxf="1" numFmtId="4">
    <oc r="F409">
      <v>2014</v>
    </oc>
    <nc r="F409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5" sId="10" xfDxf="1" s="1" dxf="1" numFmtId="4">
    <oc r="F410">
      <v>2014</v>
    </oc>
    <nc r="F410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6" sId="10" xfDxf="1" s="1" dxf="1" numFmtId="4">
    <oc r="F411">
      <v>2014</v>
    </oc>
    <nc r="F411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7" sId="10" xfDxf="1" s="1" dxf="1" numFmtId="4">
    <oc r="F412">
      <v>2014</v>
    </oc>
    <nc r="F412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78" sId="10" xfDxf="1" s="1" dxf="1" numFmtId="4">
    <oc r="F413">
      <v>2014</v>
    </oc>
    <nc r="F413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79" sId="10" xfDxf="1" s="1" dxf="1" numFmtId="4">
    <oc r="F415">
      <v>2010</v>
    </oc>
    <nc r="F415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0" sId="10" xfDxf="1" s="1" dxf="1" numFmtId="4">
    <oc r="F416">
      <v>2004</v>
    </oc>
    <nc r="F416">
      <v>1999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1" sId="10" xfDxf="1" s="1" dxf="1" numFmtId="4">
    <oc r="F417">
      <v>2004</v>
    </oc>
    <nc r="F417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2" sId="10" xfDxf="1" s="1" dxf="1" numFmtId="4">
    <oc r="F418">
      <v>2004</v>
    </oc>
    <nc r="F418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3" sId="10" xfDxf="1" s="1" dxf="1" numFmtId="4">
    <oc r="F419">
      <v>2010</v>
    </oc>
    <nc r="F419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4" sId="10" xfDxf="1" s="1" dxf="1" numFmtId="4">
    <oc r="F420">
      <v>2010</v>
    </oc>
    <nc r="F420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5" sId="10" xfDxf="1" s="1" dxf="1" numFmtId="4">
    <oc r="F421">
      <v>2010</v>
    </oc>
    <nc r="F421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6" sId="10" xfDxf="1" s="1" dxf="1" numFmtId="4">
    <oc r="F422">
      <v>2010</v>
    </oc>
    <nc r="F422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7" sId="10" xfDxf="1" s="1" dxf="1" numFmtId="4">
    <oc r="F423">
      <v>2010</v>
    </oc>
    <nc r="F423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8" sId="10" xfDxf="1" s="1" dxf="1" numFmtId="4">
    <oc r="F424">
      <v>2009</v>
    </oc>
    <nc r="F42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89" sId="10" xfDxf="1" s="1" dxf="1" numFmtId="4">
    <oc r="F425">
      <v>2009</v>
    </oc>
    <nc r="F425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0" sId="10" xfDxf="1" s="1" dxf="1" numFmtId="4">
    <oc r="F426">
      <v>2009</v>
    </oc>
    <nc r="F426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1" sId="10" xfDxf="1" s="1" dxf="1" numFmtId="4">
    <oc r="F427">
      <v>2009</v>
    </oc>
    <nc r="F427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0992" sId="10" xfDxf="1" s="1" dxf="1" numFmtId="4">
    <oc r="F429">
      <v>2010</v>
    </oc>
    <nc r="F429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3" sId="10" xfDxf="1" s="1" dxf="1" numFmtId="4">
    <oc r="F430">
      <v>2010</v>
    </oc>
    <nc r="F430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4" sId="10" xfDxf="1" s="1" dxf="1" numFmtId="4">
    <oc r="F431">
      <v>2004</v>
    </oc>
    <nc r="F431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5" sId="10" xfDxf="1" s="1" dxf="1" numFmtId="4">
    <oc r="F432">
      <v>2004</v>
    </oc>
    <nc r="F432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6" sId="10" xfDxf="1" s="1" dxf="1" numFmtId="4">
    <oc r="F433">
      <v>2004</v>
    </oc>
    <nc r="F433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7" sId="10" xfDxf="1" s="1" dxf="1" numFmtId="4">
    <oc r="F434">
      <v>2004</v>
    </oc>
    <nc r="F434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8" sId="10" xfDxf="1" s="1" dxf="1" numFmtId="4">
    <oc r="F435">
      <v>2004</v>
    </oc>
    <nc r="F435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0999" sId="10" xfDxf="1" s="1" dxf="1" numFmtId="4">
    <oc r="F436">
      <v>2004</v>
    </oc>
    <nc r="F436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0" sId="10" xfDxf="1" s="1" dxf="1" numFmtId="4">
    <oc r="F437">
      <v>2010</v>
    </oc>
    <nc r="F437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1" sId="10" xfDxf="1" s="1" dxf="1" numFmtId="4">
    <oc r="F438">
      <v>2010</v>
    </oc>
    <nc r="F438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2" sId="10" xfDxf="1" s="1" dxf="1" numFmtId="4">
    <oc r="F439">
      <v>2005</v>
    </oc>
    <nc r="F439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3" sId="10" xfDxf="1" s="1" dxf="1" numFmtId="4">
    <oc r="F440">
      <v>2008</v>
    </oc>
    <nc r="F440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4" sId="10" xfDxf="1" s="1" dxf="1" numFmtId="4">
    <oc r="F441">
      <v>1999</v>
    </oc>
    <nc r="F441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5" sId="10" xfDxf="1" s="1" dxf="1" numFmtId="4">
    <oc r="F442">
      <v>2007</v>
    </oc>
    <nc r="F442">
      <v>1997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6" sId="10" xfDxf="1" s="1" dxf="1" numFmtId="4">
    <oc r="F443">
      <v>2007</v>
    </oc>
    <nc r="F443">
      <v>1997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7" sId="10" xfDxf="1" s="1" dxf="1" numFmtId="4">
    <oc r="F444">
      <v>2007</v>
    </oc>
    <nc r="F444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8" sId="10" xfDxf="1" s="1" dxf="1" numFmtId="4">
    <oc r="F445">
      <v>2007</v>
    </oc>
    <nc r="F445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09" sId="10" xfDxf="1" s="1" dxf="1" numFmtId="4">
    <oc r="F446">
      <v>2008</v>
    </oc>
    <nc r="F446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10" sId="10" xfDxf="1" s="1" dxf="1" numFmtId="4">
    <oc r="F448">
      <v>2005</v>
    </oc>
    <nc r="F448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1" sId="10" xfDxf="1" s="1" dxf="1" numFmtId="4">
    <oc r="F449">
      <v>2005</v>
    </oc>
    <nc r="F449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2" sId="10" xfDxf="1" s="1" dxf="1" numFmtId="4">
    <oc r="F450">
      <v>2005</v>
    </oc>
    <nc r="F450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3" sId="10" xfDxf="1" s="1" dxf="1" numFmtId="4">
    <oc r="F451">
      <v>2005</v>
    </oc>
    <nc r="F451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4" sId="10" xfDxf="1" s="1" dxf="1" numFmtId="4">
    <oc r="F452">
      <v>2005</v>
    </oc>
    <nc r="F452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5" sId="10" xfDxf="1" s="1" dxf="1" numFmtId="4">
    <oc r="F453">
      <v>2005</v>
    </oc>
    <nc r="F453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6" sId="10" xfDxf="1" s="1" dxf="1" numFmtId="4">
    <oc r="F454">
      <v>2005</v>
    </oc>
    <nc r="F454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7" sId="10" xfDxf="1" s="1" dxf="1" numFmtId="4">
    <oc r="F455">
      <v>2005</v>
    </oc>
    <nc r="F455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8" sId="10" xfDxf="1" s="1" dxf="1" numFmtId="4">
    <oc r="F456">
      <v>2005</v>
    </oc>
    <nc r="F456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19" sId="10" xfDxf="1" s="1" dxf="1" numFmtId="4">
    <oc r="F457">
      <v>2011</v>
    </oc>
    <nc r="F457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0" sId="10" xfDxf="1" s="1" dxf="1" numFmtId="4">
    <oc r="F458">
      <v>2011</v>
    </oc>
    <nc r="F45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21" sId="10" xfDxf="1" s="1" dxf="1" numFmtId="4">
    <oc r="F462">
      <v>1997</v>
    </oc>
    <nc r="F462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2" sId="10" xfDxf="1" s="1" dxf="1" numFmtId="4">
    <oc r="F463">
      <v>1997</v>
    </oc>
    <nc r="F463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3" sId="10" xfDxf="1" s="1" dxf="1" numFmtId="4">
    <oc r="F464">
      <v>2012</v>
    </oc>
    <nc r="F464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4" sId="10" xfDxf="1" s="1" dxf="1" numFmtId="4">
    <oc r="F465">
      <v>2005</v>
    </oc>
    <nc r="F465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5" sId="10" xfDxf="1" s="1" dxf="1" numFmtId="4">
    <oc r="F466">
      <v>2019</v>
    </oc>
    <nc r="F466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6" sId="10" xfDxf="1" s="1" dxf="1" numFmtId="4">
    <oc r="F467">
      <v>2006</v>
    </oc>
    <nc r="F467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7" sId="10" xfDxf="1" s="1" dxf="1" numFmtId="4">
    <oc r="F468">
      <v>2009</v>
    </oc>
    <nc r="F468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8" sId="10" xfDxf="1" s="1" dxf="1" numFmtId="4">
    <oc r="F469">
      <v>2009</v>
    </oc>
    <nc r="F469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29" sId="10" xfDxf="1" s="1" dxf="1" numFmtId="4">
    <oc r="F470">
      <v>2022</v>
    </oc>
    <nc r="F470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0" sId="10" xfDxf="1" s="1" dxf="1" numFmtId="4">
    <oc r="F471">
      <v>2022</v>
    </oc>
    <nc r="F471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1" sId="10" xfDxf="1" s="1" dxf="1" numFmtId="4">
    <oc r="F472">
      <v>2022</v>
    </oc>
    <nc r="F472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2" sId="10" xfDxf="1" s="1" dxf="1" numFmtId="4">
    <oc r="F473">
      <v>2022</v>
    </oc>
    <nc r="F473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33" sId="10" xfDxf="1" s="1" dxf="1" numFmtId="4">
    <oc r="F476">
      <v>2013</v>
    </oc>
    <nc r="F47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4" sId="10" xfDxf="1" s="1" dxf="1" numFmtId="4">
    <oc r="F477">
      <v>2011</v>
    </oc>
    <nc r="F47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5" sId="10" xfDxf="1" s="1" dxf="1" numFmtId="4">
    <oc r="F478">
      <v>2011</v>
    </oc>
    <nc r="F47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6" sId="10" xfDxf="1" s="1" dxf="1" numFmtId="4">
    <oc r="F479">
      <v>2011</v>
    </oc>
    <nc r="F47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7" sId="10" xfDxf="1" s="1" dxf="1" numFmtId="4">
    <oc r="F480">
      <v>2011</v>
    </oc>
    <nc r="F480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8" sId="10" xfDxf="1" s="1" dxf="1" numFmtId="4">
    <oc r="F481">
      <v>2011</v>
    </oc>
    <nc r="F481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39" sId="10" xfDxf="1" s="1" dxf="1" numFmtId="4">
    <oc r="F482">
      <v>2011</v>
    </oc>
    <nc r="F482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0" sId="10" xfDxf="1" s="1" dxf="1" numFmtId="4">
    <oc r="F483">
      <v>2011</v>
    </oc>
    <nc r="F483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1" sId="10" xfDxf="1" s="1" dxf="1" numFmtId="4">
    <oc r="F484">
      <v>2011</v>
    </oc>
    <nc r="F48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2" sId="10" xfDxf="1" s="1" dxf="1" numFmtId="4">
    <oc r="F485">
      <v>2011</v>
    </oc>
    <nc r="F485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3" sId="10" xfDxf="1" s="1" dxf="1" numFmtId="4">
    <oc r="F486">
      <v>2011</v>
    </oc>
    <nc r="F486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4" sId="10" xfDxf="1" s="1" dxf="1" numFmtId="4">
    <oc r="F487">
      <v>2011</v>
    </oc>
    <nc r="F487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5" sId="10" xfDxf="1" s="1" dxf="1" numFmtId="4">
    <oc r="F488">
      <v>2007</v>
    </oc>
    <nc r="F488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6" sId="10" xfDxf="1" s="1" dxf="1" numFmtId="4">
    <oc r="F489">
      <v>2022</v>
    </oc>
    <nc r="F489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7" sId="10" xfDxf="1" s="1" dxf="1" numFmtId="4">
    <oc r="F490">
      <v>2008</v>
    </oc>
    <nc r="F490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8" sId="10" xfDxf="1" s="1" dxf="1" numFmtId="4">
    <oc r="F491">
      <v>2012</v>
    </oc>
    <nc r="F491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49" sId="10" xfDxf="1" s="1" dxf="1" numFmtId="4">
    <oc r="F492">
      <v>2012</v>
    </oc>
    <nc r="F492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0" sId="10" xfDxf="1" s="1" dxf="1" numFmtId="4">
    <oc r="F493">
      <v>2022</v>
    </oc>
    <nc r="F493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1" sId="10" xfDxf="1" s="1" dxf="1" numFmtId="4">
    <oc r="F494">
      <v>2007</v>
    </oc>
    <nc r="F494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2" sId="10" xfDxf="1" s="1" dxf="1" numFmtId="4">
    <oc r="F495">
      <v>2007</v>
    </oc>
    <nc r="F495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3" sId="10" xfDxf="1" s="1" dxf="1" numFmtId="4">
    <oc r="F496">
      <v>2005</v>
    </oc>
    <nc r="F49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4" sId="10" xfDxf="1" s="1" dxf="1" numFmtId="4">
    <oc r="F497">
      <v>2009</v>
    </oc>
    <nc r="F497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5" sId="10" xfDxf="1" s="1" dxf="1" numFmtId="4">
    <oc r="F498">
      <v>2010</v>
    </oc>
    <nc r="F49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56" sId="10" xfDxf="1" s="1" dxf="1" numFmtId="4">
    <oc r="F501">
      <v>2016</v>
    </oc>
    <nc r="F501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7" sId="10" xfDxf="1" s="1" dxf="1" numFmtId="4">
    <oc r="F502">
      <v>2009</v>
    </oc>
    <nc r="F502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8" sId="10" xfDxf="1" s="1" dxf="1" numFmtId="4">
    <oc r="F503">
      <v>2009</v>
    </oc>
    <nc r="F503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59" sId="10" xfDxf="1" s="1" dxf="1" numFmtId="4">
    <oc r="F504">
      <v>2009</v>
    </oc>
    <nc r="F50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0" sId="10" xfDxf="1" s="1" dxf="1" numFmtId="4">
    <oc r="F505">
      <v>2009</v>
    </oc>
    <nc r="F505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1" sId="10" xfDxf="1" s="1" dxf="1" numFmtId="4">
    <oc r="F506">
      <v>2009</v>
    </oc>
    <nc r="F50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62" sId="10" xfDxf="1" s="1" dxf="1" numFmtId="4">
    <oc r="F508">
      <v>2008</v>
    </oc>
    <nc r="F50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3" sId="10" xfDxf="1" s="1" dxf="1" numFmtId="4">
    <oc r="F509">
      <v>2008</v>
    </oc>
    <nc r="F50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4" sId="10" xfDxf="1" s="1" dxf="1" numFmtId="4">
    <oc r="F510">
      <v>2008</v>
    </oc>
    <nc r="F510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5" sId="10" xfDxf="1" s="1" dxf="1" numFmtId="4">
    <oc r="F511">
      <v>2008</v>
    </oc>
    <nc r="F511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6" sId="10" xfDxf="1" s="1" dxf="1" numFmtId="4">
    <oc r="F512">
      <v>2007</v>
    </oc>
    <nc r="F512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7" sId="10" xfDxf="1" s="1" dxf="1" numFmtId="4">
    <oc r="F513">
      <v>2007</v>
    </oc>
    <nc r="F513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8" sId="10" xfDxf="1" s="1" dxf="1" numFmtId="4">
    <oc r="F514">
      <v>2007</v>
    </oc>
    <nc r="F514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69" sId="10" xfDxf="1" s="1" dxf="1" numFmtId="4">
    <oc r="F515">
      <v>2007</v>
    </oc>
    <nc r="F515">
      <v>1987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0" sId="10" xfDxf="1" s="1" dxf="1" numFmtId="4">
    <oc r="F516">
      <v>2007</v>
    </oc>
    <nc r="F516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1" sId="10" xfDxf="1" s="1" dxf="1" numFmtId="4">
    <oc r="F517">
      <v>2007</v>
    </oc>
    <nc r="F517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2" sId="10" xfDxf="1" s="1" dxf="1" numFmtId="4">
    <oc r="F518">
      <v>2007</v>
    </oc>
    <nc r="F518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3" sId="10" xfDxf="1" s="1" dxf="1" numFmtId="4">
    <oc r="F519">
      <v>2007</v>
    </oc>
    <nc r="F519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4" sId="10" xfDxf="1" s="1" dxf="1" numFmtId="4">
    <oc r="F520">
      <v>2007</v>
    </oc>
    <nc r="F52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75" sId="10" xfDxf="1" s="1" dxf="1" numFmtId="4">
    <oc r="F526">
      <v>2006</v>
    </oc>
    <nc r="F52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6" sId="10" xfDxf="1" s="1" dxf="1" numFmtId="4">
    <oc r="F527">
      <v>2006</v>
    </oc>
    <nc r="F527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7" sId="10" xfDxf="1" s="1" dxf="1" numFmtId="4">
    <oc r="F528">
      <v>2006</v>
    </oc>
    <nc r="F52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8" sId="10" xfDxf="1" s="1" dxf="1" numFmtId="4">
    <oc r="F529">
      <v>2006</v>
    </oc>
    <nc r="F52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79" sId="10" xfDxf="1" s="1" dxf="1" numFmtId="4">
    <oc r="F530">
      <v>2006</v>
    </oc>
    <nc r="F530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0" sId="10" xfDxf="1" s="1" dxf="1" numFmtId="4">
    <oc r="F531">
      <v>1987</v>
    </oc>
    <nc r="F531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1" sId="10" xfDxf="1" s="1" dxf="1" numFmtId="4">
    <oc r="F532">
      <v>1987</v>
    </oc>
    <nc r="F532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2" sId="10" xfDxf="1" s="1" dxf="1" numFmtId="4">
    <oc r="F533">
      <v>2008</v>
    </oc>
    <nc r="F533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3" sId="10" xfDxf="1" s="1" dxf="1" numFmtId="4">
    <oc r="F534">
      <v>2011</v>
    </oc>
    <nc r="F53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4" sId="10" xfDxf="1" s="1" dxf="1" numFmtId="4">
    <oc r="F535">
      <v>2010</v>
    </oc>
    <nc r="F535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5" sId="10" xfDxf="1" s="1" dxf="1" numFmtId="4">
    <oc r="F536">
      <v>2015</v>
    </oc>
    <nc r="F536">
      <v>2010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6" sId="10" xfDxf="1" s="1" dxf="1" numFmtId="4">
    <oc r="F537">
      <v>2008</v>
    </oc>
    <nc r="F537">
      <v>2009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7" sId="10" xfDxf="1" s="1" dxf="1" numFmtId="4">
    <oc r="F538">
      <v>2007</v>
    </oc>
    <nc r="F538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8" sId="10" xfDxf="1" s="1" dxf="1" numFmtId="4">
    <oc r="F539">
      <v>2007</v>
    </oc>
    <nc r="F539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89" sId="10" xfDxf="1" s="1" dxf="1" numFmtId="4">
    <oc r="F540">
      <v>2007</v>
    </oc>
    <nc r="F540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90" sId="10" xfDxf="1" s="1" dxf="1" numFmtId="4">
    <oc r="F543">
      <v>2007</v>
    </oc>
    <nc r="F543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91" sId="10" xfDxf="1" s="1" dxf="1" numFmtId="4">
    <oc r="F545">
      <v>2007</v>
    </oc>
    <nc r="F545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2" sId="10" xfDxf="1" s="1" dxf="1" numFmtId="4">
    <oc r="F546">
      <v>2007</v>
    </oc>
    <nc r="F546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3" sId="10" xfDxf="1" s="1" dxf="1" numFmtId="4">
    <oc r="F547">
      <v>2007</v>
    </oc>
    <nc r="F547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4" sId="10" xfDxf="1" s="1" dxf="1" numFmtId="4">
    <oc r="F548">
      <v>2007</v>
    </oc>
    <nc r="F548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5" sId="10" xfDxf="1" s="1" dxf="1" numFmtId="4">
    <oc r="F549">
      <v>2005</v>
    </oc>
    <nc r="F549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96" sId="10" xfDxf="1" s="1" dxf="1" numFmtId="4">
    <oc r="F551">
      <v>2020</v>
    </oc>
    <nc r="F551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7" sId="10" xfDxf="1" s="1" dxf="1" numFmtId="4">
    <oc r="F552">
      <v>2007</v>
    </oc>
    <nc r="F552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098" sId="10" xfDxf="1" s="1" dxf="1" numFmtId="4">
    <oc r="F554">
      <v>2010</v>
    </oc>
    <nc r="F554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099" sId="10" xfDxf="1" s="1" dxf="1" numFmtId="4">
    <oc r="F555">
      <v>2009</v>
    </oc>
    <nc r="F555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0" sId="10" xfDxf="1" s="1" dxf="1" numFmtId="4">
    <oc r="F556">
      <v>2008</v>
    </oc>
    <nc r="F55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1" sId="10" xfDxf="1" s="1" dxf="1" numFmtId="4">
    <oc r="F557">
      <v>2005</v>
    </oc>
    <nc r="F557">
      <v>2019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2" sId="10" xfDxf="1" s="1" dxf="1" numFmtId="4">
    <oc r="F558">
      <v>2005</v>
    </oc>
    <nc r="F558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3" sId="10" xfDxf="1" s="1" dxf="1" numFmtId="4">
    <oc r="F559">
      <v>2007</v>
    </oc>
    <nc r="F559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4" sId="10" xfDxf="1" s="1" dxf="1" numFmtId="4">
    <oc r="F560">
      <v>2007</v>
    </oc>
    <nc r="F56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5" sId="10" xfDxf="1" s="1" dxf="1" numFmtId="4">
    <oc r="F561">
      <v>2005</v>
    </oc>
    <nc r="F561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6" sId="10" xfDxf="1" s="1" dxf="1" numFmtId="4">
    <oc r="F562">
      <v>2007</v>
    </oc>
    <nc r="F562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7" sId="10" xfDxf="1" s="1" dxf="1" numFmtId="4">
    <oc r="F563">
      <v>2005</v>
    </oc>
    <nc r="F563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8" sId="10" xfDxf="1" s="1" dxf="1" numFmtId="4">
    <oc r="F564">
      <v>2014</v>
    </oc>
    <nc r="F564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09" sId="10" xfDxf="1" s="1" dxf="1" numFmtId="4">
    <oc r="F565">
      <v>2008</v>
    </oc>
    <nc r="F565">
      <v>2015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0" sId="10" xfDxf="1" s="1" dxf="1" numFmtId="4">
    <oc r="F566">
      <v>2005</v>
    </oc>
    <nc r="F566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1" sId="10" xfDxf="1" s="1" dxf="1" numFmtId="4">
    <oc r="F567">
      <v>2008</v>
    </oc>
    <nc r="F567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2" sId="10" xfDxf="1" s="1" dxf="1" numFmtId="4">
    <oc r="F568">
      <v>2014</v>
    </oc>
    <nc r="F568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3" sId="10" xfDxf="1" s="1" dxf="1" numFmtId="4">
    <oc r="F569">
      <v>2014</v>
    </oc>
    <nc r="F569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4" sId="10" xfDxf="1" s="1" dxf="1" numFmtId="4">
    <oc r="F570">
      <v>2014</v>
    </oc>
    <nc r="F570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5" sId="10" xfDxf="1" s="1" dxf="1" numFmtId="4">
    <oc r="F571">
      <v>2014</v>
    </oc>
    <nc r="F571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6" sId="10" xfDxf="1" s="1" dxf="1" numFmtId="4">
    <oc r="F572">
      <v>2015</v>
    </oc>
    <nc r="F572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117" sId="10" xfDxf="1" s="1" dxf="1" numFmtId="4">
    <oc r="F575">
      <v>2019</v>
    </oc>
    <nc r="F575">
      <v>2006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8" sId="10" xfDxf="1" s="1" dxf="1" numFmtId="4">
    <oc r="F576">
      <v>2015</v>
    </oc>
    <nc r="F576">
      <v>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19" sId="10" xfDxf="1" s="1" dxf="1" numFmtId="4">
    <oc r="F577">
      <v>2008</v>
    </oc>
    <nc r="F577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0" sId="10" xfDxf="1" s="1" dxf="1" numFmtId="4">
    <oc r="F578">
      <v>2008</v>
    </oc>
    <nc r="F578">
      <v>2004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121" sId="10" xfDxf="1" s="1" dxf="1" numFmtId="4">
    <oc r="F580">
      <v>2011</v>
    </oc>
    <nc r="F58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122" sId="10" xfDxf="1" s="1" dxf="1" numFmtId="4">
    <oc r="F582">
      <v>2013</v>
    </oc>
    <nc r="F582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123" sId="10" xfDxf="1" s="1" dxf="1" numFmtId="4">
    <oc r="F584">
      <v>2011</v>
    </oc>
    <nc r="F584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4" sId="10" xfDxf="1" s="1" dxf="1" numFmtId="4">
    <oc r="F585">
      <v>2004</v>
    </oc>
    <nc r="F585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5" sId="10" xfDxf="1" s="1" dxf="1" numFmtId="4">
    <oc r="F586">
      <v>2004</v>
    </oc>
    <nc r="F586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6" sId="10" xfDxf="1" s="1" dxf="1" numFmtId="4">
    <oc r="F587">
      <v>2021</v>
    </oc>
    <nc r="F587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7" sId="10" xfDxf="1" s="1" dxf="1" numFmtId="4">
    <oc r="F588">
      <v>2021</v>
    </oc>
    <nc r="F58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8" sId="10" xfDxf="1" s="1" dxf="1" numFmtId="4">
    <oc r="F589">
      <v>2021</v>
    </oc>
    <nc r="F58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29" sId="10" xfDxf="1" s="1" dxf="1" numFmtId="4">
    <oc r="F590">
      <v>2021</v>
    </oc>
    <nc r="F590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0" sId="10" xfDxf="1" s="1" dxf="1" numFmtId="4">
    <oc r="F591">
      <v>2005</v>
    </oc>
    <nc r="F591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1" sId="10" xfDxf="1" s="1" dxf="1" numFmtId="4">
    <oc r="F592">
      <v>2007</v>
    </oc>
    <nc r="F592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2" sId="10" xfDxf="1" s="1" dxf="1" numFmtId="4">
    <oc r="F593">
      <v>2006</v>
    </oc>
    <nc r="F593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3" sId="10" xfDxf="1" s="1" dxf="1" numFmtId="4">
    <oc r="F594">
      <v>2000</v>
    </oc>
    <nc r="F594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4" sId="10" xfDxf="1" s="1" dxf="1" numFmtId="4">
    <oc r="F595">
      <v>2007</v>
    </oc>
    <nc r="F595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5" sId="10" xfDxf="1" s="1" dxf="1" numFmtId="4">
    <oc r="F596">
      <v>2004</v>
    </oc>
    <nc r="F596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6" sId="10" xfDxf="1" s="1" dxf="1" numFmtId="4">
    <oc r="F597">
      <v>2007</v>
    </oc>
    <nc r="F597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7" sId="10" xfDxf="1" s="1" dxf="1" numFmtId="4">
    <oc r="F598">
      <v>2008</v>
    </oc>
    <nc r="F59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8" sId="10" xfDxf="1" s="1" dxf="1" numFmtId="4">
    <oc r="F599">
      <v>2008</v>
    </oc>
    <nc r="F59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39" sId="10" xfDxf="1" s="1" dxf="1" numFmtId="4">
    <oc r="F600">
      <v>2008</v>
    </oc>
    <nc r="F600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0" sId="10" xfDxf="1" s="1" dxf="1" numFmtId="4">
    <oc r="F601">
      <v>2007</v>
    </oc>
    <nc r="F601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1" sId="10" xfDxf="1" s="1" dxf="1" numFmtId="4">
    <oc r="F602">
      <v>2007</v>
    </oc>
    <nc r="F602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2" sId="10" xfDxf="1" s="1" dxf="1" numFmtId="4">
    <oc r="F603">
      <v>2007</v>
    </oc>
    <nc r="F603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3" sId="10" xfDxf="1" s="1" dxf="1" numFmtId="4">
    <oc r="F604">
      <v>2007</v>
    </oc>
    <nc r="F604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4" sId="10" xfDxf="1" s="1" dxf="1" numFmtId="4">
    <oc r="F605">
      <v>2007</v>
    </oc>
    <nc r="F605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F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F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145" sId="10" xfDxf="1" s="1" dxf="1" numFmtId="4">
    <oc r="F611">
      <v>2013</v>
    </oc>
    <nc r="F611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6" sId="10" xfDxf="1" s="1" dxf="1" numFmtId="4">
    <oc r="F612">
      <v>2013</v>
    </oc>
    <nc r="F612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7" sId="10" xfDxf="1" s="1" dxf="1" numFmtId="4">
    <oc r="F613">
      <v>2013</v>
    </oc>
    <nc r="F613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8" sId="10" xfDxf="1" s="1" dxf="1" numFmtId="4">
    <oc r="F614">
      <v>2013</v>
    </oc>
    <nc r="F614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49" sId="10" xfDxf="1" s="1" dxf="1" numFmtId="4">
    <oc r="F615">
      <v>2013</v>
    </oc>
    <nc r="F615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0" sId="10" xfDxf="1" s="1" dxf="1" numFmtId="4">
    <oc r="F616">
      <v>2013</v>
    </oc>
    <nc r="F616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1" sId="10" xfDxf="1" s="1" dxf="1" numFmtId="4">
    <oc r="F617">
      <v>2013</v>
    </oc>
    <nc r="F617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2" sId="10" xfDxf="1" s="1" dxf="1" numFmtId="4">
    <oc r="F618">
      <v>2013</v>
    </oc>
    <nc r="F618">
      <v>2014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3" sId="10" xfDxf="1" s="1" dxf="1" numFmtId="4">
    <oc r="F619">
      <v>2013</v>
    </oc>
    <nc r="F61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4" sId="10" xfDxf="1" s="1" dxf="1" numFmtId="4">
    <oc r="F620">
      <v>2013</v>
    </oc>
    <nc r="F620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5" sId="10" xfDxf="1" s="1" dxf="1" numFmtId="4">
    <oc r="F621">
      <v>2013</v>
    </oc>
    <nc r="F621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6" sId="10" xfDxf="1" s="1" dxf="1" numFmtId="4">
    <oc r="F622">
      <v>2013</v>
    </oc>
    <nc r="F622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7" sId="10" xfDxf="1" s="1" dxf="1" numFmtId="4">
    <oc r="F623">
      <v>2013</v>
    </oc>
    <nc r="F623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8" sId="10" xfDxf="1" s="1" dxf="1" numFmtId="4">
    <oc r="F624">
      <v>2013</v>
    </oc>
    <nc r="F624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59" sId="10" xfDxf="1" s="1" dxf="1" numFmtId="4">
    <oc r="F625">
      <v>2013</v>
    </oc>
    <nc r="F625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0" sId="10" xfDxf="1" s="1" dxf="1" numFmtId="4">
    <oc r="F626">
      <v>2013</v>
    </oc>
    <nc r="F626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1" sId="10" xfDxf="1" s="1" dxf="1" numFmtId="4">
    <oc r="F627">
      <v>2013</v>
    </oc>
    <nc r="F627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2" sId="10" xfDxf="1" s="1" dxf="1" numFmtId="4">
    <oc r="F628">
      <v>2013</v>
    </oc>
    <nc r="F628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3" sId="10" xfDxf="1" s="1" dxf="1" numFmtId="4">
    <oc r="F629">
      <v>2013</v>
    </oc>
    <nc r="F629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4" sId="10" xfDxf="1" s="1" dxf="1" numFmtId="4">
    <oc r="F630">
      <v>2013</v>
    </oc>
    <nc r="F630">
      <v>2012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5" sId="10" xfDxf="1" s="1" dxf="1" numFmtId="4">
    <oc r="F631">
      <v>2013</v>
    </oc>
    <nc r="F631">
      <v>2022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6" sId="10" xfDxf="1" s="1" dxf="1" numFmtId="4">
    <oc r="F632">
      <v>2014</v>
    </oc>
    <nc r="F632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7" sId="10" xfDxf="1" s="1" dxf="1" numFmtId="4">
    <oc r="F633">
      <v>2014</v>
    </oc>
    <nc r="F633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8" sId="10" xfDxf="1" s="1" dxf="1" numFmtId="4">
    <oc r="F634">
      <v>2014</v>
    </oc>
    <nc r="F634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69" sId="10" xfDxf="1" s="1" dxf="1" numFmtId="4">
    <oc r="F635">
      <v>2014</v>
    </oc>
    <nc r="F635">
      <v>2021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0" sId="10" xfDxf="1" s="1" dxf="1" numFmtId="4">
    <oc r="F636">
      <v>2014</v>
    </oc>
    <nc r="F636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1" sId="10" xfDxf="1" s="1" dxf="1" numFmtId="4">
    <oc r="F637">
      <v>2014</v>
    </oc>
    <nc r="F637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2" sId="10" xfDxf="1" s="1" dxf="1" numFmtId="4">
    <oc r="F638">
      <v>2014</v>
    </oc>
    <nc r="F638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3" sId="10" xfDxf="1" s="1" dxf="1" numFmtId="4">
    <oc r="F639">
      <v>2014</v>
    </oc>
    <nc r="F639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4" sId="10" xfDxf="1" s="1" dxf="1" numFmtId="4">
    <oc r="F640">
      <v>2007</v>
    </oc>
    <nc r="F640">
      <v>2023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5" sId="10" xfDxf="1" s="1" dxf="1" numFmtId="4">
    <oc r="F641">
      <v>2013</v>
    </oc>
    <nc r="F641">
      <v>2020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6" sId="10" xfDxf="1" s="1" dxf="1" numFmtId="4">
    <oc r="F642">
      <v>2007</v>
    </oc>
    <nc r="F642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7" sId="10" xfDxf="1" s="1" dxf="1" numFmtId="4">
    <oc r="F643">
      <v>2012</v>
    </oc>
    <nc r="F643">
      <v>2016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8" sId="10" xfDxf="1" s="1" dxf="1" numFmtId="4">
    <oc r="F644">
      <v>2012</v>
    </oc>
    <nc r="F644">
      <v>2011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79" sId="10" xfDxf="1" s="1" dxf="1" numFmtId="4">
    <oc r="F645">
      <v>2012</v>
    </oc>
    <nc r="F645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0" sId="10" xfDxf="1" s="1" dxf="1" numFmtId="4">
    <oc r="F646">
      <v>2012</v>
    </oc>
    <nc r="F646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1" sId="10" xfDxf="1" s="1" dxf="1" numFmtId="4">
    <oc r="F647">
      <v>2012</v>
    </oc>
    <nc r="F647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2" sId="10" xfDxf="1" s="1" dxf="1" numFmtId="4">
    <oc r="F648">
      <v>2012</v>
    </oc>
    <nc r="F648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3" sId="10" xfDxf="1" s="1" dxf="1" numFmtId="4">
    <oc r="F649">
      <v>2012</v>
    </oc>
    <nc r="F649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4" sId="10" xfDxf="1" s="1" dxf="1" numFmtId="4">
    <oc r="F650">
      <v>2012</v>
    </oc>
    <nc r="F650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5" sId="10" xfDxf="1" s="1" dxf="1" numFmtId="4">
    <oc r="F651">
      <v>2012</v>
    </oc>
    <nc r="F651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6" sId="10" xfDxf="1" s="1" dxf="1" numFmtId="4">
    <oc r="F652">
      <v>2012</v>
    </oc>
    <nc r="F652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7" sId="10" xfDxf="1" s="1" dxf="1" numFmtId="4">
    <oc r="F653">
      <v>2022</v>
    </oc>
    <nc r="F653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8" sId="10" xfDxf="1" s="1" dxf="1" numFmtId="4">
    <oc r="F654">
      <v>2021</v>
    </oc>
    <nc r="F654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89" sId="10" xfDxf="1" s="1" dxf="1" numFmtId="4">
    <oc r="F655">
      <v>2021</v>
    </oc>
    <nc r="F655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0" sId="10" xfDxf="1" s="1" dxf="1" numFmtId="4">
    <oc r="F656">
      <v>2021</v>
    </oc>
    <nc r="F656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1" sId="10" xfDxf="1" s="1" dxf="1" numFmtId="4">
    <oc r="F657">
      <v>2021</v>
    </oc>
    <nc r="F657">
      <v>2013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2" sId="10" xfDxf="1" s="1" dxf="1" numFmtId="4">
    <oc r="F658">
      <v>2020</v>
    </oc>
    <nc r="F658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3" sId="10" xfDxf="1" s="1" dxf="1" numFmtId="4">
    <oc r="F659">
      <v>2016</v>
    </oc>
    <nc r="F659">
      <v>2007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4" sId="10" xfDxf="1" s="1" dxf="1" numFmtId="4">
    <oc r="F660">
      <v>2016</v>
    </oc>
    <nc r="F660">
      <v>2008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5" sId="10" xfDxf="1" s="1" dxf="1" numFmtId="4">
    <oc r="F661">
      <v>2011</v>
    </oc>
    <nc r="F661">
      <v>2005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="1" sqref="E2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2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3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4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6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7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8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59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0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1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2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3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4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2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3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4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5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6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59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60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s="1" sqref="E661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11196" sId="10" xfDxf="1" s="1" dxf="1">
    <oc r="E214" t="inlineStr">
      <is>
        <t>65000034</t>
      </is>
    </oc>
    <nc r="E214" t="inlineStr">
      <is>
        <t>81000004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7" sId="10" xfDxf="1" s="1" dxf="1">
    <oc r="E215" t="inlineStr">
      <is>
        <t>81000004</t>
      </is>
    </oc>
    <nc r="E215" t="inlineStr">
      <is>
        <t>81000003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8" sId="10" xfDxf="1" s="1" dxf="1">
    <oc r="E216" t="inlineStr">
      <is>
        <t>81000003</t>
      </is>
    </oc>
    <nc r="E216" t="inlineStr">
      <is>
        <t>101360135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199" sId="10" xfDxf="1" s="1" dxf="1">
    <oc r="E217" t="inlineStr">
      <is>
        <t>68000017/2</t>
      </is>
    </oc>
    <nc r="E217" t="inlineStr">
      <is>
        <t>101360136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0" sId="10" xfDxf="1" s="1" dxf="1">
    <oc r="E218" t="inlineStr">
      <is>
        <t>68000018/2</t>
      </is>
    </oc>
    <nc r="E218" t="inlineStr">
      <is>
        <t>64000021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1" sId="10" xfDxf="1" s="1" dxf="1">
    <oc r="E219" t="inlineStr">
      <is>
        <t>64000021</t>
      </is>
    </oc>
    <nc r="E219" t="inlineStr">
      <is>
        <t>64000014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2" sId="10" xfDxf="1" s="1" dxf="1">
    <oc r="E220" t="inlineStr">
      <is>
        <t>64000014</t>
      </is>
    </oc>
    <nc r="E220" t="inlineStr">
      <is>
        <t>64000015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3" sId="10" xfDxf="1" s="1" dxf="1">
    <oc r="E221" t="inlineStr">
      <is>
        <t>64000015</t>
      </is>
    </oc>
    <nc r="E221" t="inlineStr">
      <is>
        <t>64000016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4" sId="10" xfDxf="1" s="1" dxf="1">
    <oc r="E222" t="inlineStr">
      <is>
        <t>64000016</t>
      </is>
    </oc>
    <nc r="E222" t="inlineStr">
      <is>
        <t>64000017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5" sId="10" xfDxf="1" s="1" dxf="1">
    <oc r="E223" t="inlineStr">
      <is>
        <t>64000017</t>
      </is>
    </oc>
    <nc r="E223" t="inlineStr">
      <is>
        <t>64000018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6" sId="10" xfDxf="1" s="1" dxf="1">
    <oc r="E224" t="inlineStr">
      <is>
        <t>64000018</t>
      </is>
    </oc>
    <nc r="E224" t="inlineStr">
      <is>
        <t>64000019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7" sId="10" xfDxf="1" s="1" dxf="1">
    <oc r="E225" t="inlineStr">
      <is>
        <t>64000019</t>
      </is>
    </oc>
    <nc r="E225" t="inlineStr">
      <is>
        <t>64000020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8" sId="10" xfDxf="1" s="1" dxf="1">
    <oc r="E226" t="inlineStr">
      <is>
        <t>64000020</t>
      </is>
    </oc>
    <nc r="E226" t="inlineStr">
      <is>
        <t>07109110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09" sId="10" xfDxf="1" s="1" dxf="1">
    <oc r="E227" t="inlineStr">
      <is>
        <t>07109110</t>
      </is>
    </oc>
    <nc r="E227" t="inlineStr">
      <is>
        <t>68000021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0" sId="10" xfDxf="1" s="1" dxf="1">
    <oc r="E228" t="inlineStr">
      <is>
        <t>68000021</t>
      </is>
    </oc>
    <nc r="E228" t="inlineStr">
      <is>
        <t>68000022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1" sId="10" xfDxf="1" s="1" dxf="1">
    <oc r="E229" t="inlineStr">
      <is>
        <t>68000022</t>
      </is>
    </oc>
    <nc r="E229" t="inlineStr">
      <is>
        <t>68000023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2" sId="10" xfDxf="1" s="1" dxf="1">
    <oc r="E230" t="inlineStr">
      <is>
        <t>68000023</t>
      </is>
    </oc>
    <nc r="E230" t="inlineStr">
      <is>
        <t>68000024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3" sId="10" xfDxf="1" s="1" dxf="1">
    <oc r="E231" t="inlineStr">
      <is>
        <t>68000024</t>
      </is>
    </oc>
    <nc r="E231" t="inlineStr">
      <is>
        <t>68000025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4" sId="10" xfDxf="1" s="1" dxf="1">
    <oc r="E232" t="inlineStr">
      <is>
        <t>68000025</t>
      </is>
    </oc>
    <nc r="E232" t="inlineStr">
      <is>
        <t>68000026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5" sId="10" xfDxf="1" s="1" dxf="1">
    <oc r="E233" t="inlineStr">
      <is>
        <t>68000026</t>
      </is>
    </oc>
    <nc r="E233" t="inlineStr">
      <is>
        <t>65000012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6" sId="10" xfDxf="1" s="1" dxf="1">
    <oc r="E234" t="inlineStr">
      <is>
        <t>65000012</t>
      </is>
    </oc>
    <nc r="E234" t="inlineStr">
      <is>
        <t>63000029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7" sId="10" xfDxf="1" s="1" dxf="1">
    <oc r="E235" t="inlineStr">
      <is>
        <t>63000029</t>
      </is>
    </oc>
    <nc r="E235" t="inlineStr">
      <is>
        <t>63000025.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8" sId="10" xfDxf="1" s="1" dxf="1">
    <oc r="E236" t="inlineStr">
      <is>
        <t>63000025.</t>
      </is>
    </oc>
    <nc r="E236" t="inlineStr">
      <is>
        <t>63000025-5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19" sId="10" xfDxf="1" s="1" dxf="1">
    <oc r="E237" t="inlineStr">
      <is>
        <t>63000025-5</t>
      </is>
    </oc>
    <nc r="E237" t="inlineStr">
      <is>
        <t>63000025-4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0" sId="10" xfDxf="1" s="1" dxf="1">
    <oc r="E238" t="inlineStr">
      <is>
        <t>63000025-4</t>
      </is>
    </oc>
    <nc r="E238" t="inlineStr">
      <is>
        <t>63000025-3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1" sId="10" xfDxf="1" s="1" dxf="1">
    <oc r="E239" t="inlineStr">
      <is>
        <t>63000025-3</t>
      </is>
    </oc>
    <nc r="E239" t="inlineStr">
      <is>
        <t>63000025-2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2" sId="10" xfDxf="1" s="1" dxf="1">
    <oc r="E240" t="inlineStr">
      <is>
        <t>63000025-2</t>
      </is>
    </oc>
    <nc r="E240" t="inlineStr">
      <is>
        <t>63000025-1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3" sId="10" xfDxf="1" s="1" dxf="1">
    <oc r="E241" t="inlineStr">
      <is>
        <t>63000025-1</t>
      </is>
    </oc>
    <nc r="E241" t="inlineStr">
      <is>
        <t>63000028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4" sId="10" xfDxf="1" s="1" dxf="1">
    <oc r="E242" t="inlineStr">
      <is>
        <t>63000028</t>
      </is>
    </oc>
    <nc r="E242" t="inlineStr">
      <is>
        <t>63000033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5" sId="10" xfDxf="1" s="1" dxf="1">
    <oc r="E243" t="inlineStr">
      <is>
        <t>63000033</t>
      </is>
    </oc>
    <nc r="E243" t="inlineStr">
      <is>
        <t>63000034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6" sId="10" xfDxf="1" s="1" dxf="1">
    <oc r="E244" t="inlineStr">
      <is>
        <t>63000034</t>
      </is>
    </oc>
    <nc r="E244" t="inlineStr">
      <is>
        <t>63000035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7" sId="10" xfDxf="1" s="1" dxf="1">
    <oc r="E245" t="inlineStr">
      <is>
        <t>63000035</t>
      </is>
    </oc>
    <nc r="E245" t="inlineStr">
      <is>
        <t>63000032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8" sId="10" xfDxf="1" s="1" dxf="1">
    <oc r="E246" t="inlineStr">
      <is>
        <t>63000032</t>
      </is>
    </oc>
    <nc r="E246" t="inlineStr">
      <is>
        <t>63000026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29" sId="10" xfDxf="1" s="1" dxf="1">
    <oc r="E247" t="inlineStr">
      <is>
        <t>63000026</t>
      </is>
    </oc>
    <nc r="E247" t="inlineStr">
      <is>
        <t>63000027-1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E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230" sId="10" xfDxf="1" s="1" dxf="1">
    <oc r="E249" t="inlineStr">
      <is>
        <t>63000027-1</t>
      </is>
    </oc>
    <nc r="E249" t="inlineStr">
      <is>
        <t>63000030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1" sId="10" xfDxf="1" s="1" dxf="1">
    <oc r="E250" t="inlineStr">
      <is>
        <t>63000030</t>
      </is>
    </oc>
    <nc r="E250" t="inlineStr">
      <is>
        <t>63000030-1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2" sId="10" xfDxf="1" s="1" dxf="1">
    <oc r="E251" t="inlineStr">
      <is>
        <t>63000030-1</t>
      </is>
    </oc>
    <nc r="E251" t="inlineStr">
      <is>
        <t>64000011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3" sId="10" xfDxf="1" s="1" dxf="1">
    <oc r="E252" t="inlineStr">
      <is>
        <t>64000011</t>
      </is>
    </oc>
    <nc r="E252" t="inlineStr">
      <is>
        <t>64000012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4" sId="10" xfDxf="1" s="1" dxf="1">
    <oc r="E253" t="inlineStr">
      <is>
        <t>64000012</t>
      </is>
    </oc>
    <nc r="E253" t="inlineStr">
      <is>
        <t>07108010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5" sId="10" xfDxf="1" s="1" dxf="1">
    <oc r="E254" t="inlineStr">
      <is>
        <t>63000034/3</t>
      </is>
    </oc>
    <nc r="E254" t="inlineStr">
      <is>
        <t>63000036р/2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6" sId="10" xfDxf="1" s="1" dxf="1">
    <oc r="E255" t="inlineStr">
      <is>
        <t>07108010</t>
      </is>
    </oc>
    <nc r="E255" t="inlineStr">
      <is>
        <t>63000037р/2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7" sId="10" xfDxf="1" s="1" dxf="1">
    <oc r="E256" t="inlineStr">
      <is>
        <t>63000036р/2</t>
      </is>
    </oc>
    <nc r="E256" t="inlineStr">
      <is>
        <t>63000030р/2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8" sId="10" xfDxf="1" s="1" dxf="1">
    <oc r="E257" t="inlineStr">
      <is>
        <t>63000037р/2</t>
      </is>
    </oc>
    <nc r="E257" t="inlineStr">
      <is>
        <t>63000014-1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39" sId="10" xfDxf="1" s="1" dxf="1">
    <oc r="E258" t="inlineStr">
      <is>
        <t>63000030р/2</t>
      </is>
    </oc>
    <nc r="E258" t="inlineStr">
      <is>
        <t>63000014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0" sId="10" xfDxf="1" s="1" dxf="1">
    <oc r="E259" t="inlineStr">
      <is>
        <t>63000014-1</t>
      </is>
    </oc>
    <nc r="E259" t="inlineStr">
      <is>
        <t>63000032-2/3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1" sId="10" xfDxf="1" s="1" dxf="1">
    <oc r="E260" t="inlineStr">
      <is>
        <t>63000014</t>
      </is>
    </oc>
    <nc r="E260" t="inlineStr">
      <is>
        <t>63000032-1/3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2" sId="10" xfDxf="1" s="1" dxf="1">
    <oc r="E261" t="inlineStr">
      <is>
        <t>63000032-2/3</t>
      </is>
    </oc>
    <nc r="E261" t="inlineStr">
      <is>
        <t>63000032/3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3" sId="10" xfDxf="1" s="1" dxf="1">
    <oc r="E262" t="inlineStr">
      <is>
        <t>63000032-1/3</t>
      </is>
    </oc>
    <nc r="E262" t="inlineStr">
      <is>
        <t>65000010-1р/3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4" sId="10" xfDxf="1" s="1" dxf="1">
    <oc r="E263" t="inlineStr">
      <is>
        <t>63000032/3</t>
      </is>
    </oc>
    <nc r="E263" t="inlineStr">
      <is>
        <t>65000010р/3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5" sId="10" xfDxf="1" s="1" dxf="1">
    <oc r="E264" t="inlineStr">
      <is>
        <t>65000010-1р/3</t>
      </is>
    </oc>
    <nc r="E264" t="inlineStr">
      <is>
        <t>65000011р/2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6" sId="10" xfDxf="1" s="1" dxf="1">
    <oc r="E265" t="inlineStr">
      <is>
        <t>65000010р/3</t>
      </is>
    </oc>
    <nc r="E265" t="inlineStr">
      <is>
        <t>65-3р/2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7" sId="10" xfDxf="1" s="1" dxf="1">
    <oc r="E266" t="inlineStr">
      <is>
        <t>65000011р/2</t>
      </is>
    </oc>
    <nc r="E266" t="inlineStr">
      <is>
        <t>65-24/2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8" sId="10" xfDxf="1" s="1" dxf="1">
    <oc r="E267" t="inlineStr">
      <is>
        <t>65-3р/2</t>
      </is>
    </oc>
    <nc r="E267" t="inlineStr">
      <is>
        <t>68000010р/2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49" sId="10" xfDxf="1" s="1" dxf="1">
    <oc r="E268" t="inlineStr">
      <is>
        <t>65-24/2</t>
      </is>
    </oc>
    <nc r="E268" t="inlineStr">
      <is>
        <t>07106033-1/3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0" sId="10" xfDxf="1" s="1" dxf="1">
    <oc r="E269" t="inlineStr">
      <is>
        <t>68000010р/2</t>
      </is>
    </oc>
    <nc r="E269" t="inlineStr">
      <is>
        <t>07106033-2/3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1" sId="10" xfDxf="1" s="1" dxf="1">
    <oc r="E270" t="inlineStr">
      <is>
        <t>07106033-1/3</t>
      </is>
    </oc>
    <nc r="E270" t="inlineStr">
      <is>
        <t>07106033/3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2" sId="10" xfDxf="1" s="1" dxf="1">
    <oc r="E271" t="inlineStr">
      <is>
        <t>07106033-2/3</t>
      </is>
    </oc>
    <nc r="E271" t="inlineStr">
      <is>
        <t>07106033-2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3" sId="10" xfDxf="1" s="1" dxf="1">
    <oc r="E272" t="inlineStr">
      <is>
        <t>07106033/3</t>
      </is>
    </oc>
    <nc r="E272" t="inlineStr">
      <is>
        <t>07106033-3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4" sId="10" xfDxf="1" s="1" dxf="1">
    <oc r="E273" t="inlineStr">
      <is>
        <t>07106033</t>
      </is>
    </oc>
    <nc r="E273" t="inlineStr">
      <is>
        <t>07106033-4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5" sId="10" xfDxf="1" s="1" dxf="1">
    <oc r="E274" t="inlineStr">
      <is>
        <t>07106033-1</t>
      </is>
    </oc>
    <nc r="E274" t="inlineStr">
      <is>
        <t>07106033-5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6" sId="10" xfDxf="1" s="1" dxf="1">
    <oc r="E275" t="inlineStr">
      <is>
        <t>07106033-2</t>
      </is>
    </oc>
    <nc r="E275" t="inlineStr">
      <is>
        <t>07106033-1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7" sId="10" xfDxf="1" s="1" dxf="1">
    <oc r="E276" t="inlineStr">
      <is>
        <t>07106033-3</t>
      </is>
    </oc>
    <nc r="E276" t="inlineStr">
      <is>
        <t>07106033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8" sId="10" xfDxf="1" s="1" dxf="1">
    <oc r="E277" t="inlineStr">
      <is>
        <t>07106033-4</t>
      </is>
    </oc>
    <nc r="E277" t="inlineStr">
      <is>
        <t>01630139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59" sId="10" xfDxf="1" s="1" dxf="1">
    <oc r="E278" t="inlineStr">
      <is>
        <t>07106033-5</t>
      </is>
    </oc>
    <nc r="E278" t="inlineStr">
      <is>
        <t>63000071/2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0" sId="10" xfDxf="1" s="1" dxf="1">
    <oc r="E279" t="inlineStr">
      <is>
        <t>01630139</t>
      </is>
    </oc>
    <nc r="E279" t="inlineStr">
      <is>
        <t>68000015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1" sId="10" xfDxf="1" s="1" dxf="1">
    <oc r="E280" t="inlineStr">
      <is>
        <t>63000071/2</t>
      </is>
    </oc>
    <nc r="E280" t="inlineStr">
      <is>
        <t>101360065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2" sId="10" xfDxf="1" s="1" dxf="1">
    <oc r="E281" t="inlineStr">
      <is>
        <t>68000015</t>
      </is>
    </oc>
    <nc r="E281" t="inlineStr">
      <is>
        <t>68000013/2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3" sId="10" xfDxf="1" s="1" dxf="1">
    <oc r="E282" t="inlineStr">
      <is>
        <t>101360065</t>
      </is>
    </oc>
    <nc r="E282" t="inlineStr">
      <is>
        <t>65-11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4" sId="10" xfDxf="1" s="1" dxf="1">
    <oc r="E283" t="inlineStr">
      <is>
        <t>68000013/2</t>
      </is>
    </oc>
    <nc r="E283" t="inlineStr">
      <is>
        <t>07106033-13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5" sId="10" xfDxf="1" s="1" dxf="1">
    <oc r="E284" t="inlineStr">
      <is>
        <t>65-11</t>
      </is>
    </oc>
    <nc r="E284" t="inlineStr">
      <is>
        <t>07106033-9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6" sId="10" xfDxf="1" s="1" dxf="1">
    <oc r="E285" t="inlineStr">
      <is>
        <t>07106033-11</t>
      </is>
    </oc>
    <nc r="E285" t="inlineStr">
      <is>
        <t>07106033-7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7" sId="10" xfDxf="1" s="1" dxf="1">
    <oc r="E286" t="inlineStr">
      <is>
        <t>07106033-12</t>
      </is>
    </oc>
    <nc r="E286" t="inlineStr">
      <is>
        <t>07106033-8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8" sId="10" xfDxf="1" s="1" dxf="1">
    <oc r="E287" t="inlineStr">
      <is>
        <t>07106033-13</t>
      </is>
    </oc>
    <nc r="E287" t="inlineStr">
      <is>
        <t>07106033-10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69" sId="10" xfDxf="1" s="1" dxf="1">
    <oc r="E288" t="inlineStr">
      <is>
        <t>07106033-7</t>
      </is>
    </oc>
    <nc r="E288" t="inlineStr">
      <is>
        <t>07106033-11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0" sId="10" xfDxf="1" s="1" dxf="1">
    <oc r="E289" t="inlineStr">
      <is>
        <t>07106033-8</t>
      </is>
    </oc>
    <nc r="E289" t="inlineStr">
      <is>
        <t>07106033-12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1" sId="10" xfDxf="1" s="1" dxf="1">
    <oc r="E290" t="inlineStr">
      <is>
        <t>07106033-9</t>
      </is>
    </oc>
    <nc r="E290" t="inlineStr">
      <is>
        <t>68-1-2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2" sId="10" xfDxf="1" s="1" dxf="1">
    <oc r="E291" t="inlineStr">
      <is>
        <t>07106033-10</t>
      </is>
    </oc>
    <nc r="E291" t="inlineStr">
      <is>
        <t>68-1-3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3" sId="10" xfDxf="1" s="1" dxf="1">
    <oc r="E292" t="inlineStr">
      <is>
        <t>68-1-2</t>
      </is>
    </oc>
    <nc r="E292" t="inlineStr">
      <is>
        <t>68-1-5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4" sId="10" xfDxf="1" s="1" dxf="1">
    <oc r="E293" t="inlineStr">
      <is>
        <t>68-1-3</t>
      </is>
    </oc>
    <nc r="E293" t="inlineStr">
      <is>
        <t>68-1-6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5" sId="10" xfDxf="1" s="1" dxf="1">
    <oc r="E294" t="inlineStr">
      <is>
        <t>68-1-4</t>
      </is>
    </oc>
    <nc r="E294" t="inlineStr">
      <is>
        <t>68-1-7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6" sId="10" xfDxf="1" s="1" dxf="1">
    <oc r="E295" t="inlineStr">
      <is>
        <t>68-1-5</t>
      </is>
    </oc>
    <nc r="E295" t="inlineStr">
      <is>
        <t>68-1-1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7" sId="10" xfDxf="1" s="1" dxf="1">
    <oc r="E296" t="inlineStr">
      <is>
        <t>68-1-6</t>
      </is>
    </oc>
    <nc r="E296" t="inlineStr">
      <is>
        <t>68-1-4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8" sId="10" xfDxf="1" s="1" dxf="1">
    <oc r="E297" t="inlineStr">
      <is>
        <t>68-1-7</t>
      </is>
    </oc>
    <nc r="E297" t="inlineStr">
      <is>
        <t>07111251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79" sId="10" xfDxf="1" s="1" dxf="1">
    <oc r="E298" t="inlineStr">
      <is>
        <t>68-1-1</t>
      </is>
    </oc>
    <nc r="E298" t="inlineStr">
      <is>
        <t>61000049/2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0" sId="10" xfDxf="1" s="1" dxf="1">
    <oc r="E299" t="inlineStr">
      <is>
        <t>07111251</t>
      </is>
    </oc>
    <nc r="E299" t="inlineStr">
      <is>
        <t>61-5-1/3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1" sId="10" xfDxf="1" s="1" dxf="1">
    <oc r="E300" t="inlineStr">
      <is>
        <t>61000049/2</t>
      </is>
    </oc>
    <nc r="E300" t="inlineStr">
      <is>
        <t>61-5/3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2" sId="10" xfDxf="1" s="1" dxf="1">
    <oc r="E301" t="inlineStr">
      <is>
        <t>61-5-1/3</t>
      </is>
    </oc>
    <nc r="E301" t="inlineStr">
      <is>
        <t>61000006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3" sId="10" xfDxf="1" s="1" dxf="1">
    <oc r="E302" t="inlineStr">
      <is>
        <t>61-5/3</t>
      </is>
    </oc>
    <nc r="E302" t="inlineStr">
      <is>
        <t>61000007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4" sId="10" xfDxf="1" s="1" dxf="1">
    <oc r="E303" t="inlineStr">
      <is>
        <t>61000006</t>
      </is>
    </oc>
    <nc r="E303" t="inlineStr">
      <is>
        <t>61000008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5" sId="10" xfDxf="1" s="1" dxf="1">
    <oc r="E304" t="inlineStr">
      <is>
        <t>61000007</t>
      </is>
    </oc>
    <nc r="E304" t="inlineStr">
      <is>
        <t>61000009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6" sId="10" xfDxf="1" s="1" dxf="1">
    <oc r="E305" t="inlineStr">
      <is>
        <t>61000008</t>
      </is>
    </oc>
    <nc r="E305" t="inlineStr">
      <is>
        <t>61000010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7" sId="10" xfDxf="1" s="1" dxf="1">
    <oc r="E306" t="inlineStr">
      <is>
        <t>61000009</t>
      </is>
    </oc>
    <nc r="E306" t="inlineStr">
      <is>
        <t>61000011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8" sId="10" xfDxf="1" s="1" dxf="1">
    <oc r="E307" t="inlineStr">
      <is>
        <t>61000010</t>
      </is>
    </oc>
    <nc r="E307" t="inlineStr">
      <is>
        <t>61000012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89" sId="10" xfDxf="1" s="1" dxf="1">
    <oc r="E308" t="inlineStr">
      <is>
        <t>61000011</t>
      </is>
    </oc>
    <nc r="E308" t="inlineStr">
      <is>
        <t>61000018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0" sId="10" xfDxf="1" s="1" dxf="1">
    <oc r="E309" t="inlineStr">
      <is>
        <t>61000012</t>
      </is>
    </oc>
    <nc r="E309" t="inlineStr">
      <is>
        <t>61000019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1" sId="10" xfDxf="1" s="1" dxf="1">
    <oc r="E310" t="inlineStr">
      <is>
        <t>61000018</t>
      </is>
    </oc>
    <nc r="E310" t="inlineStr">
      <is>
        <t>61000020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2" sId="10" xfDxf="1" s="1" dxf="1">
    <oc r="E311" t="inlineStr">
      <is>
        <t>61000019</t>
      </is>
    </oc>
    <nc r="E311" t="inlineStr">
      <is>
        <t>61000021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3" sId="10" xfDxf="1" s="1" dxf="1">
    <oc r="E312" t="inlineStr">
      <is>
        <t>61000020</t>
      </is>
    </oc>
    <nc r="E312" t="inlineStr">
      <is>
        <t>61000014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4" sId="10" xfDxf="1" s="1" dxf="1">
    <oc r="E313" t="inlineStr">
      <is>
        <t>61000021</t>
      </is>
    </oc>
    <nc r="E313" t="inlineStr">
      <is>
        <t>61000015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5" sId="10" xfDxf="1" s="1" dxf="1">
    <oc r="E314" t="inlineStr">
      <is>
        <t>61000014</t>
      </is>
    </oc>
    <nc r="E314" t="inlineStr">
      <is>
        <t>61000016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6" sId="10" xfDxf="1" s="1" dxf="1">
    <oc r="E315" t="inlineStr">
      <is>
        <t>61000015</t>
      </is>
    </oc>
    <nc r="E315" t="inlineStr">
      <is>
        <t>61000017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7" sId="10" xfDxf="1" s="1" dxf="1">
    <oc r="E316" t="inlineStr">
      <is>
        <t>61000016</t>
      </is>
    </oc>
    <nc r="E316" t="inlineStr">
      <is>
        <t>61000013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8" sId="10" xfDxf="1" s="1" dxf="1">
    <oc r="E317" t="inlineStr">
      <is>
        <t>61000017</t>
      </is>
    </oc>
    <nc r="E317" t="inlineStr">
      <is>
        <t>101360099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299" sId="10" xfDxf="1" s="1" dxf="1">
    <oc r="E318" t="inlineStr">
      <is>
        <t>61000013</t>
      </is>
    </oc>
    <nc r="E318" t="inlineStr">
      <is>
        <t>46000002р/2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0" sId="10" xfDxf="1" s="1" dxf="1">
    <oc r="E319" t="inlineStr">
      <is>
        <t>101360099</t>
      </is>
    </oc>
    <nc r="E319" t="inlineStr">
      <is>
        <t>63-7-1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1" sId="10" xfDxf="1" s="1" dxf="1">
    <oc r="E320" t="inlineStr">
      <is>
        <t>46000002р/2</t>
      </is>
    </oc>
    <nc r="E320" t="inlineStr">
      <is>
        <t>63-7-2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E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302" sId="10" xfDxf="1" s="1" dxf="1">
    <oc r="E322" t="inlineStr">
      <is>
        <t>63-7-1</t>
      </is>
    </oc>
    <nc r="E322" t="inlineStr">
      <is>
        <t>63000088/3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3" sId="10" xfDxf="1" s="1" dxf="1">
    <oc r="E323" t="inlineStr">
      <is>
        <t>63-7-2</t>
      </is>
    </oc>
    <nc r="E323" t="inlineStr">
      <is>
        <t>63000089/3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4" sId="10" xfDxf="1" s="1" dxf="1">
    <oc r="E324" t="inlineStr">
      <is>
        <t>63000088/3</t>
      </is>
    </oc>
    <nc r="E324" t="inlineStr">
      <is>
        <t>63000090/3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5" sId="10" xfDxf="1" s="1" dxf="1">
    <oc r="E325" t="inlineStr">
      <is>
        <t>63000089/3</t>
      </is>
    </oc>
    <nc r="E325" t="inlineStr">
      <is>
        <t>63000091/3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6" sId="10" xfDxf="1" s="1" dxf="1">
    <oc r="E326" t="inlineStr">
      <is>
        <t>63000090/3</t>
      </is>
    </oc>
    <nc r="E326" t="inlineStr">
      <is>
        <t>01380282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7" sId="10" xfDxf="1" s="1" dxf="1">
    <oc r="E327" t="inlineStr">
      <is>
        <t>63000091/3</t>
      </is>
    </oc>
    <nc r="E327" t="inlineStr">
      <is>
        <t>62000002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8" sId="10" xfDxf="1" s="1" dxf="1">
    <oc r="E328" t="inlineStr">
      <is>
        <t>01380282</t>
      </is>
    </oc>
    <nc r="E328" t="inlineStr">
      <is>
        <t>101360149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09" sId="10" xfDxf="1" s="1" dxf="1">
    <oc r="E329" t="inlineStr">
      <is>
        <t>62000002</t>
      </is>
    </oc>
    <nc r="E329" t="inlineStr">
      <is>
        <t>65-2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0" sId="10" xfDxf="1" s="1" dxf="1">
    <oc r="E330" t="inlineStr">
      <is>
        <t>65-2</t>
      </is>
    </oc>
    <nc r="E330" t="inlineStr">
      <is>
        <t>65000036.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1" sId="10" xfDxf="1" s="1" dxf="1">
    <oc r="E331" t="inlineStr">
      <is>
        <t>65000036.</t>
      </is>
    </oc>
    <nc r="E331" t="inlineStr">
      <is>
        <t>101360070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2" sId="10" xfDxf="1" s="1" dxf="1">
    <oc r="E332" t="inlineStr">
      <is>
        <t>101360070</t>
      </is>
    </oc>
    <nc r="E332" t="inlineStr">
      <is>
        <t>101360071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3" sId="10" xfDxf="1" s="1" dxf="1">
    <oc r="E333" t="inlineStr">
      <is>
        <t>101360071</t>
      </is>
    </oc>
    <nc r="E333" t="inlineStr">
      <is>
        <t>101360072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4" sId="10" xfDxf="1" s="1" dxf="1">
    <oc r="E334" t="inlineStr">
      <is>
        <t>101360072</t>
      </is>
    </oc>
    <nc r="E334" t="inlineStr">
      <is>
        <t>101360073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5" sId="10" xfDxf="1" s="1" dxf="1">
    <oc r="E335" t="inlineStr">
      <is>
        <t>101360073</t>
      </is>
    </oc>
    <nc r="E335" t="inlineStr">
      <is>
        <t>101360074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6" sId="10" xfDxf="1" s="1" dxf="1">
    <oc r="E336" t="inlineStr">
      <is>
        <t>101360074</t>
      </is>
    </oc>
    <nc r="E336" t="inlineStr">
      <is>
        <t>101360075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7" sId="10" xfDxf="1" s="1" dxf="1">
    <oc r="E337" t="inlineStr">
      <is>
        <t>101360075</t>
      </is>
    </oc>
    <nc r="E337" t="inlineStr">
      <is>
        <t>101360088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8" sId="10" xfDxf="1" s="1" dxf="1">
    <oc r="E338" t="inlineStr">
      <is>
        <t>101360088</t>
      </is>
    </oc>
    <nc r="E338" t="inlineStr">
      <is>
        <t>101360089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19" sId="10" xfDxf="1" s="1" dxf="1">
    <oc r="E339" t="inlineStr">
      <is>
        <t>101360089</t>
      </is>
    </oc>
    <nc r="E339" t="inlineStr">
      <is>
        <t>101360090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0" sId="10" xfDxf="1" s="1" dxf="1">
    <oc r="E340" t="inlineStr">
      <is>
        <t>101360090</t>
      </is>
    </oc>
    <nc r="E340" t="inlineStr">
      <is>
        <t>101360091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1" sId="10" xfDxf="1" s="1" dxf="1">
    <oc r="E341" t="inlineStr">
      <is>
        <t>101360091</t>
      </is>
    </oc>
    <nc r="E341" t="inlineStr">
      <is>
        <t>101360092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2" sId="10" xfDxf="1" s="1" dxf="1">
    <oc r="E342" t="inlineStr">
      <is>
        <t>101360092</t>
      </is>
    </oc>
    <nc r="E342" t="inlineStr">
      <is>
        <t>101360093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3" sId="10" xfDxf="1" s="1" dxf="1">
    <oc r="E343" t="inlineStr">
      <is>
        <t>101360093</t>
      </is>
    </oc>
    <nc r="E343" t="inlineStr">
      <is>
        <t>101360094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4" sId="10" xfDxf="1" s="1" dxf="1">
    <oc r="E344" t="inlineStr">
      <is>
        <t>101360094</t>
      </is>
    </oc>
    <nc r="E344" t="inlineStr">
      <is>
        <t>101360095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5" sId="10" xfDxf="1" s="1" dxf="1">
    <oc r="E345" t="inlineStr">
      <is>
        <t>101360095</t>
      </is>
    </oc>
    <nc r="E345" t="inlineStr">
      <is>
        <t>101360096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6" sId="10" xfDxf="1" s="1" dxf="1">
    <oc r="E346" t="inlineStr">
      <is>
        <t>101360096</t>
      </is>
    </oc>
    <nc r="E346" t="inlineStr">
      <is>
        <t>101360097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7" sId="10" xfDxf="1" s="1" dxf="1">
    <oc r="E347" t="inlineStr">
      <is>
        <t>101360097</t>
      </is>
    </oc>
    <nc r="E347" t="inlineStr">
      <is>
        <t>65000043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8" sId="10" xfDxf="1" s="1" dxf="1">
    <oc r="E348" t="inlineStr">
      <is>
        <t>65000043</t>
      </is>
    </oc>
    <nc r="E348" t="inlineStr">
      <is>
        <t>65000044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29" sId="10" xfDxf="1" s="1" dxf="1">
    <oc r="E349" t="inlineStr">
      <is>
        <t>65000044</t>
      </is>
    </oc>
    <nc r="E349" t="inlineStr">
      <is>
        <t>65000045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0" sId="10" xfDxf="1" s="1" dxf="1">
    <oc r="E350" t="inlineStr">
      <is>
        <t>65000045</t>
      </is>
    </oc>
    <nc r="E350" t="inlineStr">
      <is>
        <t>65000046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1" sId="10" xfDxf="1" s="1" dxf="1">
    <oc r="E351" t="inlineStr">
      <is>
        <t>65000046</t>
      </is>
    </oc>
    <nc r="E351" t="inlineStr">
      <is>
        <t>65000047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2" sId="10" xfDxf="1" s="1" dxf="1">
    <oc r="E352" t="inlineStr">
      <is>
        <t>65000047</t>
      </is>
    </oc>
    <nc r="E352" t="inlineStr">
      <is>
        <t>65000021р/2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3" sId="10" xfDxf="1" s="1" dxf="1">
    <oc r="E353" t="inlineStr">
      <is>
        <t>65000021р/2</t>
      </is>
    </oc>
    <nc r="E353" t="inlineStr">
      <is>
        <t>65000026р/2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4" sId="10" xfDxf="1" s="1" dxf="1">
    <oc r="E354" t="inlineStr">
      <is>
        <t>65000026р/2</t>
      </is>
    </oc>
    <nc r="E354" t="inlineStr">
      <is>
        <t>65000019р/2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5" sId="10" xfDxf="1" s="1" dxf="1">
    <oc r="E355" t="inlineStr">
      <is>
        <t>65000019р/2</t>
      </is>
    </oc>
    <nc r="E355" t="inlineStr">
      <is>
        <t>65000025р/2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6" sId="10" xfDxf="1" s="1" dxf="1">
    <oc r="E356" t="inlineStr">
      <is>
        <t>65000025р/2</t>
      </is>
    </oc>
    <nc r="E356" t="inlineStr">
      <is>
        <t>65000022р/2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7" sId="10" xfDxf="1" s="1" dxf="1">
    <oc r="E357" t="inlineStr">
      <is>
        <t>65000022р/2</t>
      </is>
    </oc>
    <nc r="E357" t="inlineStr">
      <is>
        <t>65000028р/2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8" sId="10" xfDxf="1" s="1" dxf="1">
    <oc r="E358" t="inlineStr">
      <is>
        <t>65000028р/2</t>
      </is>
    </oc>
    <nc r="E358" t="inlineStr">
      <is>
        <t>65000024р/2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39" sId="10" xfDxf="1" s="1" dxf="1">
    <oc r="E359" t="inlineStr">
      <is>
        <t>65000024р/2</t>
      </is>
    </oc>
    <nc r="E359" t="inlineStr">
      <is>
        <t>65000027р/2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0" sId="10" xfDxf="1" s="1" dxf="1">
    <oc r="E360" t="inlineStr">
      <is>
        <t>65000027р/2</t>
      </is>
    </oc>
    <nc r="E360" t="inlineStr">
      <is>
        <t>65000020р/2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1" sId="10" xfDxf="1" s="1" dxf="1">
    <oc r="E361" t="inlineStr">
      <is>
        <t>65000020р/2</t>
      </is>
    </oc>
    <nc r="E361" t="inlineStr">
      <is>
        <t>65000023р/2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2" sId="10" xfDxf="1" s="1" dxf="1">
    <oc r="E362" t="inlineStr">
      <is>
        <t>65000023р/2</t>
      </is>
    </oc>
    <nc r="E362" t="inlineStr">
      <is>
        <t>61000002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3" sId="10" xfDxf="1" s="1" dxf="1">
    <oc r="E363" t="inlineStr">
      <is>
        <t>61000002</t>
      </is>
    </oc>
    <nc r="E363" t="inlineStr">
      <is>
        <t>61000004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4" sId="10" xfDxf="1" s="1" dxf="1">
    <oc r="E364" t="inlineStr">
      <is>
        <t>61000004</t>
      </is>
    </oc>
    <nc r="E364" t="inlineStr">
      <is>
        <t>61000001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5" sId="10" xfDxf="1" s="1" dxf="1">
    <oc r="E365" t="inlineStr">
      <is>
        <t>61000001</t>
      </is>
    </oc>
    <nc r="E365" t="inlineStr">
      <is>
        <t>68000010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6" sId="10" xfDxf="1" s="1" dxf="1">
    <oc r="E366" t="inlineStr">
      <is>
        <t>63000092/3</t>
      </is>
    </oc>
    <nc r="E366" t="inlineStr">
      <is>
        <t>68000023/2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7" sId="10" xfDxf="1" s="1" dxf="1">
    <oc r="E367" t="inlineStr">
      <is>
        <t>63000093/3</t>
      </is>
    </oc>
    <nc r="E367" t="inlineStr">
      <is>
        <t>68000024/2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8" sId="10" xfDxf="1" s="1" dxf="1">
    <oc r="E368" t="inlineStr">
      <is>
        <t>63000106/3</t>
      </is>
    </oc>
    <nc r="E368" t="inlineStr">
      <is>
        <t>68000006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49" sId="10" xfDxf="1" s="1" dxf="1">
    <oc r="E369" t="inlineStr">
      <is>
        <t>63000107/3</t>
      </is>
    </oc>
    <nc r="E369" t="inlineStr">
      <is>
        <t>68000007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0" sId="10" xfDxf="1" s="1" dxf="1">
    <oc r="E370" t="inlineStr">
      <is>
        <t>63000108/3</t>
      </is>
    </oc>
    <nc r="E370" t="inlineStr">
      <is>
        <t>68000008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1" sId="10" xfDxf="1" s="1" dxf="1">
    <oc r="E371" t="inlineStr">
      <is>
        <t>63000109/3</t>
      </is>
    </oc>
    <nc r="E371" t="inlineStr">
      <is>
        <t>64000038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2" sId="10" xfDxf="1" s="1" dxf="1">
    <oc r="E372" t="inlineStr">
      <is>
        <t>63000100/3</t>
      </is>
    </oc>
    <nc r="E372" t="inlineStr">
      <is>
        <t>63000213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3" sId="10" xfDxf="1" s="1" dxf="1">
    <oc r="E373" t="inlineStr">
      <is>
        <t>63000101/3</t>
      </is>
    </oc>
    <nc r="E373" t="inlineStr">
      <is>
        <t>63000212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4" sId="10" xfDxf="1" s="1" dxf="1">
    <oc r="E374" t="inlineStr">
      <is>
        <t>63000102/3</t>
      </is>
    </oc>
    <nc r="E374" t="inlineStr">
      <is>
        <t>63000063-5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5" sId="10" xfDxf="1" s="1" dxf="1">
    <oc r="E375" t="inlineStr">
      <is>
        <t>63000103/3</t>
      </is>
    </oc>
    <nc r="E375" t="inlineStr">
      <is>
        <t>63000063-1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6" sId="10" xfDxf="1" s="1" dxf="1">
    <oc r="E376" t="inlineStr">
      <is>
        <t>63000104/3</t>
      </is>
    </oc>
    <nc r="E376" t="inlineStr">
      <is>
        <t>63000071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7" sId="10" xfDxf="1" s="1" dxf="1">
    <oc r="E377" t="inlineStr">
      <is>
        <t>63000105/3</t>
      </is>
    </oc>
    <nc r="E377" t="inlineStr">
      <is>
        <t>01380139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8" sId="10" xfDxf="1" s="1" dxf="1">
    <oc r="E378" t="inlineStr">
      <is>
        <t>63000094/3</t>
      </is>
    </oc>
    <nc r="E378" t="inlineStr">
      <is>
        <t>61000002-2р/3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59" sId="10" xfDxf="1" s="1" dxf="1">
    <oc r="E379" t="inlineStr">
      <is>
        <t>63000095/3</t>
      </is>
    </oc>
    <nc r="E379" t="inlineStr">
      <is>
        <t>61000002-3р/3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0" sId="10" xfDxf="1" s="1" dxf="1">
    <oc r="E380" t="inlineStr">
      <is>
        <t>63000096/3</t>
      </is>
    </oc>
    <nc r="E380" t="inlineStr">
      <is>
        <t>61000002р/3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1" sId="10" xfDxf="1" s="1" dxf="1">
    <oc r="E381" t="inlineStr">
      <is>
        <t>63000097/3</t>
      </is>
    </oc>
    <nc r="E381" t="inlineStr">
      <is>
        <t>61000002-1р/3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2" sId="10" xfDxf="1" s="1" dxf="1">
    <oc r="E382" t="inlineStr">
      <is>
        <t>63000098/3</t>
      </is>
    </oc>
    <nc r="E382" t="inlineStr">
      <is>
        <t>101360100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3" sId="10" xfDxf="1" s="1" dxf="1">
    <oc r="E383" t="inlineStr">
      <is>
        <t>63000099/3</t>
      </is>
    </oc>
    <nc r="E383" t="inlineStr">
      <is>
        <t>101360098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4" sId="10" xfDxf="1" s="1" dxf="1">
    <oc r="E384" t="inlineStr">
      <is>
        <t>68000010</t>
      </is>
    </oc>
    <nc r="E384" t="inlineStr">
      <is>
        <t>68000009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5" sId="10" xfDxf="1" s="1" dxf="1">
    <oc r="E385" t="inlineStr">
      <is>
        <t>68000023/2</t>
      </is>
    </oc>
    <nc r="E385" t="inlineStr">
      <is>
        <t>64000032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6" sId="10" xfDxf="1" s="1" dxf="1">
    <oc r="E386" t="inlineStr">
      <is>
        <t>68000024/2</t>
      </is>
    </oc>
    <nc r="E386" t="inlineStr">
      <is>
        <t>64000033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7" sId="10" xfDxf="1" s="1" dxf="1">
    <oc r="E387" t="inlineStr">
      <is>
        <t>68000006</t>
      </is>
    </oc>
    <nc r="E387" t="inlineStr">
      <is>
        <t>64000034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8" sId="10" xfDxf="1" s="1" dxf="1">
    <oc r="E388" t="inlineStr">
      <is>
        <t>68000007</t>
      </is>
    </oc>
    <nc r="E388" t="inlineStr">
      <is>
        <t>64000035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69" sId="10" xfDxf="1" s="1" dxf="1">
    <oc r="E389" t="inlineStr">
      <is>
        <t>68000008</t>
      </is>
    </oc>
    <nc r="E389" t="inlineStr">
      <is>
        <t>64000036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0" sId="10" xfDxf="1" s="1" dxf="1">
    <oc r="E390" t="inlineStr">
      <is>
        <t>64000038</t>
      </is>
    </oc>
    <nc r="E390" t="inlineStr">
      <is>
        <t>43000029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1" sId="10" xfDxf="1" s="1" dxf="1">
    <oc r="E391" t="inlineStr">
      <is>
        <t>63000213</t>
      </is>
    </oc>
    <nc r="E391" t="inlineStr">
      <is>
        <t>43000030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2" sId="10" xfDxf="1" s="1" dxf="1">
    <oc r="E392" t="inlineStr">
      <is>
        <t>63000212</t>
      </is>
    </oc>
    <nc r="E392" t="inlineStr">
      <is>
        <t>07108469.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3" sId="10" xfDxf="1" s="1" dxf="1">
    <oc r="E393" t="inlineStr">
      <is>
        <t>63000063-1</t>
      </is>
    </oc>
    <nc r="E393" t="inlineStr">
      <is>
        <t>07108469-1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4" sId="10" xfDxf="1" s="1" dxf="1">
    <oc r="E394" t="inlineStr">
      <is>
        <t>63000063-5</t>
      </is>
    </oc>
    <nc r="E394" t="inlineStr">
      <is>
        <t>07108469-2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5" sId="10" xfDxf="1" s="1" dxf="1">
    <oc r="E395" t="inlineStr">
      <is>
        <t>63000071</t>
      </is>
    </oc>
    <nc r="E395" t="inlineStr">
      <is>
        <t>43000031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6" sId="10" xfDxf="1" s="1" dxf="1">
    <oc r="E396" t="inlineStr">
      <is>
        <t>01380139</t>
      </is>
    </oc>
    <nc r="E396" t="inlineStr">
      <is>
        <t>43000032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7" sId="10" xfDxf="1" s="1" dxf="1">
    <oc r="E397" t="inlineStr">
      <is>
        <t>07111834-1/3</t>
      </is>
    </oc>
    <nc r="E397" t="inlineStr">
      <is>
        <t>43000033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8" sId="10" xfDxf="1" s="1" dxf="1">
    <oc r="E398" t="inlineStr">
      <is>
        <t>07111834-2/3</t>
      </is>
    </oc>
    <nc r="E398" t="inlineStr">
      <is>
        <t>43000034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79" sId="10" xfDxf="1" s="1" dxf="1">
    <oc r="E399" t="inlineStr">
      <is>
        <t>07111834-3/3</t>
      </is>
    </oc>
    <nc r="E399" t="inlineStr">
      <is>
        <t>43000035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0" sId="10" xfDxf="1" s="1" dxf="1">
    <oc r="E400" t="inlineStr">
      <is>
        <t>07111834-4/3</t>
      </is>
    </oc>
    <nc r="E400" t="inlineStr">
      <is>
        <t>43000022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1" sId="10" xfDxf="1" s="1" dxf="1">
    <oc r="E401" t="inlineStr">
      <is>
        <t>07111834/3</t>
      </is>
    </oc>
    <nc r="E401" t="inlineStr">
      <is>
        <t>43000023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2" sId="10" xfDxf="1" s="1" dxf="1">
    <oc r="E402" t="inlineStr">
      <is>
        <t>61000002-1р/3</t>
      </is>
    </oc>
    <nc r="E402" t="inlineStr">
      <is>
        <t>43000024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3" sId="10" xfDxf="1" s="1" dxf="1">
    <oc r="E403" t="inlineStr">
      <is>
        <t>61000002-2р/3</t>
      </is>
    </oc>
    <nc r="E403" t="inlineStr">
      <is>
        <t>43000025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4" sId="10" xfDxf="1" s="1" dxf="1">
    <oc r="E404" t="inlineStr">
      <is>
        <t>61000002-3р/3</t>
      </is>
    </oc>
    <nc r="E404" t="inlineStr">
      <is>
        <t>07108119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5" sId="10" xfDxf="1" s="1" dxf="1">
    <oc r="E405" t="inlineStr">
      <is>
        <t>61000002р/3</t>
      </is>
    </oc>
    <nc r="E405" t="inlineStr">
      <is>
        <t>65000045/2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6" sId="10" xfDxf="1" s="1" dxf="1">
    <oc r="E406" t="inlineStr">
      <is>
        <t>101360100</t>
      </is>
    </oc>
    <nc r="E406" t="inlineStr">
      <is>
        <t>65000014р/2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7" sId="10" xfDxf="1" s="1" dxf="1">
    <oc r="E407" t="inlineStr">
      <is>
        <t>101360098</t>
      </is>
    </oc>
    <nc r="E407" t="inlineStr">
      <is>
        <t>07107164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8" sId="10" xfDxf="1" s="1" dxf="1">
    <oc r="E408" t="inlineStr">
      <is>
        <t>68000009</t>
      </is>
    </oc>
    <nc r="E408" t="inlineStr">
      <is>
        <t>07107164-1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89" sId="10" xfDxf="1" s="1" dxf="1">
    <oc r="E409" t="inlineStr">
      <is>
        <t>64000035</t>
      </is>
    </oc>
    <nc r="E409" t="inlineStr">
      <is>
        <t>07111785.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0" sId="10" xfDxf="1" s="1" dxf="1">
    <oc r="E410" t="inlineStr">
      <is>
        <t>64000032</t>
      </is>
    </oc>
    <nc r="E410" t="inlineStr">
      <is>
        <t>07111785-3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1" sId="10" xfDxf="1" s="1" dxf="1">
    <oc r="E411" t="inlineStr">
      <is>
        <t>64000033</t>
      </is>
    </oc>
    <nc r="E411" t="inlineStr">
      <is>
        <t>07111785-1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2" sId="10" xfDxf="1" s="1" dxf="1">
    <oc r="E412" t="inlineStr">
      <is>
        <t>64000034</t>
      </is>
    </oc>
    <nc r="E412" t="inlineStr">
      <is>
        <t>07111785-2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3" sId="10" xfDxf="1" s="1" dxf="1">
    <oc r="E413" t="inlineStr">
      <is>
        <t>64000036</t>
      </is>
    </oc>
    <nc r="E413" t="inlineStr">
      <is>
        <t>46000012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4" sId="10" xfDxf="1" s="1" dxf="1">
    <oc r="E414" t="inlineStr">
      <is>
        <t>43000029</t>
      </is>
    </oc>
    <nc r="E414" t="inlineStr">
      <is>
        <t>46000013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5" sId="10" xfDxf="1" s="1" dxf="1">
    <oc r="E415" t="inlineStr">
      <is>
        <t>43000030</t>
      </is>
    </oc>
    <nc r="E415" t="inlineStr">
      <is>
        <t>07108641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6" sId="10" xfDxf="1" s="1" dxf="1">
    <oc r="E416" t="inlineStr">
      <is>
        <t>07108469.</t>
      </is>
    </oc>
    <nc r="E416" t="inlineStr">
      <is>
        <t>07106145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7" sId="10" xfDxf="1" s="1" dxf="1">
    <oc r="E417" t="inlineStr">
      <is>
        <t>07108469-1</t>
      </is>
    </oc>
    <nc r="E417" t="inlineStr">
      <is>
        <t>101360139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8" sId="10" xfDxf="1" s="1" dxf="1">
    <oc r="E418" t="inlineStr">
      <is>
        <t>07108469-2</t>
      </is>
    </oc>
    <nc r="E418" t="inlineStr">
      <is>
        <t>101360140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399" sId="10" xfDxf="1" s="1" dxf="1">
    <oc r="E419" t="inlineStr">
      <is>
        <t>43000031</t>
      </is>
    </oc>
    <nc r="E419" t="inlineStr">
      <is>
        <t>101360141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0" sId="10" xfDxf="1" s="1" dxf="1">
    <oc r="E420" t="inlineStr">
      <is>
        <t>43000032</t>
      </is>
    </oc>
    <nc r="E420" t="inlineStr">
      <is>
        <t>101360142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1" sId="10" xfDxf="1" s="1" dxf="1">
    <oc r="E421" t="inlineStr">
      <is>
        <t>43000033</t>
      </is>
    </oc>
    <nc r="E421" t="inlineStr">
      <is>
        <t>63000024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2" sId="10" xfDxf="1" s="1" dxf="1">
    <oc r="E422" t="inlineStr">
      <is>
        <t>43000034</t>
      </is>
    </oc>
    <nc r="E422" t="inlineStr">
      <is>
        <t>63000045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3" sId="10" xfDxf="1" s="1" dxf="1">
    <oc r="E423" t="inlineStr">
      <is>
        <t>43000035</t>
      </is>
    </oc>
    <nc r="E423" t="inlineStr">
      <is>
        <t>63000046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4" sId="10" xfDxf="1" s="1" dxf="1">
    <oc r="E424" t="inlineStr">
      <is>
        <t>43000022</t>
      </is>
    </oc>
    <nc r="E424" t="inlineStr">
      <is>
        <t>63000047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5" sId="10" xfDxf="1" s="1" dxf="1">
    <oc r="E425" t="inlineStr">
      <is>
        <t>43000023</t>
      </is>
    </oc>
    <nc r="E425" t="inlineStr">
      <is>
        <t>65000022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6" sId="10" xfDxf="1" s="1" dxf="1">
    <oc r="E426" t="inlineStr">
      <is>
        <t>43000024</t>
      </is>
    </oc>
    <nc r="E426" t="inlineStr">
      <is>
        <t>07106016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7" sId="10" xfDxf="1" s="1" dxf="1">
    <oc r="E427" t="inlineStr">
      <is>
        <t>43000025</t>
      </is>
    </oc>
    <nc r="E427" t="inlineStr">
      <is>
        <t>07106161-7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8" sId="10" xfDxf="1" s="1" dxf="1">
    <oc r="E428" t="inlineStr">
      <is>
        <t>07108119</t>
      </is>
    </oc>
    <nc r="E428" t="inlineStr">
      <is>
        <t>07106161-8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09" sId="10" xfDxf="1" s="1" dxf="1">
    <oc r="E429" t="inlineStr">
      <is>
        <t>65000045/2</t>
      </is>
    </oc>
    <nc r="E429" t="inlineStr">
      <is>
        <t>07106161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0" sId="10" xfDxf="1" s="1" dxf="1">
    <oc r="E430" t="inlineStr">
      <is>
        <t>65000014р/2</t>
      </is>
    </oc>
    <nc r="E430" t="inlineStr">
      <is>
        <t>07106161-1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1" sId="10" xfDxf="1" s="1" dxf="1">
    <oc r="E431" t="inlineStr">
      <is>
        <t>07107164-1</t>
      </is>
    </oc>
    <nc r="E431" t="inlineStr">
      <is>
        <t>07106161-2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2" sId="10" xfDxf="1" s="1" dxf="1">
    <oc r="E432" t="inlineStr">
      <is>
        <t>07107164</t>
      </is>
    </oc>
    <nc r="E432" t="inlineStr">
      <is>
        <t>07106161-3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3" sId="10" xfDxf="1" s="1" dxf="1">
    <oc r="E433" t="inlineStr">
      <is>
        <t>07111785.</t>
      </is>
    </oc>
    <nc r="E433" t="inlineStr">
      <is>
        <t>07106161-4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4" sId="10" xfDxf="1" s="1" dxf="1">
    <oc r="E434" t="inlineStr">
      <is>
        <t>07111785-1</t>
      </is>
    </oc>
    <nc r="E434" t="inlineStr">
      <is>
        <t>07106161-5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5" sId="10" xfDxf="1" s="1" dxf="1">
    <oc r="E435" t="inlineStr">
      <is>
        <t>07111785-2</t>
      </is>
    </oc>
    <nc r="E435" t="inlineStr">
      <is>
        <t>07106161-6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6" sId="10" xfDxf="1" s="1" dxf="1">
    <oc r="E436" t="inlineStr">
      <is>
        <t>07111785-3</t>
      </is>
    </oc>
    <nc r="E436" t="inlineStr">
      <is>
        <t>101360148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7" sId="10" xfDxf="1" s="1" dxf="1">
    <oc r="E437" t="inlineStr">
      <is>
        <t>46000012</t>
      </is>
    </oc>
    <nc r="E437" t="inlineStr">
      <is>
        <t>65000038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8" sId="10" xfDxf="1" s="1" dxf="1">
    <oc r="E438" t="inlineStr">
      <is>
        <t>46000013</t>
      </is>
    </oc>
    <nc r="E438" t="inlineStr">
      <is>
        <t>65000039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19" sId="10" xfDxf="1" s="1" dxf="1">
    <oc r="E439" t="inlineStr">
      <is>
        <t>07108641</t>
      </is>
    </oc>
    <nc r="E439" t="inlineStr">
      <is>
        <t>65000040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0" sId="10" xfDxf="1" s="1" dxf="1">
    <oc r="E440" t="inlineStr">
      <is>
        <t>756994р/2</t>
      </is>
    </oc>
    <nc r="E440" t="inlineStr">
      <is>
        <t>65000041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1" sId="10" xfDxf="1" s="1" dxf="1">
    <oc r="E441" t="inlineStr">
      <is>
        <t>07106145</t>
      </is>
    </oc>
    <nc r="E441" t="inlineStr">
      <is>
        <t>65000042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2" sId="10" xfDxf="1" s="1" dxf="1">
    <oc r="E442" t="inlineStr">
      <is>
        <t>63000024</t>
      </is>
    </oc>
    <nc r="E442" t="inlineStr">
      <is>
        <t>07111397-1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3" sId="10" xfDxf="1" s="1" dxf="1">
    <oc r="E443" t="inlineStr">
      <is>
        <t>63000045</t>
      </is>
    </oc>
    <nc r="E443" t="inlineStr">
      <is>
        <t>07111397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4" sId="10" xfDxf="1" s="1" dxf="1">
    <oc r="E444" t="inlineStr">
      <is>
        <t>63000046</t>
      </is>
    </oc>
    <nc r="E444" t="inlineStr">
      <is>
        <t>46000007р/2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5" sId="10" xfDxf="1" s="1" dxf="1">
    <oc r="E445" t="inlineStr">
      <is>
        <t>63000047</t>
      </is>
    </oc>
    <nc r="E445" t="inlineStr">
      <is>
        <t>101360126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6" sId="10" xfDxf="1" s="1" dxf="1">
    <oc r="E446" t="inlineStr">
      <is>
        <t>65000022</t>
      </is>
    </oc>
    <nc r="E446" t="inlineStr">
      <is>
        <t>101360127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7" sId="10" xfDxf="1" s="1" dxf="1">
    <oc r="E447" t="inlineStr">
      <is>
        <t>07106016</t>
      </is>
    </oc>
    <nc r="E447" t="inlineStr">
      <is>
        <t>43000012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8" sId="10" xfDxf="1" s="1" dxf="1">
    <oc r="E448" t="inlineStr">
      <is>
        <t>07106161-1</t>
      </is>
    </oc>
    <nc r="E448" t="inlineStr">
      <is>
        <t>63-8/3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29" sId="10" xfDxf="1" s="1" dxf="1">
    <oc r="E449" t="inlineStr">
      <is>
        <t>07106161-8</t>
      </is>
    </oc>
    <nc r="E449" t="inlineStr">
      <is>
        <t>66000003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0" sId="10" xfDxf="1" s="1" dxf="1">
    <oc r="E450" t="inlineStr">
      <is>
        <t>07106161</t>
      </is>
    </oc>
    <nc r="E450" t="inlineStr">
      <is>
        <t>66000004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1" sId="10" xfDxf="1" s="1" dxf="1">
    <oc r="E451" t="inlineStr">
      <is>
        <t>07106161-2</t>
      </is>
    </oc>
    <nc r="E451" t="inlineStr">
      <is>
        <t>101360101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2" sId="10" xfDxf="1" s="1" dxf="1">
    <oc r="E452" t="inlineStr">
      <is>
        <t>07106161-3</t>
      </is>
    </oc>
    <nc r="E452" t="inlineStr">
      <is>
        <t>101360102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3" sId="10" xfDxf="1" s="1" dxf="1">
    <oc r="E453" t="inlineStr">
      <is>
        <t>07106161-4</t>
      </is>
    </oc>
    <nc r="E453" t="inlineStr">
      <is>
        <t>101360105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4" sId="10" xfDxf="1" s="1" dxf="1">
    <oc r="E454" t="inlineStr">
      <is>
        <t>07106161-5</t>
      </is>
    </oc>
    <nc r="E454" t="inlineStr">
      <is>
        <t>101360103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5" sId="10" xfDxf="1" s="1" dxf="1">
    <oc r="E455" t="inlineStr">
      <is>
        <t>07106161-6</t>
      </is>
    </oc>
    <nc r="E455" t="inlineStr">
      <is>
        <t>101360104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6" sId="10" xfDxf="1" s="1" dxf="1">
    <oc r="E456" t="inlineStr">
      <is>
        <t>07106161-7</t>
      </is>
    </oc>
    <nc r="E456" t="inlineStr">
      <is>
        <t>46000007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7" sId="10" xfDxf="1" s="1" dxf="1">
    <oc r="E457" t="inlineStr">
      <is>
        <t>65000038</t>
      </is>
    </oc>
    <nc r="E457" t="inlineStr">
      <is>
        <t>101360137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8" sId="10" xfDxf="1" s="1" dxf="1">
    <oc r="E458" t="inlineStr">
      <is>
        <t>65000039</t>
      </is>
    </oc>
    <nc r="E458" t="inlineStr">
      <is>
        <t>63000084/2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39" sId="10" xfDxf="1" s="1" dxf="1">
    <oc r="E459" t="inlineStr">
      <is>
        <t>65000040</t>
      </is>
    </oc>
    <nc r="E459" t="inlineStr">
      <is>
        <t>63000080-2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0" sId="10" xfDxf="1" s="1" dxf="1">
    <oc r="E460" t="inlineStr">
      <is>
        <t>65000041</t>
      </is>
    </oc>
    <nc r="E460" t="inlineStr">
      <is>
        <t>63000080-3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1" sId="10" xfDxf="1" s="1" dxf="1">
    <oc r="E461" t="inlineStr">
      <is>
        <t>65000042</t>
      </is>
    </oc>
    <nc r="E461" t="inlineStr">
      <is>
        <t>63000080-4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2" sId="10" xfDxf="1" s="1" dxf="1">
    <oc r="E462" t="inlineStr">
      <is>
        <t>07111397-1</t>
      </is>
    </oc>
    <nc r="E462" t="inlineStr">
      <is>
        <t>63000080-8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3" sId="10" xfDxf="1" s="1" dxf="1">
    <oc r="E463" t="inlineStr">
      <is>
        <t>07111397</t>
      </is>
    </oc>
    <nc r="E463" t="inlineStr">
      <is>
        <t>63000080-9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4" sId="10" xfDxf="1" s="1" dxf="1">
    <oc r="E464" t="inlineStr">
      <is>
        <t>46000007р/2</t>
      </is>
    </oc>
    <nc r="E464" t="inlineStr">
      <is>
        <t>63000080-5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5" sId="10" xfDxf="1" s="1" dxf="1">
    <oc r="E465" t="inlineStr">
      <is>
        <t>43000012</t>
      </is>
    </oc>
    <nc r="E465" t="inlineStr">
      <is>
        <t>63000080-6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6" sId="10" xfDxf="1" s="1" dxf="1">
    <oc r="E466" t="inlineStr">
      <is>
        <t>81000005</t>
      </is>
    </oc>
    <nc r="E466" t="inlineStr">
      <is>
        <t>63000080-7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7" sId="10" xfDxf="1" s="1" dxf="1">
    <oc r="E467" t="inlineStr">
      <is>
        <t>63-8/3</t>
      </is>
    </oc>
    <nc r="E467" t="inlineStr">
      <is>
        <t>63000080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8" sId="10" xfDxf="1" s="1" dxf="1">
    <oc r="E468" t="inlineStr">
      <is>
        <t>66000003</t>
      </is>
    </oc>
    <nc r="E468" t="inlineStr">
      <is>
        <t>63000080-1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49" sId="10" xfDxf="1" s="1" dxf="1">
    <oc r="E469" t="inlineStr">
      <is>
        <t>66000004</t>
      </is>
    </oc>
    <nc r="E469" t="inlineStr">
      <is>
        <t>63000075/2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0" sId="10" xfDxf="1" s="1" dxf="1">
    <oc r="E470" t="inlineStr">
      <is>
        <t>101360101</t>
      </is>
    </oc>
    <nc r="E470" t="inlineStr">
      <is>
        <t>68000004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1" sId="10" xfDxf="1" s="1" dxf="1">
    <oc r="E471" t="inlineStr">
      <is>
        <t>101360102</t>
      </is>
    </oc>
    <nc r="E471" t="inlineStr">
      <is>
        <t>101360129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2" sId="10" xfDxf="1" s="1" dxf="1">
    <oc r="E472" t="inlineStr">
      <is>
        <t>101360105</t>
      </is>
    </oc>
    <nc r="E472" t="inlineStr">
      <is>
        <t>45-36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3" sId="10" xfDxf="1" s="1" dxf="1">
    <oc r="E473" t="inlineStr">
      <is>
        <t>101360103</t>
      </is>
    </oc>
    <nc r="E473" t="inlineStr">
      <is>
        <t>45-35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4" sId="10" xfDxf="1" s="1" dxf="1">
    <oc r="E474" t="inlineStr">
      <is>
        <t>101360104</t>
      </is>
    </oc>
    <nc r="E474" t="inlineStr">
      <is>
        <t>101360108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5" sId="10" xfDxf="1" s="1" dxf="1">
    <oc r="E475" t="inlineStr">
      <is>
        <t>46000007</t>
      </is>
    </oc>
    <nc r="E475" t="inlineStr">
      <is>
        <t>64000009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6" sId="10" xfDxf="1" s="1" dxf="1">
    <oc r="E476" t="inlineStr">
      <is>
        <t>63000084/2</t>
      </is>
    </oc>
    <nc r="E476" t="inlineStr">
      <is>
        <t>66000006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7" sId="10" xfDxf="1" s="1" dxf="1">
    <oc r="E477" t="inlineStr">
      <is>
        <t>63000080-4</t>
      </is>
    </oc>
    <nc r="E477" t="inlineStr">
      <is>
        <t>66000007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8" sId="10" xfDxf="1" s="1" dxf="1">
    <oc r="E478" t="inlineStr">
      <is>
        <t>63000080-5</t>
      </is>
    </oc>
    <nc r="E478" t="inlineStr">
      <is>
        <t>61-15-1р/3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59" sId="10" xfDxf="1" s="1" dxf="1">
    <oc r="E479" t="inlineStr">
      <is>
        <t>63000080-6</t>
      </is>
    </oc>
    <nc r="E479" t="inlineStr">
      <is>
        <t>61-15р/3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0" sId="10" xfDxf="1" s="1" dxf="1">
    <oc r="E480" t="inlineStr">
      <is>
        <t>63000080-7</t>
      </is>
    </oc>
    <nc r="E480" t="inlineStr">
      <is>
        <t>43-1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1" sId="10" xfDxf="1" s="1" dxf="1">
    <oc r="E481" t="inlineStr">
      <is>
        <t>63000080-8</t>
      </is>
    </oc>
    <nc r="E481" t="inlineStr">
      <is>
        <t>65000041/2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2" sId="10" xfDxf="1" s="1" dxf="1">
    <oc r="E482" t="inlineStr">
      <is>
        <t>63000080-9</t>
      </is>
    </oc>
    <nc r="E482" t="inlineStr">
      <is>
        <t>68000014/2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3" sId="10" xfDxf="1" s="1" dxf="1">
    <oc r="E483" t="inlineStr">
      <is>
        <t>63000080</t>
      </is>
    </oc>
    <nc r="E483" t="inlineStr">
      <is>
        <t>65000019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4" sId="10" xfDxf="1" s="1" dxf="1">
    <oc r="E484" t="inlineStr">
      <is>
        <t>63000080-1</t>
      </is>
    </oc>
    <nc r="E484" t="inlineStr">
      <is>
        <t>65000020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5" sId="10" xfDxf="1" s="1" dxf="1">
    <oc r="E485" t="inlineStr">
      <is>
        <t>63000080-2</t>
      </is>
    </oc>
    <nc r="E485" t="inlineStr">
      <is>
        <t>68000029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6" sId="10" xfDxf="1" s="1" dxf="1">
    <oc r="E486" t="inlineStr">
      <is>
        <t>63000080-3</t>
      </is>
    </oc>
    <nc r="E486" t="inlineStr">
      <is>
        <t>65000036-6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7" sId="10" xfDxf="1" s="1" dxf="1">
    <oc r="E487" t="inlineStr">
      <is>
        <t>63000075/2</t>
      </is>
    </oc>
    <nc r="E487" t="inlineStr">
      <is>
        <t>65000036-5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8" sId="10" xfDxf="1" s="1" dxf="1">
    <oc r="E488" t="inlineStr">
      <is>
        <t>68000004</t>
      </is>
    </oc>
    <nc r="E488" t="inlineStr">
      <is>
        <t>65000036-7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69" sId="10" xfDxf="1" s="1" dxf="1">
    <oc r="E489" t="inlineStr">
      <is>
        <t>101360108</t>
      </is>
    </oc>
    <nc r="E489" t="inlineStr">
      <is>
        <t>65000036-8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0" sId="10" xfDxf="1" s="1" dxf="1">
    <oc r="E490" t="inlineStr">
      <is>
        <t>64000009</t>
      </is>
    </oc>
    <nc r="E490" t="inlineStr">
      <is>
        <t>65000036-9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1" sId="10" xfDxf="1" s="1" dxf="1">
    <oc r="E491" t="inlineStr">
      <is>
        <t>66000006</t>
      </is>
    </oc>
    <nc r="E491" t="inlineStr">
      <is>
        <t>63000010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2" sId="10" xfDxf="1" s="1" dxf="1">
    <oc r="E492" t="inlineStr">
      <is>
        <t>66000007</t>
      </is>
    </oc>
    <nc r="E492" t="inlineStr">
      <is>
        <t>63000067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3" sId="10" xfDxf="1" s="1" dxf="1">
    <oc r="E493" t="inlineStr">
      <is>
        <t>101360107</t>
      </is>
    </oc>
    <nc r="E493" t="inlineStr">
      <is>
        <t>63000070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4" sId="10" xfDxf="1" s="1" dxf="1">
    <oc r="E494" t="inlineStr">
      <is>
        <t>61-15-1р/3</t>
      </is>
    </oc>
    <nc r="E494" t="inlineStr">
      <is>
        <t>63000068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5" sId="10" xfDxf="1" s="1" dxf="1">
    <oc r="E495" t="inlineStr">
      <is>
        <t>61-15р/3</t>
      </is>
    </oc>
    <nc r="E495" t="inlineStr">
      <is>
        <t>63000069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6" sId="10" xfDxf="1" s="1" dxf="1">
    <oc r="E496" t="inlineStr">
      <is>
        <t>43-1</t>
      </is>
    </oc>
    <nc r="E496" t="inlineStr">
      <is>
        <t>63000021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7" sId="10" xfDxf="1" s="1" dxf="1">
    <oc r="E497" t="inlineStr">
      <is>
        <t>65000041/2</t>
      </is>
    </oc>
    <nc r="E497" t="inlineStr">
      <is>
        <t>63000036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8" sId="10" xfDxf="1" s="1" dxf="1">
    <oc r="E498" t="inlineStr">
      <is>
        <t>68000014/2</t>
      </is>
    </oc>
    <nc r="E498" t="inlineStr">
      <is>
        <t>63000037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79" sId="10" xfDxf="1" s="1" dxf="1">
    <oc r="E499" t="inlineStr">
      <is>
        <t>65000019</t>
      </is>
    </oc>
    <nc r="E499" t="inlineStr">
      <is>
        <t>63000038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0" sId="10" xfDxf="1" s="1" dxf="1">
    <oc r="E500" t="inlineStr">
      <is>
        <t>65000020</t>
      </is>
    </oc>
    <nc r="E500" t="inlineStr">
      <is>
        <t>63000039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1" sId="10" xfDxf="1" s="1" dxf="1">
    <oc r="E501" t="inlineStr">
      <is>
        <t>68000029</t>
      </is>
    </oc>
    <nc r="E501" t="inlineStr">
      <is>
        <t>63000040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2" sId="10" xfDxf="1" s="1" dxf="1">
    <oc r="E502" t="inlineStr">
      <is>
        <t>65000036-6</t>
      </is>
    </oc>
    <nc r="E502" t="inlineStr">
      <is>
        <t>63000041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3" sId="10" xfDxf="1" s="1" dxf="1">
    <oc r="E503" t="inlineStr">
      <is>
        <t>65000036-5</t>
      </is>
    </oc>
    <nc r="E503" t="inlineStr">
      <is>
        <t>63000042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4" sId="10" xfDxf="1" s="1" dxf="1">
    <oc r="E504" t="inlineStr">
      <is>
        <t>65000036-7</t>
      </is>
    </oc>
    <nc r="E504" t="inlineStr">
      <is>
        <t>63000043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5" sId="10" xfDxf="1" s="1" dxf="1">
    <oc r="E505" t="inlineStr">
      <is>
        <t>65000036-8</t>
      </is>
    </oc>
    <nc r="E505" t="inlineStr">
      <is>
        <t>63000044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6" sId="10" xfDxf="1" s="1" dxf="1">
    <oc r="E506" t="inlineStr">
      <is>
        <t>65000036-9</t>
      </is>
    </oc>
    <nc r="E506" t="inlineStr">
      <is>
        <t>63000009-1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7" sId="10" xfDxf="1" s="1" dxf="1">
    <oc r="E507" t="inlineStr">
      <is>
        <t>63000010</t>
      </is>
    </oc>
    <nc r="E507" t="inlineStr">
      <is>
        <t>63000009-2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8" sId="10" xfDxf="1" s="1" dxf="1">
    <oc r="E508" t="inlineStr">
      <is>
        <t>63000067</t>
      </is>
    </oc>
    <nc r="E508" t="inlineStr">
      <is>
        <t>63000009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89" sId="10" xfDxf="1" s="1" dxf="1">
    <oc r="E509" t="inlineStr">
      <is>
        <t>63000070</t>
      </is>
    </oc>
    <nc r="E509" t="inlineStr">
      <is>
        <t>63000008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0" sId="10" xfDxf="1" s="1" dxf="1">
    <oc r="E510" t="inlineStr">
      <is>
        <t>63000068</t>
      </is>
    </oc>
    <nc r="E510" t="inlineStr">
      <is>
        <t>63-3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1" sId="10" xfDxf="1" s="1" dxf="1">
    <oc r="E511" t="inlineStr">
      <is>
        <t>63000069</t>
      </is>
    </oc>
    <nc r="E511" t="inlineStr">
      <is>
        <t>63-3-1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2" sId="10" xfDxf="1" s="1" dxf="1">
    <oc r="E512" t="inlineStr">
      <is>
        <t>63000021</t>
      </is>
    </oc>
    <nc r="E512" t="inlineStr">
      <is>
        <t>63-3-2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3" sId="10" xfDxf="1" s="1" dxf="1">
    <oc r="E513" t="inlineStr">
      <is>
        <t>63000036</t>
      </is>
    </oc>
    <nc r="E513" t="inlineStr">
      <is>
        <t>63-3-3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4" sId="10" xfDxf="1" s="1" dxf="1">
    <oc r="E514" t="inlineStr">
      <is>
        <t>63000037</t>
      </is>
    </oc>
    <nc r="E514" t="inlineStr">
      <is>
        <t>63-3-4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5" sId="10" xfDxf="1" s="1" dxf="1">
    <oc r="E515" t="inlineStr">
      <is>
        <t>63000038</t>
      </is>
    </oc>
    <nc r="E515" t="inlineStr">
      <is>
        <t>01630119/2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6" sId="10" xfDxf="1" s="1" dxf="1">
    <oc r="E516" t="inlineStr">
      <is>
        <t>63000039</t>
      </is>
    </oc>
    <nc r="E516" t="inlineStr">
      <is>
        <t>64000007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7" sId="10" xfDxf="1" s="1" dxf="1">
    <oc r="E517" t="inlineStr">
      <is>
        <t>63000040</t>
      </is>
    </oc>
    <nc r="E517" t="inlineStr">
      <is>
        <t>68000012-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8" sId="10" xfDxf="1" s="1" dxf="1">
    <oc r="E518" t="inlineStr">
      <is>
        <t>63000041</t>
      </is>
    </oc>
    <nc r="E518" t="inlineStr">
      <is>
        <t>68000011-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499" sId="10" xfDxf="1" s="1" dxf="1">
    <oc r="E519" t="inlineStr">
      <is>
        <t>63000042</t>
      </is>
    </oc>
    <nc r="E519" t="inlineStr">
      <is>
        <t>68000028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0" sId="10" xfDxf="1" s="1" dxf="1">
    <oc r="E520" t="inlineStr">
      <is>
        <t>63000043</t>
      </is>
    </oc>
    <nc r="E520" t="inlineStr">
      <is>
        <t>63000049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1" sId="10" xfDxf="1" s="1" dxf="1">
    <oc r="E521" t="inlineStr">
      <is>
        <t>63000044</t>
      </is>
    </oc>
    <nc r="E521" t="inlineStr">
      <is>
        <t>63000022.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2" sId="10" xfDxf="1" s="1" dxf="1">
    <oc r="E522" t="inlineStr">
      <is>
        <t>63000009-1</t>
      </is>
    </oc>
    <nc r="E522" t="inlineStr">
      <is>
        <t>63000022-1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3" sId="10" xfDxf="1" s="1" dxf="1">
    <oc r="E523" t="inlineStr">
      <is>
        <t>63000009-2</t>
      </is>
    </oc>
    <nc r="E523" t="inlineStr">
      <is>
        <t>63000022-2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4" sId="10" xfDxf="1" s="1" dxf="1">
    <oc r="E524" t="inlineStr">
      <is>
        <t>63000009</t>
      </is>
    </oc>
    <nc r="E524" t="inlineStr">
      <is>
        <t>63000022-3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5" sId="10" xfDxf="1" s="1" dxf="1">
    <oc r="E525" t="inlineStr">
      <is>
        <t>63000008</t>
      </is>
    </oc>
    <nc r="E525" t="inlineStr">
      <is>
        <t>63000022-4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6" sId="10" xfDxf="1" s="1" dxf="1">
    <oc r="E526" t="inlineStr">
      <is>
        <t>63-3-1</t>
      </is>
    </oc>
    <nc r="E526" t="inlineStr">
      <is>
        <t>63000022-5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7" sId="10" xfDxf="1" s="1" dxf="1">
    <oc r="E527" t="inlineStr">
      <is>
        <t>63-3-2</t>
      </is>
    </oc>
    <nc r="E527" t="inlineStr">
      <is>
        <t>63000022-6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8" sId="10" xfDxf="1" s="1" dxf="1">
    <oc r="E528" t="inlineStr">
      <is>
        <t>63-3-3</t>
      </is>
    </oc>
    <nc r="E528" t="inlineStr">
      <is>
        <t>63000022-7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09" sId="10" xfDxf="1" s="1" dxf="1">
    <oc r="E529" t="inlineStr">
      <is>
        <t>63-3-4</t>
      </is>
    </oc>
    <nc r="E529" t="inlineStr">
      <is>
        <t>63000022-8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0" sId="10" xfDxf="1" s="1" dxf="1">
    <oc r="E530" t="inlineStr">
      <is>
        <t>63-3</t>
      </is>
    </oc>
    <nc r="E530" t="inlineStr">
      <is>
        <t>63000022-9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1" sId="10" xfDxf="1" s="1" dxf="1">
    <oc r="E531" t="inlineStr">
      <is>
        <t>01630119/2</t>
      </is>
    </oc>
    <nc r="E531" t="inlineStr">
      <is>
        <t>63000079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2" sId="10" xfDxf="1" s="1" dxf="1">
    <oc r="E532" t="inlineStr">
      <is>
        <t>01630136/2</t>
      </is>
    </oc>
    <nc r="E532" t="inlineStr">
      <is>
        <t>63000129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3" sId="10" xfDxf="1" s="1" dxf="1">
    <oc r="E533" t="inlineStr">
      <is>
        <t>64000007</t>
      </is>
    </oc>
    <nc r="E533" t="inlineStr">
      <is>
        <t>101360010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4" sId="10" xfDxf="1" s="1" dxf="1">
    <oc r="E534" t="inlineStr">
      <is>
        <t>68000012-</t>
      </is>
    </oc>
    <nc r="E534" t="inlineStr">
      <is>
        <t>63000074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5" sId="10" xfDxf="1" s="1" dxf="1">
    <oc r="E535" t="inlineStr">
      <is>
        <t>68000011-</t>
      </is>
    </oc>
    <nc r="E535" t="inlineStr">
      <is>
        <t>63000140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6" sId="10" xfDxf="1" s="1" dxf="1">
    <oc r="E536" t="inlineStr">
      <is>
        <t>68000028</t>
      </is>
    </oc>
    <nc r="E536" t="inlineStr">
      <is>
        <t>63000069/2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7" sId="10" xfDxf="1" s="1" dxf="1">
    <oc r="E537" t="inlineStr">
      <is>
        <t>63000049</t>
      </is>
    </oc>
    <nc r="E537" t="inlineStr">
      <is>
        <t>63000029р/2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8" sId="10" xfDxf="1" s="1" dxf="1">
    <oc r="E538" t="inlineStr">
      <is>
        <t>63000022.</t>
      </is>
    </oc>
    <nc r="E538" t="inlineStr">
      <is>
        <t>63000021р/2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19" sId="10" xfDxf="1" s="1" dxf="1">
    <oc r="E539" t="inlineStr">
      <is>
        <t>63000022-1</t>
      </is>
    </oc>
    <nc r="E539" t="inlineStr">
      <is>
        <t>07106008-1р/3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0" sId="10" xfDxf="1" s="1" dxf="1">
    <oc r="E540" t="inlineStr">
      <is>
        <t>63000022-2</t>
      </is>
    </oc>
    <nc r="E540" t="inlineStr">
      <is>
        <t>07106008р/3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1" sId="10" xfDxf="1" s="1" dxf="1">
    <oc r="E541" t="inlineStr">
      <is>
        <t>63000022-3</t>
      </is>
    </oc>
    <nc r="E541" t="inlineStr">
      <is>
        <t>63000073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2" sId="10" xfDxf="1" s="1" dxf="1">
    <oc r="E542" t="inlineStr">
      <is>
        <t>63000022-4</t>
      </is>
    </oc>
    <nc r="E542" t="inlineStr">
      <is>
        <t>63000072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3" sId="10" xfDxf="1" s="1" dxf="1">
    <oc r="E543" t="inlineStr">
      <is>
        <t>63000022-5</t>
      </is>
    </oc>
    <nc r="E543" t="inlineStr">
      <is>
        <t>63-1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4" sId="10" xfDxf="1" s="1" dxf="1">
    <oc r="E544" t="inlineStr">
      <is>
        <t>63000022-6</t>
      </is>
    </oc>
    <nc r="E544" t="inlineStr">
      <is>
        <t>64000040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5" sId="10" xfDxf="1" s="1" dxf="1">
    <oc r="E545" t="inlineStr">
      <is>
        <t>63000022-7</t>
      </is>
    </oc>
    <nc r="E545" t="inlineStr">
      <is>
        <t>07106018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6" sId="10" xfDxf="1" s="1" dxf="1">
    <oc r="E546" t="inlineStr">
      <is>
        <t>63000022-8</t>
      </is>
    </oc>
    <nc r="E546" t="inlineStr">
      <is>
        <t>63000139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7" sId="10" xfDxf="1" s="1" dxf="1">
    <oc r="E547" t="inlineStr">
      <is>
        <t>63000022-9</t>
      </is>
    </oc>
    <nc r="E547" t="inlineStr">
      <is>
        <t>63000050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8" sId="10" xfDxf="1" s="1" dxf="1">
    <oc r="E548" t="inlineStr">
      <is>
        <t>63000079</t>
      </is>
    </oc>
    <nc r="E548" t="inlineStr">
      <is>
        <t>07106020р/2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29" sId="10" xfDxf="1" s="1" dxf="1">
    <oc r="E549" t="inlineStr">
      <is>
        <t>07106089/2</t>
      </is>
    </oc>
    <nc r="E549" t="inlineStr">
      <is>
        <t>63000051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0" sId="10" xfDxf="1" s="1" dxf="1">
    <oc r="E550" t="inlineStr">
      <is>
        <t>63000129</t>
      </is>
    </oc>
    <nc r="E550" t="inlineStr">
      <is>
        <t>42000010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1" sId="10" xfDxf="1" s="1" dxf="1">
    <oc r="E551" t="inlineStr">
      <is>
        <t>101360010</t>
      </is>
    </oc>
    <nc r="E551" t="inlineStr">
      <is>
        <t>42000009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2" sId="10" xfDxf="1" s="1" dxf="1">
    <oc r="E552" t="inlineStr">
      <is>
        <t>63000074</t>
      </is>
    </oc>
    <nc r="E552" t="inlineStr">
      <is>
        <t>42000008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3" sId="10" xfDxf="1" s="1" dxf="1">
    <oc r="E553" t="inlineStr">
      <is>
        <t>63000140</t>
      </is>
    </oc>
    <nc r="E553" t="inlineStr">
      <is>
        <t>42000007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4" sId="10" xfDxf="1" s="1" dxf="1">
    <oc r="E554" t="inlineStr">
      <is>
        <t>63000069/2</t>
      </is>
    </oc>
    <nc r="E554" t="inlineStr">
      <is>
        <t>68000027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5" sId="10" xfDxf="1" s="1" dxf="1">
    <oc r="E555" t="inlineStr">
      <is>
        <t>63000029р/2</t>
      </is>
    </oc>
    <nc r="E555" t="inlineStr">
      <is>
        <t>07108614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6" sId="10" xfDxf="1" s="1" dxf="1">
    <oc r="E556" t="inlineStr">
      <is>
        <t>63000021р/2</t>
      </is>
    </oc>
    <nc r="E556" t="inlineStr">
      <is>
        <t>64000024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7" sId="10" xfDxf="1" s="1" dxf="1">
    <oc r="E557" t="inlineStr">
      <is>
        <t>07106008-1р/3</t>
      </is>
    </oc>
    <nc r="E557" t="inlineStr">
      <is>
        <t>66000009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8" sId="10" xfDxf="1" s="1" dxf="1">
    <oc r="E558" t="inlineStr">
      <is>
        <t>07106008р/3</t>
      </is>
    </oc>
    <nc r="E558" t="inlineStr">
      <is>
        <t>64000037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39" sId="10" xfDxf="1" s="1" dxf="1">
    <oc r="E559" t="inlineStr">
      <is>
        <t>63000073</t>
      </is>
    </oc>
    <nc r="E559" t="inlineStr">
      <is>
        <t>63000053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0" sId="10" xfDxf="1" s="1" dxf="1">
    <oc r="E560" t="inlineStr">
      <is>
        <t>63000072</t>
      </is>
    </oc>
    <nc r="E560" t="inlineStr">
      <is>
        <t>63000054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1" sId="10" xfDxf="1" s="1" dxf="1">
    <oc r="E561" t="inlineStr">
      <is>
        <t>63-1</t>
      </is>
    </oc>
    <nc r="E561" t="inlineStr">
      <is>
        <t>63000052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2" sId="10" xfDxf="1" s="1" dxf="1">
    <oc r="E562" t="inlineStr">
      <is>
        <t>64000040</t>
      </is>
    </oc>
    <nc r="E562" t="inlineStr">
      <is>
        <t>64000027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3" sId="10" xfDxf="1" s="1" dxf="1">
    <oc r="E563" t="inlineStr">
      <is>
        <t>07106018</t>
      </is>
    </oc>
    <nc r="E563" t="inlineStr">
      <is>
        <t>46000009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4" sId="10" xfDxf="1" s="1" dxf="1">
    <oc r="E564" t="inlineStr">
      <is>
        <t>63000139</t>
      </is>
    </oc>
    <nc r="E564" t="inlineStr">
      <is>
        <t>45000123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5" sId="10" xfDxf="1" s="1" dxf="1">
    <oc r="E565" t="inlineStr">
      <is>
        <t>63000050</t>
      </is>
    </oc>
    <nc r="E565" t="inlineStr">
      <is>
        <t>45000122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6" sId="10" xfDxf="1" s="1" dxf="1">
    <oc r="E566" t="inlineStr">
      <is>
        <t>07106020р/2</t>
      </is>
    </oc>
    <nc r="E566" t="inlineStr">
      <is>
        <t>65000017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7" sId="10" xfDxf="1" s="1" dxf="1">
    <oc r="E567" t="inlineStr">
      <is>
        <t>63000051</t>
      </is>
    </oc>
    <nc r="E567" t="inlineStr">
      <is>
        <t>07111174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8" sId="10" xfDxf="1" s="1" dxf="1">
    <oc r="E568" t="inlineStr">
      <is>
        <t>42000010</t>
      </is>
    </oc>
    <nc r="E568" t="inlineStr">
      <is>
        <t>01630115р/2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49" sId="10" xfDxf="1" s="1" dxf="1">
    <oc r="E569" t="inlineStr">
      <is>
        <t>42000009</t>
      </is>
    </oc>
    <nc r="E569" t="inlineStr">
      <is>
        <t>101360078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0" sId="10" xfDxf="1" s="1" dxf="1">
    <oc r="E570" t="inlineStr">
      <is>
        <t>42000008</t>
      </is>
    </oc>
    <nc r="E570" t="inlineStr">
      <is>
        <t>101360079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1" sId="10" xfDxf="1" s="1" dxf="1">
    <oc r="E571" t="inlineStr">
      <is>
        <t>42000007</t>
      </is>
    </oc>
    <nc r="E571" t="inlineStr">
      <is>
        <t>101360080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2" sId="10" xfDxf="1" s="1" dxf="1">
    <oc r="E572" t="inlineStr">
      <is>
        <t>68000027</t>
      </is>
    </oc>
    <nc r="E572" t="inlineStr">
      <is>
        <t>101360081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3" sId="10" xfDxf="1" s="1" dxf="1">
    <oc r="E573" t="inlineStr">
      <is>
        <t>07108614</t>
      </is>
    </oc>
    <nc r="E573" t="inlineStr">
      <is>
        <t>01380289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4" sId="10" xfDxf="1" s="1" dxf="1">
    <oc r="E574" t="inlineStr">
      <is>
        <t>64000024</t>
      </is>
    </oc>
    <nc r="E574" t="inlineStr">
      <is>
        <t>45000017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5" sId="10" xfDxf="1" s="1" dxf="1">
    <oc r="E575" t="inlineStr">
      <is>
        <t>66000009</t>
      </is>
    </oc>
    <nc r="E575" t="inlineStr">
      <is>
        <t>43-4/2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6" sId="10" xfDxf="1" s="1" dxf="1">
    <oc r="E576" t="inlineStr">
      <is>
        <t>64000037</t>
      </is>
    </oc>
    <nc r="E576" t="inlineStr">
      <is>
        <t>01380370/2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7" sId="10" xfDxf="1" s="1" dxf="1">
    <oc r="E577" t="inlineStr">
      <is>
        <t>63000053</t>
      </is>
    </oc>
    <nc r="E577" t="inlineStr">
      <is>
        <t>43-13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8" sId="10" xfDxf="1" s="1" dxf="1">
    <oc r="E578" t="inlineStr">
      <is>
        <t>63000054</t>
      </is>
    </oc>
    <nc r="E578" t="inlineStr">
      <is>
        <t>07108764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59" sId="10" xfDxf="1" s="1" dxf="1">
    <oc r="E579" t="inlineStr">
      <is>
        <t>63000052</t>
      </is>
    </oc>
    <nc r="E579" t="inlineStr">
      <is>
        <t>63000055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0" sId="10" xfDxf="1" s="1" dxf="1">
    <oc r="E580" t="inlineStr">
      <is>
        <t>64000027</t>
      </is>
    </oc>
    <nc r="E580" t="inlineStr">
      <is>
        <t>63000056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1" sId="10" xfDxf="1" s="1" dxf="1">
    <oc r="E581" t="inlineStr">
      <is>
        <t>46000009</t>
      </is>
    </oc>
    <nc r="E581" t="inlineStr">
      <is>
        <t>63000057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2" sId="10" xfDxf="1" s="1" dxf="1">
    <oc r="E582" t="inlineStr">
      <is>
        <t>63000082/2</t>
      </is>
    </oc>
    <nc r="E582" t="inlineStr">
      <is>
        <t>63000012-1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3" sId="10" xfDxf="1" s="1" dxf="1">
    <oc r="E583" t="inlineStr">
      <is>
        <t>65000017</t>
      </is>
    </oc>
    <nc r="E583" t="inlineStr">
      <is>
        <t>63000012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4" sId="10" xfDxf="1" s="1" dxf="1">
    <oc r="E584" t="inlineStr">
      <is>
        <t>65000030р/2</t>
      </is>
    </oc>
    <nc r="E584" t="inlineStr">
      <is>
        <t>63000076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5" sId="10" xfDxf="1" s="1" dxf="1">
    <oc r="E585" t="inlineStr">
      <is>
        <t>07111174</t>
      </is>
    </oc>
    <nc r="E585" t="inlineStr">
      <is>
        <t>63000106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6" sId="10" xfDxf="1" s="1" dxf="1">
    <oc r="E586" t="inlineStr">
      <is>
        <t>01630115р/2</t>
      </is>
    </oc>
    <nc r="E586" t="inlineStr">
      <is>
        <t>63000112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7" sId="10" xfDxf="1" s="1" dxf="1">
    <oc r="E587" t="inlineStr">
      <is>
        <t>101360078</t>
      </is>
    </oc>
    <nc r="E587" t="inlineStr">
      <is>
        <t>63000113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8" sId="10" xfDxf="1" s="1" dxf="1">
    <oc r="E588" t="inlineStr">
      <is>
        <t>101360079</t>
      </is>
    </oc>
    <nc r="E588" t="inlineStr">
      <is>
        <t>63000114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69" sId="10" xfDxf="1" s="1" dxf="1">
    <oc r="E589" t="inlineStr">
      <is>
        <t>101360080</t>
      </is>
    </oc>
    <nc r="E589" t="inlineStr">
      <is>
        <t>63000127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0" sId="10" xfDxf="1" s="1" dxf="1">
    <oc r="E590" t="inlineStr">
      <is>
        <t>101360081</t>
      </is>
    </oc>
    <nc r="E590" t="inlineStr">
      <is>
        <t>63000128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1" sId="10" xfDxf="1" s="1" dxf="1">
    <oc r="E591" t="inlineStr">
      <is>
        <t>01380289</t>
      </is>
    </oc>
    <nc r="E591" t="inlineStr">
      <is>
        <t>63000117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2" sId="10" xfDxf="1" s="1" dxf="1">
    <oc r="E592" t="inlineStr">
      <is>
        <t>45000017</t>
      </is>
    </oc>
    <nc r="E592" t="inlineStr">
      <is>
        <t>63000118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3" sId="10" xfDxf="1" s="1" dxf="1">
    <oc r="E593" t="inlineStr">
      <is>
        <t>43-4/2</t>
      </is>
    </oc>
    <nc r="E593" t="inlineStr">
      <is>
        <t>63000119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4" sId="10" xfDxf="1" s="1" dxf="1">
    <oc r="E594" t="inlineStr">
      <is>
        <t>01380370/2</t>
      </is>
    </oc>
    <nc r="E594" t="inlineStr">
      <is>
        <t>63000120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5" sId="10" xfDxf="1" s="1" dxf="1">
    <oc r="E595" t="inlineStr">
      <is>
        <t>43-13</t>
      </is>
    </oc>
    <nc r="E595" t="inlineStr">
      <is>
        <t>63000109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6" sId="10" xfDxf="1" s="1" dxf="1">
    <oc r="E596" t="inlineStr">
      <is>
        <t>07108764</t>
      </is>
    </oc>
    <nc r="E596" t="inlineStr">
      <is>
        <t>63000110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7" sId="10" xfDxf="1" s="1" dxf="1">
    <oc r="E597" t="inlineStr">
      <is>
        <t>63-18/2</t>
      </is>
    </oc>
    <nc r="E597" t="inlineStr">
      <is>
        <t>63000103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8" sId="10" xfDxf="1" s="1" dxf="1">
    <oc r="E598" t="inlineStr">
      <is>
        <t>63000055</t>
      </is>
    </oc>
    <nc r="E598" t="inlineStr">
      <is>
        <t>63000104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79" sId="10" xfDxf="1" s="1" dxf="1">
    <oc r="E599" t="inlineStr">
      <is>
        <t>63000056</t>
      </is>
    </oc>
    <nc r="E599" t="inlineStr">
      <is>
        <t>63000105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0" sId="10" xfDxf="1" s="1" dxf="1">
    <oc r="E600" t="inlineStr">
      <is>
        <t>63000057</t>
      </is>
    </oc>
    <nc r="E600" t="inlineStr">
      <is>
        <t>63000123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1" sId="10" xfDxf="1" s="1" dxf="1">
    <oc r="E601" t="inlineStr">
      <is>
        <t>63000025-1/3</t>
      </is>
    </oc>
    <nc r="E601" t="inlineStr">
      <is>
        <t>63000107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2" sId="10" xfDxf="1" s="1" dxf="1">
    <oc r="E602" t="inlineStr">
      <is>
        <t>63000025/3</t>
      </is>
    </oc>
    <nc r="E602" t="inlineStr">
      <is>
        <t>63000108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3" sId="10" xfDxf="1" s="1" dxf="1">
    <oc r="E603" t="inlineStr">
      <is>
        <t>63000012-1</t>
      </is>
    </oc>
    <nc r="E603" t="inlineStr">
      <is>
        <t>63000121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4" sId="10" xfDxf="1" s="1" dxf="1">
    <oc r="E604" t="inlineStr">
      <is>
        <t>63000012</t>
      </is>
    </oc>
    <nc r="E604" t="inlineStr">
      <is>
        <t>63000122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5" sId="10" xfDxf="1" s="1" dxf="1">
    <oc r="E605" t="inlineStr">
      <is>
        <t>63000076</t>
      </is>
    </oc>
    <nc r="E605" t="inlineStr">
      <is>
        <t>63000111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6" sId="10" xfDxf="1" s="1" dxf="1">
    <oc r="E606" t="inlineStr">
      <is>
        <t>63000103</t>
      </is>
    </oc>
    <nc r="E606" t="inlineStr">
      <is>
        <t>63000124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7" sId="10" xfDxf="1" s="1" dxf="1">
    <oc r="E607" t="inlineStr">
      <is>
        <t>63000104</t>
      </is>
    </oc>
    <nc r="E607" t="inlineStr">
      <is>
        <t>63000125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8" sId="10" xfDxf="1" s="1" dxf="1">
    <oc r="E608" t="inlineStr">
      <is>
        <t>63000105</t>
      </is>
    </oc>
    <nc r="E608" t="inlineStr">
      <is>
        <t>63000126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89" sId="10" xfDxf="1" s="1" dxf="1">
    <oc r="E609" t="inlineStr">
      <is>
        <t>63000106</t>
      </is>
    </oc>
    <nc r="E609" t="inlineStr">
      <is>
        <t>63000115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0" sId="10" xfDxf="1" s="1" dxf="1">
    <oc r="E610" t="inlineStr">
      <is>
        <t>63000108</t>
      </is>
    </oc>
    <nc r="E610" t="inlineStr">
      <is>
        <t>63000116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1" sId="10" xfDxf="1" s="1" dxf="1">
    <oc r="E611" t="inlineStr">
      <is>
        <t>63000109</t>
      </is>
    </oc>
    <nc r="E611" t="inlineStr">
      <is>
        <t>63000134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2" sId="10" xfDxf="1" s="1" dxf="1">
    <oc r="E612" t="inlineStr">
      <is>
        <t>63000110</t>
      </is>
    </oc>
    <nc r="E612" t="inlineStr">
      <is>
        <t>63000135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3" sId="10" xfDxf="1" s="1" dxf="1">
    <oc r="E613" t="inlineStr">
      <is>
        <t>63000111</t>
      </is>
    </oc>
    <nc r="E613" t="inlineStr">
      <is>
        <t>63000136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4" sId="10" xfDxf="1" s="1" dxf="1">
    <oc r="E614" t="inlineStr">
      <is>
        <t>63000112</t>
      </is>
    </oc>
    <nc r="E614" t="inlineStr">
      <is>
        <t>63000137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5" sId="10" xfDxf="1" s="1" dxf="1">
    <oc r="E615" t="inlineStr">
      <is>
        <t>63000119</t>
      </is>
    </oc>
    <nc r="E615" t="inlineStr">
      <is>
        <t>63000131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6" sId="10" xfDxf="1" s="1" dxf="1">
    <oc r="E616" t="inlineStr">
      <is>
        <t>63000120</t>
      </is>
    </oc>
    <nc r="E616" t="inlineStr">
      <is>
        <t>63000130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7" sId="10" xfDxf="1" s="1" dxf="1">
    <oc r="E617" t="inlineStr">
      <is>
        <t>63000121</t>
      </is>
    </oc>
    <nc r="E617" t="inlineStr">
      <is>
        <t>63000132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8" sId="10" xfDxf="1" s="1" dxf="1">
    <oc r="E618" t="inlineStr">
      <is>
        <t>63000122</t>
      </is>
    </oc>
    <nc r="E618" t="inlineStr">
      <is>
        <t>63000133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599" sId="10" xfDxf="1" s="1" dxf="1">
    <oc r="E619" t="inlineStr">
      <is>
        <t>63000123</t>
      </is>
    </oc>
    <nc r="E619" t="inlineStr">
      <is>
        <t>63000077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0" sId="10" xfDxf="1" s="1" dxf="1">
    <oc r="E620" t="inlineStr">
      <is>
        <t>63000124</t>
      </is>
    </oc>
    <nc r="E620" t="inlineStr">
      <is>
        <t>63000075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1" sId="10" xfDxf="1" s="1" dxf="1">
    <oc r="E621" t="inlineStr">
      <is>
        <t>63000113</t>
      </is>
    </oc>
    <nc r="E621" t="inlineStr">
      <is>
        <t>63000081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2" sId="10" xfDxf="1" s="1" dxf="1">
    <oc r="E622" t="inlineStr">
      <is>
        <t>63000114</t>
      </is>
    </oc>
    <nc r="E622" t="inlineStr">
      <is>
        <t>63000082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3" sId="10" xfDxf="1" s="1" dxf="1">
    <oc r="E623" t="inlineStr">
      <is>
        <t>63000115</t>
      </is>
    </oc>
    <nc r="E623" t="inlineStr">
      <is>
        <t>63000083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4" sId="10" xfDxf="1" s="1" dxf="1">
    <oc r="E624" t="inlineStr">
      <is>
        <t>63000116</t>
      </is>
    </oc>
    <nc r="E624" t="inlineStr">
      <is>
        <t>63000084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5" sId="10" xfDxf="1" s="1" dxf="1">
    <oc r="E625" t="inlineStr">
      <is>
        <t>63000117</t>
      </is>
    </oc>
    <nc r="E625" t="inlineStr">
      <is>
        <t>63000085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6" sId="10" xfDxf="1" s="1" dxf="1">
    <oc r="E626" t="inlineStr">
      <is>
        <t>63000118</t>
      </is>
    </oc>
    <nc r="E626" t="inlineStr">
      <is>
        <t>63000086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7" sId="10" xfDxf="1" s="1" dxf="1">
    <oc r="E627" t="inlineStr">
      <is>
        <t>63000107</t>
      </is>
    </oc>
    <nc r="E627" t="inlineStr">
      <is>
        <t>63000087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8" sId="10" xfDxf="1" s="1" dxf="1">
    <oc r="E628" t="inlineStr">
      <is>
        <t>63000125</t>
      </is>
    </oc>
    <nc r="E628" t="inlineStr">
      <is>
        <t>63000088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09" sId="10" xfDxf="1" s="1" dxf="1">
    <oc r="E629" t="inlineStr">
      <is>
        <t>63000126</t>
      </is>
    </oc>
    <nc r="E629" t="inlineStr">
      <is>
        <t>63000089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0" sId="10" xfDxf="1" s="1" dxf="1">
    <oc r="E630" t="inlineStr">
      <is>
        <t>63000127</t>
      </is>
    </oc>
    <nc r="E630" t="inlineStr">
      <is>
        <t>63000090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1" sId="10" xfDxf="1" s="1" dxf="1">
    <oc r="E631" t="inlineStr">
      <is>
        <t>63000128</t>
      </is>
    </oc>
    <nc r="E631" t="inlineStr">
      <is>
        <t>101360106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2" sId="10" xfDxf="1" s="1" dxf="1">
    <oc r="E632" t="inlineStr">
      <is>
        <t>63000132</t>
      </is>
    </oc>
    <nc r="E632" t="inlineStr">
      <is>
        <t>101360066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3" sId="10" xfDxf="1" s="1" dxf="1">
    <oc r="E633" t="inlineStr">
      <is>
        <t>63000133</t>
      </is>
    </oc>
    <nc r="E633" t="inlineStr">
      <is>
        <t>101360067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4" sId="10" xfDxf="1" s="1" dxf="1">
    <oc r="E634" t="inlineStr">
      <is>
        <t>63000134</t>
      </is>
    </oc>
    <nc r="E634" t="inlineStr">
      <is>
        <t>101360068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5" sId="10" xfDxf="1" s="1" dxf="1">
    <oc r="E635" t="inlineStr">
      <is>
        <t>63000135</t>
      </is>
    </oc>
    <nc r="E635" t="inlineStr">
      <is>
        <t>101360069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6" sId="10" xfDxf="1" s="1" dxf="1">
    <oc r="E636" t="inlineStr">
      <is>
        <t>63000136</t>
      </is>
    </oc>
    <nc r="E636" t="inlineStr">
      <is>
        <t>101360119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7" sId="10" xfDxf="1" s="1" dxf="1">
    <oc r="E637" t="inlineStr">
      <is>
        <t>63000137</t>
      </is>
    </oc>
    <nc r="E637" t="inlineStr">
      <is>
        <t>101360120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8" sId="10" xfDxf="1" s="1" dxf="1">
    <oc r="E638" t="inlineStr">
      <is>
        <t>63000131</t>
      </is>
    </oc>
    <nc r="E638" t="inlineStr">
      <is>
        <t>101360121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19" sId="10" xfDxf="1" s="1" dxf="1">
    <oc r="E639" t="inlineStr">
      <is>
        <t>63000130</t>
      </is>
    </oc>
    <nc r="E639" t="inlineStr">
      <is>
        <t>101360122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0" sId="10" xfDxf="1" s="1" dxf="1">
    <oc r="E640" t="inlineStr">
      <is>
        <t>63000077</t>
      </is>
    </oc>
    <nc r="E640" t="inlineStr">
      <is>
        <t>101360123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1" sId="10" xfDxf="1" s="1" dxf="1">
    <oc r="E641" t="inlineStr">
      <is>
        <t>63000033.р/2</t>
      </is>
    </oc>
    <nc r="E641" t="inlineStr">
      <is>
        <t>101360057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2" sId="10" xfDxf="1" s="1" dxf="1">
    <oc r="E642" t="inlineStr">
      <is>
        <t>63000075</t>
      </is>
    </oc>
    <nc r="E642" t="inlineStr">
      <is>
        <t>63000209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3" sId="10" xfDxf="1" s="1" dxf="1">
    <oc r="E643" t="inlineStr">
      <is>
        <t>63000081</t>
      </is>
    </oc>
    <nc r="E643" t="inlineStr">
      <is>
        <t>63000210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4" sId="10" xfDxf="1" s="1" dxf="1">
    <oc r="E644" t="inlineStr">
      <is>
        <t>63000082</t>
      </is>
    </oc>
    <nc r="E644" t="inlineStr">
      <is>
        <t>65000029р/3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5" sId="10" xfDxf="1" s="1" dxf="1">
    <oc r="E645" t="inlineStr">
      <is>
        <t>63000083</t>
      </is>
    </oc>
    <nc r="E645" t="inlineStr">
      <is>
        <t>07106130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6" sId="10" xfDxf="1" s="1" dxf="1">
    <oc r="E646" t="inlineStr">
      <is>
        <t>63000084</t>
      </is>
    </oc>
    <nc r="E646" t="inlineStr">
      <is>
        <t>63000102.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7" sId="10" xfDxf="1" s="1" dxf="1">
    <oc r="E647" t="inlineStr">
      <is>
        <t>63000085</t>
      </is>
    </oc>
    <nc r="E647" t="inlineStr">
      <is>
        <t>63000097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8" sId="10" xfDxf="1" s="1" dxf="1">
    <oc r="E648" t="inlineStr">
      <is>
        <t>63000086</t>
      </is>
    </oc>
    <nc r="E648" t="inlineStr">
      <is>
        <t>63000100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29" sId="10" xfDxf="1" s="1" dxf="1">
    <oc r="E649" t="inlineStr">
      <is>
        <t>63000087</t>
      </is>
    </oc>
    <nc r="E649" t="inlineStr">
      <is>
        <t>63000101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0" sId="10" xfDxf="1" s="1" dxf="1">
    <oc r="E650" t="inlineStr">
      <is>
        <t>63000088</t>
      </is>
    </oc>
    <nc r="E650" t="inlineStr">
      <is>
        <t>63000093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1" sId="10" xfDxf="1" s="1" dxf="1">
    <oc r="E651" t="inlineStr">
      <is>
        <t>63000089</t>
      </is>
    </oc>
    <nc r="E651" t="inlineStr">
      <is>
        <t>63000094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2" sId="10" xfDxf="1" s="1" dxf="1">
    <oc r="E652" t="inlineStr">
      <is>
        <t>63000090</t>
      </is>
    </oc>
    <nc r="E652" t="inlineStr">
      <is>
        <t>63000098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3" sId="10" xfDxf="1" s="1" dxf="1">
    <oc r="E653" t="inlineStr">
      <is>
        <t>101360106</t>
      </is>
    </oc>
    <nc r="E653" t="inlineStr">
      <is>
        <t>63000099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4" sId="10" xfDxf="1" s="1" dxf="1">
    <oc r="E654" t="inlineStr">
      <is>
        <t>101360066</t>
      </is>
    </oc>
    <nc r="E654" t="inlineStr">
      <is>
        <t>63000095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5" sId="10" xfDxf="1" s="1" dxf="1">
    <oc r="E655" t="inlineStr">
      <is>
        <t>101360067</t>
      </is>
    </oc>
    <nc r="E655" t="inlineStr">
      <is>
        <t>63000096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6" sId="10" xfDxf="1" s="1" dxf="1">
    <oc r="E656" t="inlineStr">
      <is>
        <t>101360068</t>
      </is>
    </oc>
    <nc r="E656" t="inlineStr">
      <is>
        <t>63000091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7" sId="10" xfDxf="1" s="1" dxf="1">
    <oc r="E657" t="inlineStr">
      <is>
        <t>101360069</t>
      </is>
    </oc>
    <nc r="E657" t="inlineStr">
      <is>
        <t>63000092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8" sId="10" xfDxf="1" s="1" dxf="1">
    <oc r="E658" t="inlineStr">
      <is>
        <t>101360057</t>
      </is>
    </oc>
    <nc r="E658" t="inlineStr">
      <is>
        <t>63000078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39" sId="10" xfDxf="1" s="1" dxf="1">
    <oc r="E659" t="inlineStr">
      <is>
        <t>63000209</t>
      </is>
    </oc>
    <nc r="E659" t="inlineStr">
      <is>
        <t>64000025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0" sId="10" xfDxf="1" s="1" dxf="1">
    <oc r="E660" t="inlineStr">
      <is>
        <t>63000210</t>
      </is>
    </oc>
    <nc r="E660" t="inlineStr">
      <is>
        <t>46000010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1" sId="10" xfDxf="1" s="1" dxf="1">
    <oc r="E661" t="inlineStr">
      <is>
        <t>65000029р/3</t>
      </is>
    </oc>
    <nc r="E661" t="inlineStr">
      <is>
        <t>07111145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="1" sqref="G2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2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3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4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5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G6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11642" sId="10" xfDxf="1" s="1" dxf="1" numFmtId="4">
    <oc r="G214">
      <v>3980</v>
    </oc>
    <nc r="G214">
      <v>18070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43" sId="10" xfDxf="1" s="1" dxf="1" numFmtId="4">
    <oc r="G216">
      <v>18070</v>
    </oc>
    <nc r="G216">
      <v>35000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4" sId="10" xfDxf="1" s="1" dxf="1" numFmtId="4">
    <oc r="G217">
      <v>45371</v>
    </oc>
    <nc r="G217">
      <v>35000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5" sId="10" xfDxf="1" s="1" dxf="1" numFmtId="4">
    <oc r="G218">
      <v>45371</v>
    </oc>
    <nc r="G218">
      <v>5225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6" sId="10" xfDxf="1" s="1" dxf="1" numFmtId="4">
    <oc r="G219">
      <v>5225</v>
    </oc>
    <nc r="G219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47" sId="10" xfDxf="1" s="1" dxf="1" numFmtId="4">
    <oc r="G226">
      <v>3750</v>
    </oc>
    <nc r="G226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48" sId="10" xfDxf="1" s="1" dxf="1" numFmtId="4">
    <oc r="G227">
      <v>5350</v>
    </oc>
    <nc r="G227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49" sId="10" xfDxf="1" s="1" dxf="1" numFmtId="4">
    <oc r="G233">
      <v>11429</v>
    </oc>
    <nc r="G233">
      <v>4410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0" sId="10" xfDxf="1" s="1" dxf="1" numFmtId="4">
    <oc r="G234">
      <v>4410</v>
    </oc>
    <nc r="G234">
      <v>13959.99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1" sId="10" xfDxf="1" s="1" dxf="1" numFmtId="4">
    <oc r="G235">
      <v>13959.99</v>
    </oc>
    <nc r="G235">
      <v>9764.9699999999993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2" sId="10" xfDxf="1" s="1" dxf="1" numFmtId="4">
    <oc r="G236">
      <v>9764.9699999999993</v>
    </oc>
    <nc r="G236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53" sId="10" xfDxf="1" s="1" dxf="1" numFmtId="4">
    <oc r="G241">
      <v>9765</v>
    </oc>
    <nc r="G241">
      <v>13640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54" sId="10" xfDxf="1" s="1" dxf="1" numFmtId="4">
    <oc r="G244">
      <v>13640</v>
    </oc>
    <nc r="G244">
      <v>13639.99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5" sId="10" xfDxf="1" s="1" dxf="1" numFmtId="4">
    <oc r="G245">
      <v>13639.99</v>
    </oc>
    <nc r="G245">
      <v>12475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6" sId="10" xfDxf="1" s="1" dxf="1" numFmtId="4">
    <oc r="G246">
      <v>12475</v>
    </oc>
    <nc r="G246">
      <v>12565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57" sId="10" xfDxf="1" s="1" dxf="1" numFmtId="4">
    <oc r="G247">
      <v>12565</v>
    </oc>
    <nc r="G247">
      <v>8035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58" sId="10" xfDxf="1" s="1" dxf="1" numFmtId="4">
    <oc r="G249">
      <v>8035</v>
    </oc>
    <nc r="G249">
      <v>8570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59" sId="10" xfDxf="1" s="1" dxf="1" numFmtId="4">
    <oc r="G251">
      <v>8570</v>
    </oc>
    <nc r="G251">
      <v>9000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60" sId="10" xfDxf="1" s="1" dxf="1" numFmtId="4">
    <oc r="G253">
      <v>9000</v>
    </oc>
    <nc r="G253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1" sId="10" xfDxf="1" s="1" dxf="1" numFmtId="4">
    <oc r="G254">
      <v>5000</v>
    </oc>
    <nc r="G254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2" sId="10" xfDxf="1" s="1" dxf="1" numFmtId="4">
    <oc r="G255">
      <v>5350</v>
    </oc>
    <nc r="G255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3" sId="10" xfDxf="1" s="1" dxf="1" numFmtId="4">
    <oc r="G256">
      <v>6000</v>
    </oc>
    <nc r="G256">
      <v>13200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4" sId="10" xfDxf="1" s="1" dxf="1" numFmtId="4">
    <oc r="G257">
      <v>6000</v>
    </oc>
    <nc r="G257">
      <v>4920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5" sId="10" xfDxf="1" s="1" dxf="1" numFmtId="4">
    <oc r="G258">
      <v>13200</v>
    </oc>
    <nc r="G258">
      <v>4920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6" sId="10" xfDxf="1" s="1" dxf="1" numFmtId="4">
    <oc r="G259">
      <v>4920</v>
    </oc>
    <nc r="G259">
      <v>4556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7" sId="10" xfDxf="1" s="1" dxf="1" numFmtId="4">
    <oc r="G260">
      <v>4920</v>
    </oc>
    <nc r="G260">
      <v>4556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68" sId="10" xfDxf="1" s="1" dxf="1" numFmtId="4">
    <oc r="G262">
      <v>4556</v>
    </oc>
    <nc r="G262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69" sId="10" xfDxf="1" s="1" dxf="1" numFmtId="4">
    <oc r="G263">
      <v>4556</v>
    </oc>
    <nc r="G263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0" sId="10" xfDxf="1" s="1" dxf="1" numFmtId="4">
    <oc r="G264">
      <v>5100</v>
    </oc>
    <nc r="G264">
      <v>5950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1" sId="10" xfDxf="1" s="1" dxf="1" numFmtId="4">
    <oc r="G265">
      <v>5100</v>
    </oc>
    <nc r="G265">
      <v>5850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2" sId="10" xfDxf="1" s="1" dxf="1" numFmtId="4">
    <oc r="G266">
      <v>5950</v>
    </oc>
    <nc r="G266">
      <v>5500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3" sId="10" xfDxf="1" s="1" dxf="1" numFmtId="4">
    <oc r="G267">
      <v>5850</v>
    </oc>
    <nc r="G267">
      <v>6737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4" sId="10" xfDxf="1" s="1" dxf="1" numFmtId="4">
    <oc r="G268">
      <v>5500</v>
    </oc>
    <nc r="G268">
      <v>3249.59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5" sId="10" xfDxf="1" s="1" dxf="1" numFmtId="4">
    <oc r="G269">
      <v>6737</v>
    </oc>
    <nc r="G269">
      <v>3249.59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76" sId="10" xfDxf="1" s="1" dxf="1" numFmtId="4">
    <oc r="G271">
      <v>3249.59</v>
    </oc>
    <nc r="G271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7" sId="10" xfDxf="1" s="1" dxf="1" numFmtId="4">
    <oc r="G272">
      <v>3249.59</v>
    </oc>
    <nc r="G272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78" sId="10" xfDxf="1" s="1" dxf="1" numFmtId="4">
    <oc r="G277">
      <v>3218.56</v>
    </oc>
    <nc r="G277">
      <v>3218.18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79" sId="10" xfDxf="1" s="1" dxf="1" numFmtId="4">
    <oc r="G278">
      <v>3218.56</v>
    </oc>
    <nc r="G278">
      <v>7999.98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0" sId="10" xfDxf="1" s="1" dxf="1" numFmtId="4">
    <oc r="G279">
      <v>3218.18</v>
    </oc>
    <nc r="G279">
      <v>8100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1" sId="10" xfDxf="1" s="1" dxf="1" numFmtId="4">
    <oc r="G280">
      <v>7999.98</v>
    </oc>
    <nc r="G280">
      <v>13700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2" sId="10" xfDxf="1" s="1" dxf="1" numFmtId="4">
    <oc r="G281">
      <v>8100</v>
    </oc>
    <nc r="G281">
      <v>6990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3" sId="10" xfDxf="1" s="1" dxf="1" numFmtId="4">
    <oc r="G282">
      <v>13700</v>
    </oc>
    <nc r="G282">
      <v>3842.96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4" sId="10" xfDxf="1" s="1" dxf="1" numFmtId="4">
    <oc r="G283">
      <v>6990</v>
    </oc>
    <nc r="G283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5" sId="10" xfDxf="1" s="1" dxf="1" numFmtId="4">
    <oc r="G284">
      <v>3842.96</v>
    </oc>
    <nc r="G284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86" sId="10" xfDxf="1" s="1" dxf="1" numFmtId="4">
    <oc r="G290">
      <v>3270.99</v>
    </oc>
    <nc r="G290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7" sId="10" xfDxf="1" s="1" dxf="1" numFmtId="4">
    <oc r="G291">
      <v>3270.99</v>
    </oc>
    <nc r="G291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88" sId="10" xfDxf="1" s="1" dxf="1" numFmtId="4">
    <oc r="G297">
      <v>3060</v>
    </oc>
    <nc r="G297">
      <v>3745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89" sId="10" xfDxf="1" s="1" dxf="1" numFmtId="4">
    <oc r="G298">
      <v>3060</v>
    </oc>
    <nc r="G298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0" sId="10" xfDxf="1" s="1" dxf="1" numFmtId="4">
    <oc r="G299">
      <v>3745</v>
    </oc>
    <nc r="G299">
      <v>8506.7999999999993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1" sId="10" xfDxf="1" s="1" dxf="1" numFmtId="4">
    <oc r="G300">
      <v>5100</v>
    </oc>
    <nc r="G300">
      <v>8506.7999999999993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2" sId="10" xfDxf="1" s="1" dxf="1" numFmtId="4">
    <oc r="G301">
      <v>8506.7999999999993</v>
    </oc>
    <nc r="G301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3" sId="10" xfDxf="1" s="1" dxf="1" numFmtId="4">
    <oc r="G302">
      <v>8506.7999999999993</v>
    </oc>
    <nc r="G302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694" sId="10" xfDxf="1" s="1" dxf="1" numFmtId="4">
    <oc r="G308">
      <v>3658</v>
    </oc>
    <nc r="G308">
      <v>3409.5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5" sId="10" xfDxf="1" s="1" dxf="1" numFmtId="4">
    <oc r="G309">
      <v>3658</v>
    </oc>
    <nc r="G309">
      <v>3150.42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6" sId="10" xfDxf="1" s="1" dxf="1" numFmtId="4">
    <oc r="G310">
      <v>3409.5</v>
    </oc>
    <nc r="G310">
      <v>3150.42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7" sId="10" xfDxf="1" s="1" dxf="1" numFmtId="4">
    <oc r="G311">
      <v>3150.42</v>
    </oc>
    <nc r="G311">
      <v>3009.16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8" sId="10" xfDxf="1" s="1" dxf="1" numFmtId="4">
    <oc r="G312">
      <v>3150.42</v>
    </oc>
    <nc r="G312">
      <v>3742.12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699" sId="10" xfDxf="1" s="1" dxf="1" numFmtId="4">
    <oc r="G313">
      <v>3009.16</v>
    </oc>
    <nc r="G313">
      <v>3971.88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0" sId="10" xfDxf="1" s="1" dxf="1" numFmtId="4">
    <oc r="G314">
      <v>3742.12</v>
    </oc>
    <nc r="G314">
      <v>3470.75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1" sId="10" xfDxf="1" s="1" dxf="1" numFmtId="4">
    <oc r="G315">
      <v>3971.88</v>
    </oc>
    <nc r="G315">
      <v>3470.75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2" sId="10" xfDxf="1" s="1" dxf="1" numFmtId="4">
    <oc r="G316">
      <v>3470.75</v>
    </oc>
    <nc r="G316">
      <v>4711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3" sId="10" xfDxf="1" s="1" dxf="1" numFmtId="4">
    <oc r="G317">
      <v>3470.75</v>
    </oc>
    <nc r="G317">
      <v>19700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4" sId="10" xfDxf="1" s="1" dxf="1" numFmtId="4">
    <oc r="G318">
      <v>4711</v>
    </oc>
    <nc r="G318">
      <v>4654.6499999999996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5" sId="10" xfDxf="1" s="1" dxf="1" numFmtId="4">
    <oc r="G319">
      <v>19700</v>
    </oc>
    <nc r="G319">
      <v>4235.03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6" sId="10" xfDxf="1" s="1" dxf="1" numFmtId="4">
    <oc r="G320">
      <v>4654.6499999999996</v>
    </oc>
    <nc r="G320">
      <v>4235.03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07" sId="10" xfDxf="1" s="1" dxf="1" numFmtId="4">
    <oc r="G322">
      <v>4235.03</v>
    </oc>
    <nc r="G322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08" sId="10" xfDxf="1" s="1" dxf="1" numFmtId="4">
    <oc r="G323">
      <v>4235.03</v>
    </oc>
    <nc r="G323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09" sId="10" xfDxf="1" s="1" dxf="1" numFmtId="4">
    <oc r="G326">
      <v>5000</v>
    </oc>
    <nc r="G326">
      <v>5992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0" sId="10" xfDxf="1" s="1" dxf="1" numFmtId="4">
    <oc r="G327">
      <v>5000</v>
    </oc>
    <nc r="G327">
      <v>3208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1" sId="10" xfDxf="1" s="1" dxf="1" numFmtId="4">
    <oc r="G328">
      <v>5992</v>
    </oc>
    <nc r="G328">
      <v>42000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2" sId="10" xfDxf="1" s="1" dxf="1" numFmtId="4">
    <oc r="G329">
      <v>3208</v>
    </oc>
    <nc r="G329">
      <v>4924.1400000000003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3" sId="10" xfDxf="1" s="1" dxf="1" numFmtId="4">
    <oc r="G330">
      <v>4924.1400000000003</v>
    </oc>
    <nc r="G330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4" sId="10" xfDxf="1" s="1" dxf="1" numFmtId="4">
    <oc r="G331">
      <v>45000</v>
    </oc>
    <nc r="G331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15" sId="10" xfDxf="1" s="1" dxf="1" numFmtId="4">
    <oc r="G337">
      <v>42183</v>
    </oc>
    <nc r="G337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16" sId="10" xfDxf="1" s="1" dxf="1" numFmtId="4">
    <oc r="G347">
      <v>46000</v>
    </oc>
    <nc r="G347">
      <v>8960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7" sId="10" xfDxf="1" s="1" dxf="1" numFmtId="4">
    <oc r="G348">
      <v>8960</v>
    </oc>
    <nc r="G348">
      <v>4480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18" sId="10" xfDxf="1" s="1" dxf="1" numFmtId="4">
    <oc r="G349">
      <v>4480</v>
    </oc>
    <nc r="G349">
      <v>3360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19" sId="10" xfDxf="1" s="1" dxf="1" numFmtId="4">
    <oc r="G352">
      <v>3360</v>
    </oc>
    <nc r="G352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720" sId="10" xfDxf="1" s="1" dxf="1" numFmtId="4">
    <oc r="G362">
      <v>5510</v>
    </oc>
    <nc r="G362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1" sId="10" xfDxf="1" s="1" dxf="1" numFmtId="4">
    <oc r="G363">
      <v>4000</v>
    </oc>
    <nc r="G363">
      <v>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2" sId="10" xfDxf="1" s="1" dxf="1" numFmtId="4">
    <oc r="G364">
      <v>7000</v>
    </oc>
    <nc r="G364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3" sId="10" xfDxf="1" s="1" dxf="1" numFmtId="4">
    <oc r="G365">
      <v>5000</v>
    </oc>
    <nc r="G365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4" sId="10" xfDxf="1" s="1" dxf="1" numFmtId="4">
    <oc r="G366">
      <v>3248</v>
    </oc>
    <nc r="G366">
      <v>5217.22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5" sId="10" xfDxf="1" s="1" dxf="1" numFmtId="4">
    <oc r="G367">
      <v>3248</v>
    </oc>
    <nc r="G367">
      <v>5217.22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6" sId="10" xfDxf="1" s="1" dxf="1" numFmtId="4">
    <oc r="G368">
      <v>3248</v>
    </oc>
    <nc r="G368">
      <v>7952.03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7" sId="10" xfDxf="1" s="1" dxf="1" numFmtId="4">
    <oc r="G369">
      <v>3248</v>
    </oc>
    <nc r="G369">
      <v>7952.03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8" sId="10" xfDxf="1" s="1" dxf="1" numFmtId="4">
    <oc r="G370">
      <v>3248</v>
    </oc>
    <nc r="G370">
      <v>7952.04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29" sId="10" xfDxf="1" s="1" dxf="1" numFmtId="4">
    <oc r="G371">
      <v>3248</v>
    </oc>
    <nc r="G371">
      <v>8393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0" sId="10" xfDxf="1" s="1" dxf="1" numFmtId="4">
    <oc r="G372">
      <v>3248</v>
    </oc>
    <nc r="G372">
      <v>4612.5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1" sId="10" xfDxf="1" s="1" dxf="1" numFmtId="4">
    <oc r="G373">
      <v>3248</v>
    </oc>
    <nc r="G373">
      <v>4612.5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2" sId="10" xfDxf="1" s="1" dxf="1" numFmtId="4">
    <oc r="G374">
      <v>3248</v>
    </oc>
    <nc r="G374">
      <v>3897.36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3" sId="10" xfDxf="1" s="1" dxf="1" numFmtId="4">
    <oc r="G375">
      <v>3248</v>
    </oc>
    <nc r="G375">
      <v>3897.36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4" sId="10" xfDxf="1" s="1" dxf="1" numFmtId="4">
    <oc r="G376">
      <v>3248</v>
    </oc>
    <nc r="G376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5" sId="10" xfDxf="1" s="1" dxf="1" numFmtId="4">
    <oc r="G377">
      <v>3248</v>
    </oc>
    <nc r="G377">
      <v>4560.57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6" sId="10" xfDxf="1" s="1" dxf="1" numFmtId="4">
    <oc r="G378">
      <v>3248</v>
    </oc>
    <nc r="G378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7" sId="10" xfDxf="1" s="1" dxf="1" numFmtId="4">
    <oc r="G379">
      <v>3248</v>
    </oc>
    <nc r="G379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8" sId="10" xfDxf="1" s="1" dxf="1" numFmtId="4">
    <oc r="G380">
      <v>3248</v>
    </oc>
    <nc r="G380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39" sId="10" xfDxf="1" s="1" dxf="1" numFmtId="4">
    <oc r="G381">
      <v>3248</v>
    </oc>
    <nc r="G381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0" sId="10" xfDxf="1" s="1" dxf="1" numFmtId="4">
    <oc r="G382">
      <v>3248</v>
    </oc>
    <nc r="G382">
      <v>16528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1" sId="10" xfDxf="1" s="1" dxf="1" numFmtId="4">
    <oc r="G383">
      <v>3248</v>
    </oc>
    <nc r="G383">
      <v>21000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2" sId="10" xfDxf="1" s="1" dxf="1" numFmtId="4">
    <oc r="G384">
      <v>4000</v>
    </oc>
    <nc r="G384">
      <v>4079.99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3" sId="10" xfDxf="1" s="1" dxf="1" numFmtId="4">
    <oc r="G385">
      <v>5217.22</v>
    </oc>
    <nc r="G385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4" sId="10" xfDxf="1" s="1" dxf="1" numFmtId="4">
    <oc r="G386">
      <v>5217.22</v>
    </oc>
    <nc r="G386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5" sId="10" xfDxf="1" s="1" dxf="1" numFmtId="4">
    <oc r="G387">
      <v>7952.03</v>
    </oc>
    <nc r="G387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6" sId="10" xfDxf="1" s="1" dxf="1" numFmtId="4">
    <oc r="G388">
      <v>7952.03</v>
    </oc>
    <nc r="G388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7" sId="10" xfDxf="1" s="1" dxf="1" numFmtId="4">
    <oc r="G389">
      <v>7952.04</v>
    </oc>
    <nc r="G389">
      <v>3280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8" sId="10" xfDxf="1" s="1" dxf="1" numFmtId="4">
    <oc r="G390">
      <v>8393</v>
    </oc>
    <nc r="G390">
      <v>4120.99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49" sId="10" xfDxf="1" s="1" dxf="1" numFmtId="4">
    <oc r="G391">
      <v>4612.5</v>
    </oc>
    <nc r="G391">
      <v>4121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0" sId="10" xfDxf="1" s="1" dxf="1" numFmtId="4">
    <oc r="G392">
      <v>4612.5</v>
    </oc>
    <nc r="G392">
      <v>6265.42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1" sId="10" xfDxf="1" s="1" dxf="1" numFmtId="4">
    <oc r="G393">
      <v>3897.36</v>
    </oc>
    <nc r="G393">
      <v>6265.41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2" sId="10" xfDxf="1" s="1" dxf="1" numFmtId="4">
    <oc r="G394">
      <v>3897.36</v>
    </oc>
    <nc r="G394">
      <v>6265.41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3" sId="10" xfDxf="1" s="1" dxf="1" numFmtId="4">
    <oc r="G395">
      <v>5000</v>
    </oc>
    <nc r="G395">
      <v>4427.01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4" sId="10" xfDxf="1" s="1" dxf="1" numFmtId="4">
    <oc r="G396">
      <v>4560.57</v>
    </oc>
    <nc r="G396">
      <v>4427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5" sId="10" xfDxf="1" s="1" dxf="1" numFmtId="4">
    <oc r="G397">
      <v>4551</v>
    </oc>
    <nc r="G397">
      <v>4937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6" sId="10" xfDxf="1" s="1" dxf="1" numFmtId="4">
    <oc r="G398">
      <v>4551</v>
    </oc>
    <nc r="G398">
      <v>4937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7" sId="10" xfDxf="1" s="1" dxf="1" numFmtId="4">
    <oc r="G399">
      <v>4551</v>
    </oc>
    <nc r="G399">
      <v>4937.01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8" sId="10" xfDxf="1" s="1" dxf="1" numFmtId="4">
    <oc r="G400">
      <v>4551</v>
    </oc>
    <nc r="G400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59" sId="10" xfDxf="1" s="1" dxf="1" numFmtId="4">
    <oc r="G401">
      <v>4551</v>
    </oc>
    <nc r="G401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0" sId="10" xfDxf="1" s="1" dxf="1" numFmtId="4">
    <oc r="G402">
      <v>3150</v>
    </oc>
    <nc r="G402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1" sId="10" xfDxf="1" s="1" dxf="1" numFmtId="4">
    <oc r="G403">
      <v>3150</v>
    </oc>
    <nc r="G403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2" sId="10" xfDxf="1" s="1" dxf="1" numFmtId="4">
    <oc r="G404">
      <v>3150</v>
    </oc>
    <nc r="G404">
      <v>4461.8999999999996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3" sId="10" xfDxf="1" s="1" dxf="1" numFmtId="4">
    <oc r="G405">
      <v>3150</v>
    </oc>
    <nc r="G405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4" sId="10" xfDxf="1" s="1" dxf="1" numFmtId="4">
    <oc r="G406">
      <v>16528</v>
    </oc>
    <nc r="G406">
      <v>4389.6000000000004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5" sId="10" xfDxf="1" s="1" dxf="1" numFmtId="4">
    <oc r="G407">
      <v>21000</v>
    </oc>
    <nc r="G407">
      <v>5376.24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6" sId="10" xfDxf="1" s="1" dxf="1" numFmtId="4">
    <oc r="G408">
      <v>4079.99</v>
    </oc>
    <nc r="G408">
      <v>5376.24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7" sId="10" xfDxf="1" s="1" dxf="1" numFmtId="4">
    <oc r="G409">
      <v>3340</v>
    </oc>
    <nc r="G409">
      <v>3432.81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8" sId="10" xfDxf="1" s="1" dxf="1" numFmtId="4">
    <oc r="G410">
      <v>3340</v>
    </oc>
    <nc r="G410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69" sId="10" xfDxf="1" s="1" dxf="1" numFmtId="4">
    <oc r="G411">
      <v>3340</v>
    </oc>
    <nc r="G411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0" sId="10" xfDxf="1" s="1" dxf="1" numFmtId="4">
    <oc r="G412">
      <v>3340</v>
    </oc>
    <nc r="G412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1" sId="10" xfDxf="1" s="1" dxf="1" numFmtId="4">
    <oc r="G413">
      <v>3280</v>
    </oc>
    <nc r="G413">
      <v>3553.01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2" sId="10" xfDxf="1" s="1" dxf="1" numFmtId="4">
    <oc r="G414">
      <v>4120.99</v>
    </oc>
    <nc r="G414">
      <v>3553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3" sId="10" xfDxf="1" s="1" dxf="1" numFmtId="4">
    <oc r="G415">
      <v>4121</v>
    </oc>
    <nc r="G415">
      <v>3698.99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4" sId="10" xfDxf="1" s="1" dxf="1" numFmtId="4">
    <oc r="G416">
      <v>6265.42</v>
    </oc>
    <nc r="G416">
      <v>12180.57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5" sId="10" xfDxf="1" s="1" dxf="1" numFmtId="4">
    <oc r="G417">
      <v>6265.41</v>
    </oc>
    <nc r="G417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6" sId="10" xfDxf="1" s="1" dxf="1" numFmtId="4">
    <oc r="G418">
      <v>6265.41</v>
    </oc>
    <nc r="G418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7" sId="10" xfDxf="1" s="1" dxf="1" numFmtId="4">
    <oc r="G419">
      <v>4427.01</v>
    </oc>
    <nc r="G419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8" sId="10" xfDxf="1" s="1" dxf="1" numFmtId="4">
    <oc r="G420">
      <v>4427</v>
    </oc>
    <nc r="G420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79" sId="10" xfDxf="1" s="1" dxf="1" numFmtId="4">
    <oc r="G421">
      <v>4937</v>
    </oc>
    <nc r="G421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0" sId="10" xfDxf="1" s="1" dxf="1" numFmtId="4">
    <oc r="G422">
      <v>4937</v>
    </oc>
    <nc r="G422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1" sId="10" xfDxf="1" s="1" dxf="1" numFmtId="4">
    <oc r="G423">
      <v>4937.01</v>
    </oc>
    <nc r="G423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2" sId="10" xfDxf="1" s="1" dxf="1" numFmtId="4">
    <oc r="G424">
      <v>5000</v>
    </oc>
    <nc r="G424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3" sId="10" xfDxf="1" s="1" dxf="1" numFmtId="4">
    <oc r="G425">
      <v>5000</v>
    </oc>
    <nc r="G425">
      <v>8165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4" sId="10" xfDxf="1" s="1" dxf="1" numFmtId="4">
    <oc r="G426">
      <v>5000</v>
    </oc>
    <nc r="G426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5" sId="10" xfDxf="1" s="1" dxf="1" numFmtId="4">
    <oc r="G427">
      <v>5000</v>
    </oc>
    <nc r="G427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6" sId="10" xfDxf="1" s="1" dxf="1" numFmtId="4">
    <oc r="G428">
      <v>4461.8999999999996</v>
    </oc>
    <nc r="G428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7" sId="10" xfDxf="1" s="1" dxf="1" numFmtId="4">
    <oc r="G429">
      <v>4000</v>
    </oc>
    <nc r="G429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8" sId="10" xfDxf="1" s="1" dxf="1" numFmtId="4">
    <oc r="G430">
      <v>4389.6000000000004</v>
    </oc>
    <nc r="G430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89" sId="10" xfDxf="1" s="1" dxf="1" numFmtId="4">
    <oc r="G431">
      <v>5376.24</v>
    </oc>
    <nc r="G431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0" sId="10" xfDxf="1" s="1" dxf="1" numFmtId="4">
    <oc r="G432">
      <v>5376.24</v>
    </oc>
    <nc r="G432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1" sId="10" xfDxf="1" s="1" dxf="1" numFmtId="4">
    <oc r="G433">
      <v>3432.81</v>
    </oc>
    <nc r="G433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2" sId="10" xfDxf="1" s="1" dxf="1" numFmtId="4">
    <oc r="G434">
      <v>3432.83</v>
    </oc>
    <nc r="G434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3" sId="10" xfDxf="1" s="1" dxf="1" numFmtId="4">
    <oc r="G435">
      <v>3432.83</v>
    </oc>
    <nc r="G435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4" sId="10" xfDxf="1" s="1" dxf="1" numFmtId="4">
    <oc r="G436">
      <v>3432.83</v>
    </oc>
    <nc r="G436">
      <v>40000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5" sId="10" xfDxf="1" s="1" dxf="1" numFmtId="4">
    <oc r="G437">
      <v>3553.01</v>
    </oc>
    <nc r="G437">
      <v>6116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6" sId="10" xfDxf="1" s="1" dxf="1" numFmtId="4">
    <oc r="G438">
      <v>3553</v>
    </oc>
    <nc r="G438">
      <v>3088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7" sId="10" xfDxf="1" s="1" dxf="1" numFmtId="4">
    <oc r="G439">
      <v>3698.99</v>
    </oc>
    <nc r="G439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8" sId="10" xfDxf="1" s="1" dxf="1" numFmtId="4">
    <oc r="G440">
      <v>5000</v>
    </oc>
    <nc r="G440">
      <v>5010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799" sId="10" xfDxf="1" s="1" dxf="1" numFmtId="4">
    <oc r="G441">
      <v>12180.57</v>
    </oc>
    <nc r="G441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0" sId="10" xfDxf="1" s="1" dxf="1" numFmtId="4">
    <oc r="G442">
      <v>20100</v>
    </oc>
    <nc r="G442">
      <v>3347.72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1" sId="10" xfDxf="1" s="1" dxf="1" numFmtId="4">
    <oc r="G443">
      <v>20100</v>
    </oc>
    <nc r="G443">
      <v>3347.72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2" sId="10" xfDxf="1" s="1" dxf="1" numFmtId="4">
    <oc r="G444">
      <v>20100</v>
    </oc>
    <nc r="G444">
      <v>32553.4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3" sId="10" xfDxf="1" s="1" dxf="1" numFmtId="4">
    <oc r="G445">
      <v>20100</v>
    </oc>
    <nc r="G445">
      <v>13000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4" sId="10" xfDxf="1" s="1" dxf="1" numFmtId="4">
    <oc r="G446">
      <v>8165</v>
    </oc>
    <nc r="G446">
      <v>13000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5" sId="10" xfDxf="1" s="1" dxf="1" numFmtId="4">
    <oc r="G447">
      <v>3862.7</v>
    </oc>
    <nc r="G447">
      <v>4999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6" sId="10" xfDxf="1" s="1" dxf="1" numFmtId="4">
    <oc r="G448">
      <v>3862.7</v>
    </oc>
    <nc r="G448">
      <v>8956.6200000000008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7" sId="10" xfDxf="1" s="1" dxf="1" numFmtId="4">
    <oc r="G449">
      <v>3862.7</v>
    </oc>
    <nc r="G449">
      <v>4050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8" sId="10" xfDxf="1" s="1" dxf="1" numFmtId="4">
    <oc r="G450">
      <v>3862.7</v>
    </oc>
    <nc r="G450">
      <v>4050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09" sId="10" xfDxf="1" s="1" dxf="1" numFmtId="4">
    <oc r="G451">
      <v>3862.7</v>
    </oc>
    <nc r="G451">
      <v>12023.4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0" sId="10" xfDxf="1" s="1" dxf="1" numFmtId="4">
    <oc r="G452">
      <v>3862.7</v>
    </oc>
    <nc r="G452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1" sId="10" xfDxf="1" s="1" dxf="1" numFmtId="4">
    <oc r="G453">
      <v>3862.7</v>
    </oc>
    <nc r="G453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2" sId="10" xfDxf="1" s="1" dxf="1" numFmtId="4">
    <oc r="G454">
      <v>3862.7</v>
    </oc>
    <nc r="G454">
      <v>12023.4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3" sId="10" xfDxf="1" s="1" dxf="1" numFmtId="4">
    <oc r="G455">
      <v>3862.7</v>
    </oc>
    <nc r="G455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4" sId="10" xfDxf="1" s="1" dxf="1" numFmtId="4">
    <oc r="G456">
      <v>3862.7</v>
    </oc>
    <nc r="G456">
      <v>5880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5" sId="10" xfDxf="1" s="1" dxf="1" numFmtId="4">
    <oc r="G457">
      <v>6116</v>
    </oc>
    <nc r="G457">
      <v>18000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6" sId="10" xfDxf="1" s="1" dxf="1" numFmtId="4">
    <oc r="G458">
      <v>3088</v>
    </oc>
    <nc r="G458">
      <v>15200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7" sId="10" xfDxf="1" s="1" dxf="1" numFmtId="4">
    <oc r="G459">
      <v>3900</v>
    </oc>
    <nc r="G459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8" sId="10" xfDxf="1" s="1" dxf="1" numFmtId="4">
    <oc r="G460">
      <v>5010</v>
    </oc>
    <nc r="G460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19" sId="10" xfDxf="1" s="1" dxf="1" numFmtId="4">
    <oc r="G461">
      <v>3900</v>
    </oc>
    <nc r="G461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0" sId="10" xfDxf="1" s="1" dxf="1" numFmtId="4">
    <oc r="G462">
      <v>3347.72</v>
    </oc>
    <nc r="G462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1" sId="10" xfDxf="1" s="1" dxf="1" numFmtId="4">
    <oc r="G463">
      <v>3347.72</v>
    </oc>
    <nc r="G463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2" sId="10" xfDxf="1" s="1" dxf="1" numFmtId="4">
    <oc r="G464">
      <v>32553.4</v>
    </oc>
    <nc r="G464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3" sId="10" xfDxf="1" s="1" dxf="1" numFmtId="4">
    <oc r="G465">
      <v>4999</v>
    </oc>
    <nc r="G465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4" sId="10" xfDxf="1" s="1" dxf="1" numFmtId="4">
    <oc r="G466">
      <v>29348</v>
    </oc>
    <nc r="G466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5" sId="10" xfDxf="1" s="1" dxf="1" numFmtId="4">
    <oc r="G467">
      <v>8956.6200000000008</v>
    </oc>
    <nc r="G467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6" sId="10" xfDxf="1" s="1" dxf="1" numFmtId="4">
    <oc r="G468">
      <v>4050</v>
    </oc>
    <nc r="G468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7" sId="10" xfDxf="1" s="1" dxf="1" numFmtId="4">
    <oc r="G469">
      <v>4050</v>
    </oc>
    <nc r="G469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8" sId="10" xfDxf="1" s="1" dxf="1" numFmtId="4">
    <oc r="G470">
      <v>12023.4</v>
    </oc>
    <nc r="G470">
      <v>6322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29" sId="10" xfDxf="1" s="1" dxf="1" numFmtId="4">
    <oc r="G471">
      <v>12200.4</v>
    </oc>
    <nc r="G471">
      <v>70000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0" sId="10" xfDxf="1" s="1" dxf="1" numFmtId="4">
    <oc r="G472">
      <v>12200.4</v>
    </oc>
    <nc r="G472">
      <v>4542.3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1" sId="10" xfDxf="1" s="1" dxf="1" numFmtId="4">
    <oc r="G473">
      <v>12023.4</v>
    </oc>
    <nc r="G473">
      <v>3785.25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2" sId="10" xfDxf="1" s="1" dxf="1" numFmtId="4">
    <oc r="G474">
      <v>12200.4</v>
    </oc>
    <nc r="G474">
      <v>53728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3" sId="10" xfDxf="1" s="1" dxf="1" numFmtId="4">
    <oc r="G475">
      <v>5880</v>
    </oc>
    <nc r="G475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4" sId="10" xfDxf="1" s="1" dxf="1" numFmtId="4">
    <oc r="G476">
      <v>15200</v>
    </oc>
    <nc r="G476">
      <v>4995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5" sId="10" xfDxf="1" s="1" dxf="1" numFmtId="4">
    <oc r="G477">
      <v>4300</v>
    </oc>
    <nc r="G477">
      <v>4995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6" sId="10" xfDxf="1" s="1" dxf="1" numFmtId="4">
    <oc r="G478">
      <v>4300</v>
    </oc>
    <nc r="G478">
      <v>3600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7" sId="10" xfDxf="1" s="1" dxf="1" numFmtId="4">
    <oc r="G479">
      <v>4300</v>
    </oc>
    <nc r="G479">
      <v>3600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8" sId="10" xfDxf="1" s="1" dxf="1" numFmtId="4">
    <oc r="G480">
      <v>4300</v>
    </oc>
    <nc r="G480">
      <v>5842.2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39" sId="10" xfDxf="1" s="1" dxf="1" numFmtId="4">
    <oc r="G481">
      <v>4300</v>
    </oc>
    <nc r="G481">
      <v>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0" sId="10" xfDxf="1" s="1" dxf="1" numFmtId="4">
    <oc r="G482">
      <v>4300</v>
    </oc>
    <nc r="G482">
      <v>89258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1" sId="10" xfDxf="1" s="1" dxf="1" numFmtId="4">
    <oc r="G483">
      <v>4300</v>
    </oc>
    <nc r="G483">
      <v>28074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2" sId="10" xfDxf="1" s="1" dxf="1" numFmtId="4">
    <oc r="G484">
      <v>4300</v>
    </oc>
    <nc r="G484">
      <v>28074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3" sId="10" xfDxf="1" s="1" dxf="1" numFmtId="4">
    <oc r="G485">
      <v>4300</v>
    </oc>
    <nc r="G485">
      <v>44200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4" sId="10" xfDxf="1" s="1" dxf="1" numFmtId="4">
    <oc r="G486">
      <v>4300</v>
    </oc>
    <nc r="G486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5" sId="10" xfDxf="1" s="1" dxf="1" numFmtId="4">
    <oc r="G487">
      <v>3900</v>
    </oc>
    <nc r="G487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6" sId="10" xfDxf="1" s="1" dxf="1" numFmtId="4">
    <oc r="G488">
      <v>6322</v>
    </oc>
    <nc r="G488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7" sId="10" xfDxf="1" s="1" dxf="1" numFmtId="4">
    <oc r="G489">
      <v>53728</v>
    </oc>
    <nc r="G489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8" sId="10" xfDxf="1" s="1" dxf="1" numFmtId="4">
    <oc r="G490">
      <v>6000</v>
    </oc>
    <nc r="G490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49" sId="10" xfDxf="1" s="1" dxf="1" numFmtId="4">
    <oc r="G491">
      <v>4995</v>
    </oc>
    <nc r="G491">
      <v>11380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0" sId="10" xfDxf="1" s="1" dxf="1" numFmtId="4">
    <oc r="G492">
      <v>4995</v>
    </oc>
    <nc r="G492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1" sId="10" xfDxf="1" s="1" dxf="1" numFmtId="4">
    <oc r="G493">
      <v>10730</v>
    </oc>
    <nc r="G493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2" sId="10" xfDxf="1" s="1" dxf="1" numFmtId="4">
    <oc r="G494">
      <v>3600</v>
    </oc>
    <nc r="G494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3" sId="10" xfDxf="1" s="1" dxf="1" numFmtId="4">
    <oc r="G495">
      <v>3600</v>
    </oc>
    <nc r="G495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4" sId="10" xfDxf="1" s="1" dxf="1" numFmtId="4">
    <oc r="G496">
      <v>5842.2</v>
    </oc>
    <nc r="G496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5" sId="10" xfDxf="1" s="1" dxf="1" numFmtId="4">
    <oc r="G497">
      <v>7000</v>
    </oc>
    <nc r="G497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6" sId="10" xfDxf="1" s="1" dxf="1" numFmtId="4">
    <oc r="G498">
      <v>89258</v>
    </oc>
    <nc r="G498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7" sId="10" xfDxf="1" s="1" dxf="1" numFmtId="4">
    <oc r="G499">
      <v>28074</v>
    </oc>
    <nc r="G499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8" sId="10" xfDxf="1" s="1" dxf="1" numFmtId="4">
    <oc r="G500">
      <v>28074</v>
    </oc>
    <nc r="G500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59" sId="10" xfDxf="1" s="1" dxf="1" numFmtId="4">
    <oc r="G501">
      <v>44200</v>
    </oc>
    <nc r="G501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0" sId="10" xfDxf="1" s="1" dxf="1" numFmtId="4">
    <oc r="G502">
      <v>4494</v>
    </oc>
    <nc r="G502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1" sId="10" xfDxf="1" s="1" dxf="1" numFmtId="4">
    <oc r="G503">
      <v>4494</v>
    </oc>
    <nc r="G503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2" sId="10" xfDxf="1" s="1" dxf="1" numFmtId="4">
    <oc r="G504">
      <v>4494</v>
    </oc>
    <nc r="G504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3" sId="10" xfDxf="1" s="1" dxf="1" numFmtId="4">
    <oc r="G505">
      <v>4494</v>
    </oc>
    <nc r="G505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4" sId="10" xfDxf="1" s="1" dxf="1" numFmtId="4">
    <oc r="G506">
      <v>4494</v>
    </oc>
    <nc r="G506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5" sId="10" xfDxf="1" s="1" dxf="1" numFmtId="4">
    <oc r="G507">
      <v>11380</v>
    </oc>
    <nc r="G507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6" sId="10" xfDxf="1" s="1" dxf="1" numFmtId="4">
    <oc r="G508">
      <v>18500</v>
    </oc>
    <nc r="G508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7" sId="10" xfDxf="1" s="1" dxf="1" numFmtId="4">
    <oc r="G509">
      <v>18500</v>
    </oc>
    <nc r="G509">
      <v>18000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8" sId="10" xfDxf="1" s="1" dxf="1" numFmtId="4">
    <oc r="G510">
      <v>18500</v>
    </oc>
    <nc r="G510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69" sId="10" xfDxf="1" s="1" dxf="1" numFmtId="4">
    <oc r="G511">
      <v>18500</v>
    </oc>
    <nc r="G511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0" sId="10" xfDxf="1" s="1" dxf="1" numFmtId="4">
    <oc r="G512">
      <v>18555</v>
    </oc>
    <nc r="G512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1" sId="10" xfDxf="1" s="1" dxf="1" numFmtId="4">
    <oc r="G513">
      <v>18555</v>
    </oc>
    <nc r="G513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2" sId="10" xfDxf="1" s="1" dxf="1" numFmtId="4">
    <oc r="G514">
      <v>18555</v>
    </oc>
    <nc r="G514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3" sId="10" xfDxf="1" s="1" dxf="1" numFmtId="4">
    <oc r="G515">
      <v>18555</v>
    </oc>
    <nc r="G515">
      <v>5730.24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4" sId="10" xfDxf="1" s="1" dxf="1" numFmtId="4">
    <oc r="G516">
      <v>18555</v>
    </oc>
    <nc r="G516">
      <v>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5" sId="10" xfDxf="1" s="1" dxf="1" numFmtId="4">
    <oc r="G517">
      <v>18555</v>
    </oc>
    <nc r="G517">
      <v>14000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6" sId="10" xfDxf="1" s="1" dxf="1" numFmtId="4">
    <oc r="G518">
      <v>18555</v>
    </oc>
    <nc r="G518">
      <v>14792.08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7" sId="10" xfDxf="1" s="1" dxf="1" numFmtId="4">
    <oc r="G519">
      <v>18555</v>
    </oc>
    <nc r="G519">
      <v>15000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8" sId="10" xfDxf="1" s="1" dxf="1" numFmtId="4">
    <oc r="G520">
      <v>18555</v>
    </oc>
    <nc r="G520">
      <v>9234.64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79" sId="10" xfDxf="1" s="1" dxf="1" numFmtId="4">
    <oc r="G521">
      <v>18555</v>
    </oc>
    <nc r="G521">
      <v>3460.99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0" sId="10" xfDxf="1" s="1" dxf="1" numFmtId="4">
    <oc r="G522">
      <v>9340</v>
    </oc>
    <nc r="G522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1" sId="10" xfDxf="1" s="1" dxf="1" numFmtId="4">
    <oc r="G523">
      <v>9340</v>
    </oc>
    <nc r="G523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2" sId="10" xfDxf="1" s="1" dxf="1" numFmtId="4">
    <oc r="G524">
      <v>9340</v>
    </oc>
    <nc r="G524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3" sId="10" xfDxf="1" s="1" dxf="1" numFmtId="4">
    <oc r="G525">
      <v>18000</v>
    </oc>
    <nc r="G525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4" sId="10" xfDxf="1" s="1" dxf="1" numFmtId="4">
    <oc r="G526">
      <v>8693.4599999999991</v>
    </oc>
    <nc r="G526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5" sId="10" xfDxf="1" s="1" dxf="1" numFmtId="4">
    <oc r="G527">
      <v>8693.4599999999991</v>
    </oc>
    <nc r="G527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6" sId="10" xfDxf="1" s="1" dxf="1" numFmtId="4">
    <oc r="G528">
      <v>8693.4599999999991</v>
    </oc>
    <nc r="G528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7" sId="10" xfDxf="1" s="1" dxf="1" numFmtId="4">
    <oc r="G529">
      <v>8693.4599999999991</v>
    </oc>
    <nc r="G529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8" sId="10" xfDxf="1" s="1" dxf="1" numFmtId="4">
    <oc r="G530">
      <v>8693.4599999999991</v>
    </oc>
    <nc r="G530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89" sId="10" xfDxf="1" s="1" dxf="1" numFmtId="4">
    <oc r="G531">
      <v>5730.24</v>
    </oc>
    <nc r="G531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0" sId="10" xfDxf="1" s="1" dxf="1" numFmtId="4">
    <oc r="G532">
      <v>5370.83</v>
    </oc>
    <nc r="G532">
      <v>14700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1" sId="10" xfDxf="1" s="1" dxf="1" numFmtId="4">
    <oc r="G533">
      <v>3100</v>
    </oc>
    <nc r="G533">
      <v>14500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2" sId="10" xfDxf="1" s="1" dxf="1" numFmtId="4">
    <oc r="G534">
      <v>14000</v>
    </oc>
    <nc r="G534">
      <v>4600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3" sId="10" xfDxf="1" s="1" dxf="1" numFmtId="4">
    <oc r="G535">
      <v>14792.08</v>
    </oc>
    <nc r="G535">
      <v>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4" sId="10" xfDxf="1" s="1" dxf="1" numFmtId="4">
    <oc r="G536">
      <v>15000</v>
    </oc>
    <nc r="G536">
      <v>4512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5" sId="10" xfDxf="1" s="1" dxf="1" numFmtId="4">
    <oc r="G537">
      <v>9234.64</v>
    </oc>
    <nc r="G537">
      <v>3333.32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6" sId="10" xfDxf="1" s="1" dxf="1" numFmtId="4">
    <oc r="G538">
      <v>3460.99</v>
    </oc>
    <nc r="G538">
      <v>3700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7" sId="10" xfDxf="1" s="1" dxf="1" numFmtId="4">
    <oc r="G539">
      <v>3461</v>
    </oc>
    <nc r="G539">
      <v>3263.5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8" sId="10" xfDxf="1" s="1" dxf="1" numFmtId="4">
    <oc r="G540">
      <v>3461</v>
    </oc>
    <nc r="G540">
      <v>3263.5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899" sId="10" xfDxf="1" s="1" dxf="1" numFmtId="4">
    <oc r="G541">
      <v>3461</v>
    </oc>
    <nc r="G541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0" sId="10" xfDxf="1" s="1" dxf="1" numFmtId="4">
    <oc r="G542">
      <v>3461</v>
    </oc>
    <nc r="G542">
      <v>7380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1" sId="10" xfDxf="1" s="1" dxf="1" numFmtId="4">
    <oc r="G543">
      <v>3461</v>
    </oc>
    <nc r="G543">
      <v>8934.5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2" sId="10" xfDxf="1" s="1" dxf="1" numFmtId="4">
    <oc r="G544">
      <v>3461</v>
    </oc>
    <nc r="G544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3" sId="10" xfDxf="1" s="1" dxf="1" numFmtId="4">
    <oc r="G545">
      <v>3461</v>
    </oc>
    <nc r="G545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4" sId="10" xfDxf="1" s="1" dxf="1" numFmtId="4">
    <oc r="G546">
      <v>3461</v>
    </oc>
    <nc r="G546">
      <v>4200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5" sId="10" xfDxf="1" s="1" dxf="1" numFmtId="4">
    <oc r="G547">
      <v>3461</v>
    </oc>
    <nc r="G547">
      <v>4211.4799999999996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6" sId="10" xfDxf="1" s="1" dxf="1" numFmtId="4">
    <oc r="G548">
      <v>4500</v>
    </oc>
    <nc r="G548">
      <v>5130.6499999999996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7" sId="10" xfDxf="1" s="1" dxf="1" numFmtId="4">
    <oc r="G549">
      <v>5192.71</v>
    </oc>
    <nc r="G549">
      <v>4405.5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8" sId="10" xfDxf="1" s="1" dxf="1" numFmtId="4">
    <oc r="G550">
      <v>14700</v>
    </oc>
    <nc r="G550">
      <v>5494.5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09" sId="10" xfDxf="1" s="1" dxf="1" numFmtId="4">
    <oc r="G551">
      <v>14500</v>
    </oc>
    <nc r="G551">
      <v>5494.5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0" sId="10" xfDxf="1" s="1" dxf="1" numFmtId="4">
    <oc r="G552">
      <v>4600</v>
    </oc>
    <nc r="G552">
      <v>5222.55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1" sId="10" xfDxf="1" s="1" dxf="1" numFmtId="4">
    <oc r="G553">
      <v>3100</v>
    </oc>
    <nc r="G553">
      <v>5222.55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2" sId="10" xfDxf="1" s="1" dxf="1" numFmtId="4">
    <oc r="G554">
      <v>4512</v>
    </oc>
    <nc r="G554">
      <v>87000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3" sId="10" xfDxf="1" s="1" dxf="1" numFmtId="4">
    <oc r="G555">
      <v>3333.32</v>
    </oc>
    <nc r="G555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4" sId="10" xfDxf="1" s="1" dxf="1" numFmtId="4">
    <oc r="G556">
      <v>3700</v>
    </oc>
    <nc r="G556">
      <v>9100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5" sId="10" xfDxf="1" s="1" dxf="1" numFmtId="4">
    <oc r="G557">
      <v>3263.5</v>
    </oc>
    <nc r="G557">
      <v>43820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6" sId="10" xfDxf="1" s="1" dxf="1" numFmtId="4">
    <oc r="G558">
      <v>3263.5</v>
    </oc>
    <nc r="G558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7" sId="10" xfDxf="1" s="1" dxf="1" numFmtId="4">
    <oc r="G559">
      <v>3900</v>
    </oc>
    <nc r="G559">
      <v>4296.92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8" sId="10" xfDxf="1" s="1" dxf="1" numFmtId="4">
    <oc r="G560">
      <v>7380</v>
    </oc>
    <nc r="G560">
      <v>8291.24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19" sId="10" xfDxf="1" s="1" dxf="1" numFmtId="4">
    <oc r="G561">
      <v>8934.5</v>
    </oc>
    <nc r="G561">
      <v>3364.2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0" sId="10" xfDxf="1" s="1" dxf="1" numFmtId="4">
    <oc r="G562">
      <v>6000</v>
    </oc>
    <nc r="G562">
      <v>9323.07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1" sId="10" xfDxf="1" s="1" dxf="1" numFmtId="4">
    <oc r="G563">
      <v>5350</v>
    </oc>
    <nc r="G563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2" sId="10" xfDxf="1" s="1" dxf="1" numFmtId="4">
    <oc r="G564">
      <v>4200</v>
    </oc>
    <nc r="G564">
      <v>3250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3" sId="10" xfDxf="1" s="1" dxf="1" numFmtId="4">
    <oc r="G565">
      <v>4211.4799999999996</v>
    </oc>
    <nc r="G565">
      <v>3250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4" sId="10" xfDxf="1" s="1" dxf="1" numFmtId="4">
    <oc r="G566">
      <v>5130.6499999999996</v>
    </oc>
    <nc r="G566">
      <v>3435.11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5" sId="10" xfDxf="1" s="1" dxf="1" numFmtId="4">
    <oc r="G567">
      <v>4405.5</v>
    </oc>
    <nc r="G567">
      <v>3390.36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6" sId="10" xfDxf="1" s="1" dxf="1" numFmtId="4">
    <oc r="G568">
      <v>5494.5</v>
    </oc>
    <nc r="G568">
      <v>7086.6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7" sId="10" xfDxf="1" s="1" dxf="1" numFmtId="4">
    <oc r="G569">
      <v>5494.5</v>
    </oc>
    <nc r="G569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8" sId="10" xfDxf="1" s="1" dxf="1" numFmtId="4">
    <oc r="G570">
      <v>5222.55</v>
    </oc>
    <nc r="G570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29" sId="10" xfDxf="1" s="1" dxf="1" numFmtId="4">
    <oc r="G571">
      <v>5222.55</v>
    </oc>
    <nc r="G571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0" sId="10" xfDxf="1" s="1" dxf="1" numFmtId="4">
    <oc r="G572">
      <v>87000</v>
    </oc>
    <nc r="G572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1" sId="10" xfDxf="1" s="1" dxf="1" numFmtId="4">
    <oc r="G573">
      <v>5350</v>
    </oc>
    <nc r="G573">
      <v>8909.89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2" sId="10" xfDxf="1" s="1" dxf="1" numFmtId="4">
    <oc r="G574">
      <v>9100</v>
    </oc>
    <nc r="G574">
      <v>7058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3" sId="10" xfDxf="1" s="1" dxf="1" numFmtId="4">
    <oc r="G575">
      <v>43820</v>
    </oc>
    <nc r="G575">
      <v>6864.6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4" sId="10" xfDxf="1" s="1" dxf="1" numFmtId="4">
    <oc r="G576">
      <v>30000</v>
    </oc>
    <nc r="G576">
      <v>8186.42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5" sId="10" xfDxf="1" s="1" dxf="1" numFmtId="4">
    <oc r="G577">
      <v>4296.92</v>
    </oc>
    <nc r="G577">
      <v>6886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6" sId="10" xfDxf="1" s="1" dxf="1" numFmtId="4">
    <oc r="G578">
      <v>8291.24</v>
    </oc>
    <nc r="G578">
      <v>4905.42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7" sId="10" xfDxf="1" s="1" dxf="1" numFmtId="4">
    <oc r="G579">
      <v>3364.2</v>
    </oc>
    <nc r="G579">
      <v>5822.38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8" sId="10" xfDxf="1" s="1" dxf="1" numFmtId="4">
    <oc r="G580">
      <v>9323.07</v>
    </oc>
    <nc r="G580">
      <v>6765.78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39" sId="10" xfDxf="1" s="1" dxf="1" numFmtId="4">
    <oc r="G581">
      <v>4300</v>
    </oc>
    <nc r="G581">
      <v>12346.08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0" sId="10" xfDxf="1" s="1" dxf="1" numFmtId="4">
    <oc r="G582">
      <v>8500</v>
    </oc>
    <nc r="G582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1" sId="10" xfDxf="1" s="1" dxf="1" numFmtId="4">
    <oc r="G583">
      <v>3435.11</v>
    </oc>
    <nc r="G583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2" sId="10" xfDxf="1" s="1" dxf="1" numFmtId="4">
    <oc r="G584">
      <v>3201</v>
    </oc>
    <nc r="G584">
      <v>6200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3" sId="10" xfDxf="1" s="1" dxf="1" numFmtId="4">
    <oc r="G585">
      <v>3390.36</v>
    </oc>
    <nc r="G58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4" sId="10" xfDxf="1" s="1" dxf="1" numFmtId="4">
    <oc r="G586">
      <v>7086.6</v>
    </oc>
    <nc r="G586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5" sId="10" xfDxf="1" s="1" dxf="1" numFmtId="4">
    <oc r="G587">
      <v>13800</v>
    </oc>
    <nc r="G587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6" sId="10" xfDxf="1" s="1" dxf="1" numFmtId="4">
    <oc r="G588">
      <v>13800</v>
    </oc>
    <nc r="G588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7" sId="10" xfDxf="1" s="1" dxf="1" numFmtId="4">
    <oc r="G589">
      <v>13800</v>
    </oc>
    <nc r="G589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8" sId="10" xfDxf="1" s="1" dxf="1" numFmtId="4">
    <oc r="G590">
      <v>13800</v>
    </oc>
    <nc r="G590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49" sId="10" xfDxf="1" s="1" dxf="1" numFmtId="4">
    <oc r="G591">
      <v>8909.89</v>
    </oc>
    <nc r="G591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0" sId="10" xfDxf="1" s="1" dxf="1" numFmtId="4">
    <oc r="G592">
      <v>7058</v>
    </oc>
    <nc r="G592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1" sId="10" xfDxf="1" s="1" dxf="1" numFmtId="4">
    <oc r="G593">
      <v>6864.6</v>
    </oc>
    <nc r="G593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2" sId="10" xfDxf="1" s="1" dxf="1" numFmtId="4">
    <oc r="G594">
      <v>8186.42</v>
    </oc>
    <nc r="G594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3" sId="10" xfDxf="1" s="1" dxf="1" numFmtId="4">
    <oc r="G595">
      <v>6886</v>
    </oc>
    <nc r="G59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4" sId="10" xfDxf="1" s="1" dxf="1" numFmtId="4">
    <oc r="G596">
      <v>4905.42</v>
    </oc>
    <nc r="G596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5" sId="10" xfDxf="1" s="1" dxf="1" numFmtId="4">
    <oc r="G597">
      <v>5000</v>
    </oc>
    <nc r="G597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6" sId="10" xfDxf="1" s="1" dxf="1" numFmtId="4">
    <oc r="G598">
      <v>5822.38</v>
    </oc>
    <nc r="G598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7" sId="10" xfDxf="1" s="1" dxf="1" numFmtId="4">
    <oc r="G599">
      <v>6765.78</v>
    </oc>
    <nc r="G599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8" sId="10" xfDxf="1" s="1" dxf="1" numFmtId="4">
    <oc r="G600">
      <v>12346.08</v>
    </oc>
    <nc r="G600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59" sId="10" xfDxf="1" s="1" dxf="1" numFmtId="4">
    <oc r="G601">
      <v>3139</v>
    </oc>
    <nc r="G601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0" sId="10" xfDxf="1" s="1" dxf="1" numFmtId="4">
    <oc r="G602">
      <v>3139</v>
    </oc>
    <nc r="G602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1" sId="10" xfDxf="1" s="1" dxf="1" numFmtId="4">
    <oc r="G603">
      <v>3750</v>
    </oc>
    <nc r="G603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2" sId="10" xfDxf="1" s="1" dxf="1" numFmtId="4">
    <oc r="G604">
      <v>3750</v>
    </oc>
    <nc r="G604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3" sId="10" xfDxf="1" s="1" dxf="1" numFmtId="4">
    <oc r="G605">
      <v>6200</v>
    </oc>
    <nc r="G60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G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G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1964" sId="10" xfDxf="1" s="1" dxf="1" numFmtId="4">
    <oc r="G611">
      <v>6199.2</v>
    </oc>
    <nc r="G611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5" sId="10" xfDxf="1" s="1" dxf="1" numFmtId="4">
    <oc r="G612">
      <v>6199.2</v>
    </oc>
    <nc r="G612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6" sId="10" xfDxf="1" s="1" dxf="1" numFmtId="4">
    <oc r="G613">
      <v>6199.2</v>
    </oc>
    <nc r="G613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7" sId="10" xfDxf="1" s="1" dxf="1" numFmtId="4">
    <oc r="G614">
      <v>6199.2</v>
    </oc>
    <nc r="G614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8" sId="10" xfDxf="1" s="1" dxf="1" numFmtId="4">
    <oc r="G615">
      <v>6199.2</v>
    </oc>
    <nc r="G615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69" sId="10" xfDxf="1" s="1" dxf="1" numFmtId="4">
    <oc r="G616">
      <v>6199.2</v>
    </oc>
    <nc r="G616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0" sId="10" xfDxf="1" s="1" dxf="1" numFmtId="4">
    <oc r="G617">
      <v>6199.2</v>
    </oc>
    <nc r="G617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1" sId="10" xfDxf="1" s="1" dxf="1" numFmtId="4">
    <oc r="G618">
      <v>6199.2</v>
    </oc>
    <nc r="G618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2" sId="10" xfDxf="1" s="1" dxf="1" numFmtId="4">
    <oc r="G619">
      <v>6199.2</v>
    </oc>
    <nc r="G619">
      <v>5900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3" sId="10" xfDxf="1" s="1" dxf="1" numFmtId="4">
    <oc r="G620">
      <v>6199.2</v>
    </oc>
    <nc r="G620">
      <v>4700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4" sId="10" xfDxf="1" s="1" dxf="1" numFmtId="4">
    <oc r="G621">
      <v>6199.2</v>
    </oc>
    <nc r="G621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5" sId="10" xfDxf="1" s="1" dxf="1" numFmtId="4">
    <oc r="G622">
      <v>6199.2</v>
    </oc>
    <nc r="G622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6" sId="10" xfDxf="1" s="1" dxf="1" numFmtId="4">
    <oc r="G623">
      <v>6199.2</v>
    </oc>
    <nc r="G623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7" sId="10" xfDxf="1" s="1" dxf="1" numFmtId="4">
    <oc r="G624">
      <v>6199.2</v>
    </oc>
    <nc r="G624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8" sId="10" xfDxf="1" s="1" dxf="1" numFmtId="4">
    <oc r="G625">
      <v>6199.2</v>
    </oc>
    <nc r="G625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79" sId="10" xfDxf="1" s="1" dxf="1" numFmtId="4">
    <oc r="G626">
      <v>6199.2</v>
    </oc>
    <nc r="G626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0" sId="10" xfDxf="1" s="1" dxf="1" numFmtId="4">
    <oc r="G627">
      <v>6199.2</v>
    </oc>
    <nc r="G627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1" sId="10" xfDxf="1" s="1" dxf="1" numFmtId="4">
    <oc r="G628">
      <v>6199.2</v>
    </oc>
    <nc r="G628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2" sId="10" xfDxf="1" s="1" dxf="1" numFmtId="4">
    <oc r="G629">
      <v>6199.2</v>
    </oc>
    <nc r="G629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3" sId="10" xfDxf="1" s="1" dxf="1" numFmtId="4">
    <oc r="G630">
      <v>6199.2</v>
    </oc>
    <nc r="G630">
      <v>4387.95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4" sId="10" xfDxf="1" s="1" dxf="1" numFmtId="4">
    <oc r="G631">
      <v>6199.2</v>
    </oc>
    <nc r="G631">
      <v>11490.18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5" sId="10" xfDxf="1" s="1" dxf="1" numFmtId="4">
    <oc r="G632">
      <v>4500</v>
    </oc>
    <nc r="G632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6" sId="10" xfDxf="1" s="1" dxf="1" numFmtId="4">
    <oc r="G633">
      <v>4500</v>
    </oc>
    <nc r="G633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7" sId="10" xfDxf="1" s="1" dxf="1" numFmtId="4">
    <oc r="G634">
      <v>4500</v>
    </oc>
    <nc r="G634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8" sId="10" xfDxf="1" s="1" dxf="1" numFmtId="4">
    <oc r="G635">
      <v>4500</v>
    </oc>
    <nc r="G635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89" sId="10" xfDxf="1" s="1" dxf="1" numFmtId="4">
    <oc r="G636">
      <v>4500</v>
    </oc>
    <nc r="G636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0" sId="10" xfDxf="1" s="1" dxf="1" numFmtId="4">
    <oc r="G637">
      <v>4500</v>
    </oc>
    <nc r="G637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1" sId="10" xfDxf="1" s="1" dxf="1" numFmtId="4">
    <oc r="G638">
      <v>4500</v>
    </oc>
    <nc r="G638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2" sId="10" xfDxf="1" s="1" dxf="1" numFmtId="4">
    <oc r="G639">
      <v>4500</v>
    </oc>
    <nc r="G639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3" sId="10" xfDxf="1" s="1" dxf="1" numFmtId="4">
    <oc r="G640">
      <v>5900</v>
    </oc>
    <nc r="G640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4" sId="10" xfDxf="1" s="1" dxf="1" numFmtId="4">
    <oc r="G641">
      <v>5130</v>
    </oc>
    <nc r="G641">
      <v>12435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5" sId="10" xfDxf="1" s="1" dxf="1" numFmtId="4">
    <oc r="G642">
      <v>4700</v>
    </oc>
    <nc r="G642">
      <v>4350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6" sId="10" xfDxf="1" s="1" dxf="1" numFmtId="4">
    <oc r="G643">
      <v>4388</v>
    </oc>
    <nc r="G643">
      <v>4350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7" sId="10" xfDxf="1" s="1" dxf="1" numFmtId="4">
    <oc r="G644">
      <v>4388</v>
    </oc>
    <nc r="G644">
      <v>15000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8" sId="10" xfDxf="1" s="1" dxf="1" numFmtId="4">
    <oc r="G645">
      <v>4388</v>
    </oc>
    <nc r="G645">
      <v>3013.12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1999" sId="10" xfDxf="1" s="1" dxf="1" numFmtId="4">
    <oc r="G646">
      <v>4388</v>
    </oc>
    <nc r="G646">
      <v>3683.05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0" sId="10" xfDxf="1" s="1" dxf="1" numFmtId="4">
    <oc r="G647">
      <v>4388</v>
    </oc>
    <nc r="G647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1" sId="10" xfDxf="1" s="1" dxf="1" numFmtId="4">
    <oc r="G648">
      <v>4388</v>
    </oc>
    <nc r="G648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2" sId="10" xfDxf="1" s="1" dxf="1" numFmtId="4">
    <oc r="G649">
      <v>4388</v>
    </oc>
    <nc r="G649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3" sId="10" xfDxf="1" s="1" dxf="1" numFmtId="4">
    <oc r="G650">
      <v>4388</v>
    </oc>
    <nc r="G650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4" sId="10" xfDxf="1" s="1" dxf="1" numFmtId="4">
    <oc r="G651">
      <v>4388</v>
    </oc>
    <nc r="G651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5" sId="10" xfDxf="1" s="1" dxf="1" numFmtId="4">
    <oc r="G652">
      <v>4387.95</v>
    </oc>
    <nc r="G652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6" sId="10" xfDxf="1" s="1" dxf="1" numFmtId="4">
    <oc r="G653">
      <v>11490.18</v>
    </oc>
    <nc r="G653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7" sId="10" xfDxf="1" s="1" dxf="1" numFmtId="4">
    <oc r="G654">
      <v>10450</v>
    </oc>
    <nc r="G654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8" sId="10" xfDxf="1" s="1" dxf="1" numFmtId="4">
    <oc r="G655">
      <v>10450</v>
    </oc>
    <nc r="G655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09" sId="10" xfDxf="1" s="1" dxf="1" numFmtId="4">
    <oc r="G656">
      <v>10450</v>
    </oc>
    <nc r="G656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10" sId="10" xfDxf="1" s="1" dxf="1" numFmtId="4">
    <oc r="G657">
      <v>10450</v>
    </oc>
    <nc r="G657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11" sId="10" xfDxf="1" s="1" dxf="1" numFmtId="4">
    <oc r="G658">
      <v>12435</v>
    </oc>
    <nc r="G658">
      <v>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12" sId="10" xfDxf="1" s="1" dxf="1" numFmtId="4">
    <oc r="G659">
      <v>4350</v>
    </oc>
    <nc r="G659">
      <v>10400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13" sId="10" xfDxf="1" s="1" dxf="1" numFmtId="4">
    <oc r="G660">
      <v>4350</v>
    </oc>
    <nc r="G660">
      <v>6390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14" sId="10" xfDxf="1" s="1" dxf="1" numFmtId="4">
    <oc r="G661">
      <v>15000</v>
    </oc>
    <nc r="G661">
      <v>3167.2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A214:A264" start="0" length="0">
    <dxf>
      <border>
        <left style="thin">
          <color indexed="64"/>
        </left>
      </border>
    </dxf>
  </rfmt>
  <rfmt sheetId="10" sqref="A264:G264" start="0" length="0">
    <dxf>
      <border>
        <bottom style="thin">
          <color indexed="64"/>
        </bottom>
      </border>
    </dxf>
  </rfmt>
  <rfmt sheetId="10" sqref="A214:G2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0" sqref="A214:G264">
    <dxf>
      <alignment horizontal="left" readingOrder="0"/>
    </dxf>
  </rfmt>
  <rfmt sheetId="10" sqref="A214:G264" start="0" length="2147483647">
    <dxf>
      <font>
        <name val="Times New Roman"/>
        <scheme val="none"/>
      </font>
    </dxf>
  </rfmt>
  <rfmt sheetId="10" sqref="A265:A679" start="0" length="0">
    <dxf>
      <border>
        <left style="thin">
          <color indexed="64"/>
        </left>
      </border>
    </dxf>
  </rfmt>
  <rfmt sheetId="10" sqref="A265:G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0" sqref="A265:G679">
    <dxf>
      <alignment horizontal="left" readingOrder="0"/>
    </dxf>
  </rfmt>
  <rfmt sheetId="10" sqref="A265:G679" start="0" length="2147483647">
    <dxf>
      <font>
        <name val="Times New Roman"/>
        <scheme val="none"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15" sId="10" ref="A662:XFD662" action="deleteRow">
    <rfmt sheetId="10" xfDxf="1" sqref="A662:XFD662" start="0" length="0"/>
    <rcc rId="0" sId="10" s="1" dxf="1">
      <nc r="A662" t="inlineStr">
        <is>
          <t>Шкаф медицинский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449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07106130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2005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3013.12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3013.12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6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450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63000102.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3683.05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3683.05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7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451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63000100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8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452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63000101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19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453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63000094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0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454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63000095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1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455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63000096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2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456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63000097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3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457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63000098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4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458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63000099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5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459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63000091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6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460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63000092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7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461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63000093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2013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3683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Y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Z662">
        <v>3683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AA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AB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8" sId="10" ref="A662:XFD662" action="deleteRow">
    <rfmt sheetId="10" xfDxf="1" sqref="A662:XFD662" start="0" length="0"/>
    <rcc rId="0" sId="10" s="1" dxf="1">
      <nc r="A662" t="inlineStr">
        <is>
          <t>Шкаф полуоткрытый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462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63000078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2007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5600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5600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29" sId="10" ref="A662:XFD662" action="deleteRow">
    <rfmt sheetId="10" xfDxf="1" sqref="A662:XFD662" start="0" length="0"/>
    <rcc rId="0" sId="10" s="1" dxf="1">
      <nc r="A662" t="inlineStr">
        <is>
          <t>Штанга 180 кг."Олимпийская" STANDART или эквивалент с обрезиненными дисками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463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64000025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2007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10400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10400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0" sId="10" ref="A662:XFD662" action="deleteRow">
    <rfmt sheetId="10" xfDxf="1" sqref="A662:XFD662" start="0" length="0"/>
    <rcc rId="0" sId="10" s="1" dxf="1">
      <nc r="A662" t="inlineStr">
        <is>
          <t>Шуруповерт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464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46000010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2008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6390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6390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1" sId="10" ref="A662:XFD662" action="deleteRow">
    <rfmt sheetId="10" xfDxf="1" sqref="A662:XFD662" start="0" length="0"/>
    <rcc rId="0" sId="10" s="1" dxf="1">
      <nc r="A662" t="inlineStr">
        <is>
          <t>Эл.лобзик Sparky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465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07111145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2005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3167.2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3167.2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32" sId="10" ref="A662:XFD662" action="deleteRow">
    <undo index="0" exp="area" dr="J214:J662" r="J212" sId="10"/>
    <undo index="0" exp="area" dr="I214:I662" r="I212" sId="10"/>
    <undo index="0" exp="area" dr="H214:H662" r="H212" sId="10"/>
    <undo index="0" exp="area" dr="G214:G662" r="G212" sId="10"/>
    <undo index="0" exp="area" dr="J214:J662" r="J210" sId="10"/>
    <undo index="0" exp="area" dr="I214:I662" r="I210" sId="10"/>
    <undo index="0" exp="area" dr="H214:H662" r="H210" sId="10"/>
    <undo index="0" exp="area" dr="G214:G662" r="G210" sId="10"/>
    <undo index="0" exp="area" dr="AB214:AB662" r="AB209" sId="10"/>
    <undo index="0" exp="area" dr="AA214:AA662" r="AA209" sId="10"/>
    <undo index="0" exp="area" dr="Z214:Z662" r="Z209" sId="10"/>
    <undo index="0" exp="area" dr="Y214:Y662" r="Y209" sId="10"/>
    <undo index="0" exp="area" dr="X214:X662" r="X209" sId="10"/>
    <undo index="0" exp="area" dr="W214:W662" r="W209" sId="10"/>
    <undo index="0" exp="area" dr="V214:V662" r="V209" sId="10"/>
    <undo index="0" exp="area" dr="U214:U662" r="U209" sId="10"/>
    <undo index="0" exp="area" dr="T214:T662" r="T209" sId="10"/>
    <undo index="0" exp="area" dr="S214:S662" r="S209" sId="10"/>
    <undo index="0" exp="area" dr="R214:R662" r="R209" sId="10"/>
    <undo index="0" exp="area" dr="Q214:Q662" r="Q209" sId="10"/>
    <undo index="0" exp="area" dr="J214:J662" r="J209" sId="10"/>
    <undo index="0" exp="area" dr="I214:I662" r="I209" sId="10"/>
    <undo index="0" exp="area" dr="H214:H662" r="H209" sId="10"/>
    <undo index="0" exp="area" dr="G214:G662" r="G209" sId="10"/>
    <rfmt sheetId="10" xfDxf="1" sqref="A662:XFD662" start="0" length="0"/>
    <rcc rId="0" sId="10" s="1" dxf="1">
      <nc r="A662" t="inlineStr">
        <is>
          <t>Электроплита Лысьва-402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662">
        <v>466</v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662" t="inlineStr">
        <is>
          <t>ул. 26 Бакинских комиссаров, 24а</t>
        </is>
      </nc>
      <n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D662" start="0" length="0">
      <dxf>
        <font>
          <sz val="7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>
      <nc r="E662" t="inlineStr">
        <is>
          <t>43-9/2</t>
        </is>
      </nc>
      <ndxf>
        <font>
          <sz val="7"/>
          <color auto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F662">
        <v>2007</v>
      </nc>
      <ndxf>
        <font>
          <sz val="7"/>
          <color auto="1"/>
          <name val="Times New Roman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G662">
        <v>6390</v>
      </nc>
      <ndxf>
        <font>
          <sz val="7"/>
          <color auto="1"/>
          <name val="Times New Roman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H662">
        <v>0</v>
      </nc>
      <ndxf>
        <font>
          <sz val="7"/>
          <color auto="1"/>
          <name val="Arial"/>
          <scheme val="none"/>
        </font>
        <numFmt numFmtId="2" formatCode="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I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J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P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Q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R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S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T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U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V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W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X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Y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="1" sqref="Z662" start="0" length="0">
      <dxf>
        <font>
          <sz val="7"/>
          <color auto="1"/>
          <name val="Arial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numFmtId="4">
      <nc r="AA662">
        <v>1</v>
      </nc>
      <ndxf>
        <font>
          <sz val="7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4">
      <nc r="AB662">
        <v>6390</v>
      </nc>
      <ndxf>
        <font>
          <sz val="7"/>
          <color auto="1"/>
          <name val="Arial"/>
          <scheme val="none"/>
        </font>
        <numFmt numFmtId="4" formatCode="#,##0.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AC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D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E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F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G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H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I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J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K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L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AM662" start="0" length="0">
      <dxf>
        <font>
          <sz val="8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="1" sqref="Q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3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R4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Q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Q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R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Q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033" sId="10" xfDxf="1" s="1" dxf="1" numFmtId="4">
    <nc r="Q21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4" sId="10" xfDxf="1" s="1" dxf="1" numFmtId="4">
    <nc r="R218">
      <v>5225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5" sId="10" xfDxf="1" s="1" dxf="1" numFmtId="4">
    <nc r="Q21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6" sId="10" xfDxf="1" s="1" dxf="1" numFmtId="4">
    <nc r="R219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7" sId="10" xfDxf="1" s="1" dxf="1" numFmtId="4">
    <nc r="Q22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8" sId="10" xfDxf="1" s="1" dxf="1" numFmtId="4">
    <nc r="R220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39" sId="10" xfDxf="1" s="1" dxf="1" numFmtId="4">
    <nc r="Q2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0" sId="10" xfDxf="1" s="1" dxf="1" numFmtId="4">
    <nc r="R221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1" sId="10" xfDxf="1" s="1" dxf="1" numFmtId="4">
    <nc r="Q2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2" sId="10" xfDxf="1" s="1" dxf="1" numFmtId="4">
    <nc r="R222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3" sId="10" xfDxf="1" s="1" dxf="1" numFmtId="4">
    <nc r="Q2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4" sId="10" xfDxf="1" s="1" dxf="1" numFmtId="4">
    <nc r="R223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5" sId="10" xfDxf="1" s="1" dxf="1" numFmtId="4">
    <nc r="Q2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6" sId="10" xfDxf="1" s="1" dxf="1" numFmtId="4">
    <nc r="R224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7" sId="10" xfDxf="1" s="1" dxf="1" numFmtId="4">
    <nc r="Q2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8" sId="10" xfDxf="1" s="1" dxf="1" numFmtId="4">
    <nc r="R225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49" sId="10" xfDxf="1" s="1" dxf="1" numFmtId="4">
    <nc r="Q2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0" sId="10" xfDxf="1" s="1" dxf="1" numFmtId="4">
    <nc r="R226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1" sId="10" xfDxf="1" s="1" dxf="1" numFmtId="4">
    <nc r="Q2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2" sId="10" xfDxf="1" s="1" dxf="1" numFmtId="4">
    <nc r="R227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3" sId="10" xfDxf="1" s="1" dxf="1" numFmtId="4">
    <nc r="Q2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4" sId="10" xfDxf="1" s="1" dxf="1" numFmtId="4">
    <nc r="R228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5" sId="10" xfDxf="1" s="1" dxf="1" numFmtId="4">
    <nc r="Q2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6" sId="10" xfDxf="1" s="1" dxf="1" numFmtId="4">
    <nc r="R229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7" sId="10" xfDxf="1" s="1" dxf="1" numFmtId="4">
    <nc r="Q2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8" sId="10" xfDxf="1" s="1" dxf="1" numFmtId="4">
    <nc r="R230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59" sId="10" xfDxf="1" s="1" dxf="1" numFmtId="4">
    <nc r="Q2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0" sId="10" xfDxf="1" s="1" dxf="1" numFmtId="4">
    <nc r="R231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1" sId="10" xfDxf="1" s="1" dxf="1" numFmtId="4">
    <nc r="Q2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2" sId="10" xfDxf="1" s="1" dxf="1" numFmtId="4">
    <nc r="R232">
      <v>11429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3" sId="10" xfDxf="1" s="1" dxf="1" numFmtId="4">
    <nc r="Q2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4" sId="10" xfDxf="1" s="1" dxf="1" numFmtId="4">
    <nc r="R233">
      <v>4410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5" sId="10" xfDxf="1" s="1" dxf="1" numFmtId="4">
    <nc r="Q2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6" sId="10" xfDxf="1" s="1" dxf="1" numFmtId="4">
    <nc r="R234">
      <v>13959.99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7" sId="10" xfDxf="1" s="1" dxf="1" numFmtId="4">
    <nc r="Q2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8" sId="10" xfDxf="1" s="1" dxf="1" numFmtId="4">
    <nc r="R235">
      <v>9764.9699999999993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69" sId="10" xfDxf="1" s="1" dxf="1" numFmtId="4">
    <nc r="Q2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0" sId="10" xfDxf="1" s="1" dxf="1" numFmtId="4">
    <nc r="R236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1" sId="10" xfDxf="1" s="1" dxf="1" numFmtId="4">
    <nc r="Q2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2" sId="10" xfDxf="1" s="1" dxf="1" numFmtId="4">
    <nc r="R237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3" sId="10" xfDxf="1" s="1" dxf="1" numFmtId="4">
    <nc r="Q2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4" sId="10" xfDxf="1" s="1" dxf="1" numFmtId="4">
    <nc r="R238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5" sId="10" xfDxf="1" s="1" dxf="1" numFmtId="4">
    <nc r="Q2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6" sId="10" xfDxf="1" s="1" dxf="1" numFmtId="4">
    <nc r="R239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7" sId="10" xfDxf="1" s="1" dxf="1" numFmtId="4">
    <nc r="Q2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8" sId="10" xfDxf="1" s="1" dxf="1" numFmtId="4">
    <nc r="R240">
      <v>9765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79" sId="10" xfDxf="1" s="1" dxf="1" numFmtId="4">
    <nc r="Q2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0" sId="10" xfDxf="1" s="1" dxf="1" numFmtId="4">
    <nc r="R241">
      <v>13640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1" sId="10" xfDxf="1" s="1" dxf="1" numFmtId="4">
    <nc r="Q2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2" sId="10" xfDxf="1" s="1" dxf="1" numFmtId="4">
    <nc r="R242">
      <v>13640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3" sId="10" xfDxf="1" s="1" dxf="1" numFmtId="4">
    <nc r="Q2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4" sId="10" xfDxf="1" s="1" dxf="1" numFmtId="4">
    <nc r="R243">
      <v>13640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5" sId="10" xfDxf="1" s="1" dxf="1" numFmtId="4">
    <nc r="Q2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6" sId="10" xfDxf="1" s="1" dxf="1" numFmtId="4">
    <nc r="R244">
      <v>13639.99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7" sId="10" xfDxf="1" s="1" dxf="1" numFmtId="4">
    <nc r="Q2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8" sId="10" xfDxf="1" s="1" dxf="1" numFmtId="4">
    <nc r="R245">
      <v>12475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89" sId="10" xfDxf="1" s="1" dxf="1" numFmtId="4">
    <nc r="Q2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0" sId="10" xfDxf="1" s="1" dxf="1" numFmtId="4">
    <nc r="R246">
      <v>12565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1" sId="10" xfDxf="1" s="1" dxf="1" numFmtId="4">
    <nc r="Q2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2" sId="10" xfDxf="1" s="1" dxf="1" numFmtId="4">
    <nc r="R247">
      <v>8035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3" sId="10" xfDxf="1" s="1" dxf="1" numFmtId="4">
    <nc r="Q2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4" sId="10" xfDxf="1" s="1" dxf="1" numFmtId="4">
    <nc r="R248">
      <v>8035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5" sId="10" xfDxf="1" s="1" dxf="1" numFmtId="4">
    <nc r="Q2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6" sId="10" xfDxf="1" s="1" dxf="1" numFmtId="4">
    <nc r="R249">
      <v>8570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7" sId="10" xfDxf="1" s="1" dxf="1" numFmtId="4">
    <nc r="Q2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8" sId="10" xfDxf="1" s="1" dxf="1" numFmtId="4">
    <nc r="R250">
      <v>8570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099" sId="10" xfDxf="1" s="1" dxf="1" numFmtId="4">
    <nc r="Q2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0" sId="10" xfDxf="1" s="1" dxf="1" numFmtId="4">
    <nc r="R251">
      <v>9000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1" sId="10" xfDxf="1" s="1" dxf="1" numFmtId="4">
    <nc r="Q2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2" sId="10" xfDxf="1" s="1" dxf="1" numFmtId="4">
    <nc r="R252">
      <v>9000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3" sId="10" xfDxf="1" s="1" dxf="1" numFmtId="4">
    <nc r="Q2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4" sId="10" xfDxf="1" s="1" dxf="1" numFmtId="4">
    <nc r="R253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5" sId="10" xfDxf="1" s="1" dxf="1" numFmtId="4">
    <nc r="Q2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6" sId="10" xfDxf="1" s="1" dxf="1" numFmtId="4">
    <nc r="R254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7" sId="10" xfDxf="1" s="1" dxf="1" numFmtId="4">
    <nc r="Q2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8" sId="10" xfDxf="1" s="1" dxf="1" numFmtId="4">
    <nc r="R255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09" sId="10" xfDxf="1" s="1" dxf="1" numFmtId="4">
    <nc r="Q2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0" sId="10" xfDxf="1" s="1" dxf="1" numFmtId="4">
    <nc r="R256">
      <v>13200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1" sId="10" xfDxf="1" s="1" dxf="1" numFmtId="4">
    <nc r="Q2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2" sId="10" xfDxf="1" s="1" dxf="1" numFmtId="4">
    <nc r="R257">
      <v>4920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3" sId="10" xfDxf="1" s="1" dxf="1" numFmtId="4">
    <nc r="Q2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4" sId="10" xfDxf="1" s="1" dxf="1" numFmtId="4">
    <nc r="R258">
      <v>4920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5" sId="10" xfDxf="1" s="1" dxf="1" numFmtId="4">
    <nc r="Q2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6" sId="10" xfDxf="1" s="1" dxf="1" numFmtId="4">
    <nc r="R259">
      <v>4556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7" sId="10" xfDxf="1" s="1" dxf="1" numFmtId="4">
    <nc r="Q2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8" sId="10" xfDxf="1" s="1" dxf="1" numFmtId="4">
    <nc r="R260">
      <v>4556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19" sId="10" xfDxf="1" s="1" dxf="1" numFmtId="4">
    <nc r="Q2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0" sId="10" xfDxf="1" s="1" dxf="1" numFmtId="4">
    <nc r="R261">
      <v>4556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1" sId="10" xfDxf="1" s="1" dxf="1" numFmtId="4">
    <nc r="Q2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2" sId="10" xfDxf="1" s="1" dxf="1" numFmtId="4">
    <nc r="R262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3" sId="10" xfDxf="1" s="1" dxf="1" numFmtId="4">
    <nc r="Q2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4" sId="10" xfDxf="1" s="1" dxf="1" numFmtId="4">
    <nc r="R263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5" sId="10" xfDxf="1" s="1" dxf="1" numFmtId="4">
    <nc r="Q2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6" sId="10" xfDxf="1" s="1" dxf="1" numFmtId="4">
    <nc r="R264">
      <v>5950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7" sId="10" xfDxf="1" s="1" dxf="1" numFmtId="4">
    <nc r="Q2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8" sId="10" xfDxf="1" s="1" dxf="1" numFmtId="4">
    <nc r="R265">
      <v>5850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29" sId="10" xfDxf="1" s="1" dxf="1" numFmtId="4">
    <nc r="Q26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0" sId="10" xfDxf="1" s="1" dxf="1" numFmtId="4">
    <nc r="R266">
      <v>5500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1" sId="10" xfDxf="1" s="1" dxf="1" numFmtId="4">
    <nc r="Q26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2" sId="10" xfDxf="1" s="1" dxf="1" numFmtId="4">
    <nc r="R267">
      <v>6737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3" sId="10" xfDxf="1" s="1" dxf="1" numFmtId="4">
    <nc r="Q26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4" sId="10" xfDxf="1" s="1" dxf="1" numFmtId="4">
    <nc r="R268">
      <v>3249.59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5" sId="10" xfDxf="1" s="1" dxf="1" numFmtId="4">
    <nc r="Q26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6" sId="10" xfDxf="1" s="1" dxf="1" numFmtId="4">
    <nc r="R269">
      <v>3249.59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7" sId="10" xfDxf="1" s="1" dxf="1" numFmtId="4">
    <nc r="Q27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8" sId="10" xfDxf="1" s="1" dxf="1" numFmtId="4">
    <nc r="R270">
      <v>3249.59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39" sId="10" xfDxf="1" s="1" dxf="1" numFmtId="4">
    <nc r="Q27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0" sId="10" xfDxf="1" s="1" dxf="1" numFmtId="4">
    <nc r="R271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1" sId="10" xfDxf="1" s="1" dxf="1" numFmtId="4">
    <nc r="Q27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2" sId="10" xfDxf="1" s="1" dxf="1" numFmtId="4">
    <nc r="R272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3" sId="10" xfDxf="1" s="1" dxf="1" numFmtId="4">
    <nc r="Q27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4" sId="10" xfDxf="1" s="1" dxf="1" numFmtId="4">
    <nc r="R273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5" sId="10" xfDxf="1" s="1" dxf="1" numFmtId="4">
    <nc r="Q2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6" sId="10" xfDxf="1" s="1" dxf="1" numFmtId="4">
    <nc r="R274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7" sId="10" xfDxf="1" s="1" dxf="1" numFmtId="4">
    <nc r="Q27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8" sId="10" xfDxf="1" s="1" dxf="1" numFmtId="4">
    <nc r="R275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49" sId="10" xfDxf="1" s="1" dxf="1" numFmtId="4">
    <nc r="Q2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0" sId="10" xfDxf="1" s="1" dxf="1" numFmtId="4">
    <nc r="R276">
      <v>3218.56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1" sId="10" xfDxf="1" s="1" dxf="1" numFmtId="4">
    <nc r="Q2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2" sId="10" xfDxf="1" s="1" dxf="1" numFmtId="4">
    <nc r="R277">
      <v>3218.18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3" sId="10" xfDxf="1" s="1" dxf="1" numFmtId="4">
    <nc r="Q2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4" sId="10" xfDxf="1" s="1" dxf="1" numFmtId="4">
    <nc r="R278">
      <v>7999.98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155" sId="10" xfDxf="1" s="1" dxf="1" numFmtId="4">
    <nc r="Q2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6" sId="10" xfDxf="1" s="1" dxf="1" numFmtId="4">
    <nc r="R281">
      <v>6990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7" sId="10" xfDxf="1" s="1" dxf="1" numFmtId="4">
    <nc r="Q28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8" sId="10" xfDxf="1" s="1" dxf="1" numFmtId="4">
    <nc r="R282">
      <v>3842.96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59" sId="10" xfDxf="1" s="1" dxf="1" numFmtId="4">
    <nc r="Q28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0" sId="10" xfDxf="1" s="1" dxf="1" numFmtId="4">
    <nc r="R283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1" sId="10" xfDxf="1" s="1" dxf="1" numFmtId="4">
    <nc r="Q2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2" sId="10" xfDxf="1" s="1" dxf="1" numFmtId="4">
    <nc r="R284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3" sId="10" xfDxf="1" s="1" dxf="1" numFmtId="4">
    <nc r="Q2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4" sId="10" xfDxf="1" s="1" dxf="1" numFmtId="4">
    <nc r="R285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5" sId="10" xfDxf="1" s="1" dxf="1" numFmtId="4">
    <nc r="Q2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6" sId="10" xfDxf="1" s="1" dxf="1" numFmtId="4">
    <nc r="R286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7" sId="10" xfDxf="1" s="1" dxf="1" numFmtId="4">
    <nc r="Q2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8" sId="10" xfDxf="1" s="1" dxf="1" numFmtId="4">
    <nc r="R287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69" sId="10" xfDxf="1" s="1" dxf="1" numFmtId="4">
    <nc r="Q28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0" sId="10" xfDxf="1" s="1" dxf="1" numFmtId="4">
    <nc r="R288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1" sId="10" xfDxf="1" s="1" dxf="1" numFmtId="4">
    <nc r="Q2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2" sId="10" xfDxf="1" s="1" dxf="1" numFmtId="4">
    <nc r="R289">
      <v>3270.99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3" sId="10" xfDxf="1" s="1" dxf="1" numFmtId="4">
    <nc r="Q2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4" sId="10" xfDxf="1" s="1" dxf="1" numFmtId="4">
    <nc r="R290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5" sId="10" xfDxf="1" s="1" dxf="1" numFmtId="4">
    <nc r="Q2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6" sId="10" xfDxf="1" s="1" dxf="1" numFmtId="4">
    <nc r="R291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7" sId="10" xfDxf="1" s="1" dxf="1" numFmtId="4">
    <nc r="Q2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8" sId="10" xfDxf="1" s="1" dxf="1" numFmtId="4">
    <nc r="R292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79" sId="10" xfDxf="1" s="1" dxf="1" numFmtId="4">
    <nc r="Q2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0" sId="10" xfDxf="1" s="1" dxf="1" numFmtId="4">
    <nc r="R293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1" sId="10" xfDxf="1" s="1" dxf="1" numFmtId="4">
    <nc r="Q2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2" sId="10" xfDxf="1" s="1" dxf="1" numFmtId="4">
    <nc r="R294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3" sId="10" xfDxf="1" s="1" dxf="1" numFmtId="4">
    <nc r="Q2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4" sId="10" xfDxf="1" s="1" dxf="1" numFmtId="4">
    <nc r="R295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5" sId="10" xfDxf="1" s="1" dxf="1" numFmtId="4">
    <nc r="Q2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6" sId="10" xfDxf="1" s="1" dxf="1" numFmtId="4">
    <nc r="R296">
      <v>3060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7" sId="10" xfDxf="1" s="1" dxf="1" numFmtId="4">
    <nc r="Q2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8" sId="10" xfDxf="1" s="1" dxf="1" numFmtId="4">
    <nc r="R297">
      <v>3745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89" sId="10" xfDxf="1" s="1" dxf="1" numFmtId="4">
    <nc r="Q29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0" sId="10" xfDxf="1" s="1" dxf="1" numFmtId="4">
    <nc r="R298">
      <v>5100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1" sId="10" xfDxf="1" s="1" dxf="1" numFmtId="4">
    <nc r="Q2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2" sId="10" xfDxf="1" s="1" dxf="1" numFmtId="4">
    <nc r="R299">
      <v>8506.7999999999993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3" sId="10" xfDxf="1" s="1" dxf="1" numFmtId="4">
    <nc r="Q3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4" sId="10" xfDxf="1" s="1" dxf="1" numFmtId="4">
    <nc r="R300">
      <v>8506.7999999999993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5" sId="10" xfDxf="1" s="1" dxf="1" numFmtId="4">
    <nc r="Q3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6" sId="10" xfDxf="1" s="1" dxf="1" numFmtId="4">
    <nc r="R301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7" sId="10" xfDxf="1" s="1" dxf="1" numFmtId="4">
    <nc r="Q3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8" sId="10" xfDxf="1" s="1" dxf="1" numFmtId="4">
    <nc r="R302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199" sId="10" xfDxf="1" s="1" dxf="1" numFmtId="4">
    <nc r="Q3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0" sId="10" xfDxf="1" s="1" dxf="1" numFmtId="4">
    <nc r="R303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1" sId="10" xfDxf="1" s="1" dxf="1" numFmtId="4">
    <nc r="Q3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2" sId="10" xfDxf="1" s="1" dxf="1" numFmtId="4">
    <nc r="R304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3" sId="10" xfDxf="1" s="1" dxf="1" numFmtId="4">
    <nc r="Q3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4" sId="10" xfDxf="1" s="1" dxf="1" numFmtId="4">
    <nc r="R305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5" sId="10" xfDxf="1" s="1" dxf="1" numFmtId="4">
    <nc r="Q30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6" sId="10" xfDxf="1" s="1" dxf="1" numFmtId="4">
    <nc r="R306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7" sId="10" xfDxf="1" s="1" dxf="1" numFmtId="4">
    <nc r="Q30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8" sId="10" xfDxf="1" s="1" dxf="1" numFmtId="4">
    <nc r="R307">
      <v>3658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09" sId="10" xfDxf="1" s="1" dxf="1" numFmtId="4">
    <nc r="Q30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0" sId="10" xfDxf="1" s="1" dxf="1" numFmtId="4">
    <nc r="R308">
      <v>3409.5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1" sId="10" xfDxf="1" s="1" dxf="1" numFmtId="4">
    <nc r="Q30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2" sId="10" xfDxf="1" s="1" dxf="1" numFmtId="4">
    <nc r="R309">
      <v>3150.42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3" sId="10" xfDxf="1" s="1" dxf="1" numFmtId="4">
    <nc r="Q31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4" sId="10" xfDxf="1" s="1" dxf="1" numFmtId="4">
    <nc r="R310">
      <v>3150.42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5" sId="10" xfDxf="1" s="1" dxf="1" numFmtId="4">
    <nc r="Q31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6" sId="10" xfDxf="1" s="1" dxf="1" numFmtId="4">
    <nc r="R311">
      <v>3009.16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7" sId="10" xfDxf="1" s="1" dxf="1" numFmtId="4">
    <nc r="Q31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8" sId="10" xfDxf="1" s="1" dxf="1" numFmtId="4">
    <nc r="R312">
      <v>3742.12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19" sId="10" xfDxf="1" s="1" dxf="1" numFmtId="4">
    <nc r="Q31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0" sId="10" xfDxf="1" s="1" dxf="1" numFmtId="4">
    <nc r="R313">
      <v>3971.88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1" sId="10" xfDxf="1" s="1" dxf="1" numFmtId="4">
    <nc r="Q3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2" sId="10" xfDxf="1" s="1" dxf="1" numFmtId="4">
    <nc r="R314">
      <v>3470.75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3" sId="10" xfDxf="1" s="1" dxf="1" numFmtId="4">
    <nc r="Q3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4" sId="10" xfDxf="1" s="1" dxf="1" numFmtId="4">
    <nc r="R315">
      <v>3470.75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5" sId="10" xfDxf="1" s="1" dxf="1" numFmtId="4">
    <nc r="Q3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6" sId="10" xfDxf="1" s="1" dxf="1" numFmtId="4">
    <nc r="R316">
      <v>4711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27" sId="10" xfDxf="1" s="1" dxf="1" numFmtId="4">
    <nc r="Q31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28" sId="10" xfDxf="1" s="1" dxf="1" numFmtId="4">
    <nc r="R318">
      <v>4654.6499999999996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29" sId="10" xfDxf="1" s="1" dxf="1" numFmtId="4">
    <oc r="R319">
      <v>19700</v>
    </oc>
    <nc r="R319">
      <v>4235.03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0" sId="10" xfDxf="1" s="1" dxf="1" numFmtId="4">
    <nc r="Q32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1" sId="10" xfDxf="1" s="1" dxf="1" numFmtId="4">
    <nc r="R320">
      <v>4235.03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2" sId="10" xfDxf="1" s="1" dxf="1" numFmtId="4">
    <nc r="Q3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3" sId="10" xfDxf="1" s="1" dxf="1" numFmtId="4">
    <nc r="R321">
      <v>4235.03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34" sId="10" xfDxf="1" s="1" dxf="1" numFmtId="4">
    <nc r="Q3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5" sId="10" xfDxf="1" s="1" dxf="1" numFmtId="4">
    <nc r="R326">
      <v>5992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6" sId="10" xfDxf="1" s="1" dxf="1" numFmtId="4">
    <nc r="Q3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7" sId="10" xfDxf="1" s="1" dxf="1" numFmtId="4">
    <nc r="R327">
      <v>3208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38" sId="10" xfDxf="1" s="1" dxf="1" numFmtId="4">
    <nc r="Q3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39" sId="10" xfDxf="1" s="1" dxf="1" numFmtId="4">
    <nc r="R329">
      <v>4924.1400000000003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0" sId="10" xfDxf="1" s="1" dxf="1" numFmtId="4">
    <nc r="Q3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1" sId="10" xfDxf="1" s="1" dxf="1" numFmtId="4">
    <nc r="R330">
      <v>45000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42" sId="10" xfDxf="1" s="1" dxf="1">
    <oc r="Q338">
      <v>1</v>
    </oc>
    <nc r="Q3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3" sId="10" xfDxf="1" s="1" dxf="1">
    <oc r="R338">
      <v>46000</v>
    </oc>
    <nc r="R3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4" sId="10" xfDxf="1" s="1" dxf="1">
    <oc r="Q339">
      <v>1</v>
    </oc>
    <nc r="Q3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5" sId="10" xfDxf="1" s="1" dxf="1">
    <oc r="R339">
      <v>46000</v>
    </oc>
    <nc r="R3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6" sId="10" xfDxf="1" s="1" dxf="1">
    <oc r="Q340">
      <v>1</v>
    </oc>
    <nc r="Q3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7" sId="10" xfDxf="1" s="1" dxf="1">
    <oc r="R340">
      <v>46000</v>
    </oc>
    <nc r="R3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8" sId="10" xfDxf="1" s="1" dxf="1">
    <oc r="Q341">
      <v>1</v>
    </oc>
    <nc r="Q3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49" sId="10" xfDxf="1" s="1" dxf="1">
    <oc r="R341">
      <v>46000</v>
    </oc>
    <nc r="R3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0" sId="10" xfDxf="1" s="1" dxf="1">
    <oc r="Q342">
      <v>1</v>
    </oc>
    <nc r="Q3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1" sId="10" xfDxf="1" s="1" dxf="1">
    <oc r="R342">
      <v>46000</v>
    </oc>
    <nc r="R3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2" sId="10" xfDxf="1" s="1" dxf="1">
    <oc r="Q343">
      <v>1</v>
    </oc>
    <nc r="Q3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3" sId="10" xfDxf="1" s="1" dxf="1">
    <oc r="R343">
      <v>46000</v>
    </oc>
    <nc r="R3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4" sId="10" xfDxf="1" s="1" dxf="1">
    <oc r="Q344">
      <v>1</v>
    </oc>
    <nc r="Q3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5" sId="10" xfDxf="1" s="1" dxf="1">
    <oc r="R344">
      <v>46000</v>
    </oc>
    <nc r="R3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6" sId="10" xfDxf="1" s="1" dxf="1">
    <oc r="Q345">
      <v>1</v>
    </oc>
    <nc r="Q3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7" sId="10" xfDxf="1" s="1" dxf="1">
    <oc r="R345">
      <v>46000</v>
    </oc>
    <nc r="R3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8" sId="10" xfDxf="1" s="1" dxf="1">
    <oc r="Q346">
      <v>1</v>
    </oc>
    <nc r="Q3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59" sId="10" xfDxf="1" s="1" dxf="1">
    <oc r="R346">
      <v>46000</v>
    </oc>
    <nc r="R3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260" sId="10" xfDxf="1" s="1" dxf="1" numFmtId="4">
    <oc r="R347">
      <v>46000</v>
    </oc>
    <nc r="R347">
      <v>8960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1" sId="10" xfDxf="1" s="1" dxf="1" numFmtId="4">
    <nc r="Q3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2" sId="10" xfDxf="1" s="1" dxf="1" numFmtId="4">
    <nc r="R348">
      <v>4480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3" sId="10" xfDxf="1" s="1" dxf="1" numFmtId="4">
    <nc r="Q3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4" sId="10" xfDxf="1" s="1" dxf="1" numFmtId="4">
    <nc r="R349">
      <v>3360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5" sId="10" xfDxf="1" s="1" dxf="1" numFmtId="4">
    <nc r="Q3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6" sId="10" xfDxf="1" s="1" dxf="1" numFmtId="4">
    <nc r="R350">
      <v>3360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7" sId="10" xfDxf="1" s="1" dxf="1" numFmtId="4">
    <nc r="Q3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8" sId="10" xfDxf="1" s="1" dxf="1" numFmtId="4">
    <nc r="R351">
      <v>3360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69" sId="10" xfDxf="1" s="1" dxf="1" numFmtId="4">
    <nc r="Q3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0" sId="10" xfDxf="1" s="1" dxf="1" numFmtId="4">
    <nc r="R352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1" sId="10" xfDxf="1" s="1" dxf="1" numFmtId="4">
    <nc r="Q3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2" sId="10" xfDxf="1" s="1" dxf="1" numFmtId="4">
    <nc r="R353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3" sId="10" xfDxf="1" s="1" dxf="1" numFmtId="4">
    <nc r="Q3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4" sId="10" xfDxf="1" s="1" dxf="1" numFmtId="4">
    <nc r="R354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5" sId="10" xfDxf="1" s="1" dxf="1" numFmtId="4">
    <nc r="Q3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6" sId="10" xfDxf="1" s="1" dxf="1" numFmtId="4">
    <nc r="R355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7" sId="10" xfDxf="1" s="1" dxf="1" numFmtId="4">
    <nc r="Q3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8" sId="10" xfDxf="1" s="1" dxf="1" numFmtId="4">
    <nc r="R356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79" sId="10" xfDxf="1" s="1" dxf="1" numFmtId="4">
    <nc r="Q3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0" sId="10" xfDxf="1" s="1" dxf="1" numFmtId="4">
    <nc r="R357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1" sId="10" xfDxf="1" s="1" dxf="1" numFmtId="4">
    <nc r="Q3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2" sId="10" xfDxf="1" s="1" dxf="1" numFmtId="4">
    <nc r="R358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3" sId="10" xfDxf="1" s="1" dxf="1" numFmtId="4">
    <nc r="Q3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4" sId="10" xfDxf="1" s="1" dxf="1" numFmtId="4">
    <nc r="R359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5" sId="10" xfDxf="1" s="1" dxf="1" numFmtId="4">
    <nc r="Q3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6" sId="10" xfDxf="1" s="1" dxf="1" numFmtId="4">
    <nc r="R360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7" sId="10" xfDxf="1" s="1" dxf="1" numFmtId="4">
    <nc r="Q3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8" sId="10" xfDxf="1" s="1" dxf="1" numFmtId="4">
    <nc r="R361">
      <v>5510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89" sId="10" xfDxf="1" s="1" dxf="1" numFmtId="4">
    <nc r="Q3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0" sId="10" xfDxf="1" s="1" dxf="1" numFmtId="4">
    <nc r="R362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1" sId="10" xfDxf="1" s="1" dxf="1" numFmtId="4">
    <nc r="Q3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2" sId="10" xfDxf="1" s="1" dxf="1" numFmtId="4">
    <nc r="R363">
      <v>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3" sId="10" xfDxf="1" s="1" dxf="1" numFmtId="4">
    <nc r="Q3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4" sId="10" xfDxf="1" s="1" dxf="1" numFmtId="4">
    <nc r="R364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5" sId="10" xfDxf="1" s="1" dxf="1" numFmtId="4">
    <nc r="Q3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6" sId="10" xfDxf="1" s="1" dxf="1" numFmtId="4">
    <nc r="R365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7" sId="10" xfDxf="1" s="1" dxf="1" numFmtId="4">
    <nc r="Q36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8" sId="10" xfDxf="1" s="1" dxf="1" numFmtId="4">
    <nc r="R366">
      <v>5217.22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299" sId="10" xfDxf="1" s="1" dxf="1" numFmtId="4">
    <nc r="Q36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0" sId="10" xfDxf="1" s="1" dxf="1" numFmtId="4">
    <nc r="R367">
      <v>5217.22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1" sId="10" xfDxf="1" s="1" dxf="1" numFmtId="4">
    <nc r="Q36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2" sId="10" xfDxf="1" s="1" dxf="1" numFmtId="4">
    <nc r="R368">
      <v>7952.03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3" sId="10" xfDxf="1" s="1" dxf="1" numFmtId="4">
    <nc r="Q36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4" sId="10" xfDxf="1" s="1" dxf="1" numFmtId="4">
    <nc r="R369">
      <v>7952.03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5" sId="10" xfDxf="1" s="1" dxf="1" numFmtId="4">
    <nc r="Q37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6" sId="10" xfDxf="1" s="1" dxf="1" numFmtId="4">
    <nc r="R370">
      <v>7952.04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07" sId="10" xfDxf="1" s="1" dxf="1" numFmtId="4">
    <nc r="Q3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8" sId="10" xfDxf="1" s="1" dxf="1" numFmtId="4">
    <nc r="R374">
      <v>3897.36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09" sId="10" xfDxf="1" s="1" dxf="1" numFmtId="4">
    <nc r="Q37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0" sId="10" xfDxf="1" s="1" dxf="1" numFmtId="4">
    <nc r="R375">
      <v>3897.36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1" sId="10" xfDxf="1" s="1" dxf="1" numFmtId="4">
    <nc r="Q3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2" sId="10" xfDxf="1" s="1" dxf="1" numFmtId="4">
    <nc r="R376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3" sId="10" xfDxf="1" s="1" dxf="1" numFmtId="4">
    <nc r="Q3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4" sId="10" xfDxf="1" s="1" dxf="1" numFmtId="4">
    <nc r="R377">
      <v>4560.57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5" sId="10" xfDxf="1" s="1" dxf="1" numFmtId="4">
    <nc r="Q3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6" sId="10" xfDxf="1" s="1" dxf="1" numFmtId="4">
    <nc r="R378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7" sId="10" xfDxf="1" s="1" dxf="1" numFmtId="4">
    <nc r="Q3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8" sId="10" xfDxf="1" s="1" dxf="1" numFmtId="4">
    <nc r="R379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19" sId="10" xfDxf="1" s="1" dxf="1" numFmtId="4">
    <nc r="Q3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0" sId="10" xfDxf="1" s="1" dxf="1" numFmtId="4">
    <nc r="R380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1" sId="10" xfDxf="1" s="1" dxf="1" numFmtId="4">
    <nc r="Q3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2" sId="10" xfDxf="1" s="1" dxf="1" numFmtId="4">
    <nc r="R381">
      <v>3150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23" sId="10" xfDxf="1" s="1" dxf="1" numFmtId="4">
    <nc r="Q3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4" sId="10" xfDxf="1" s="1" dxf="1" numFmtId="4">
    <nc r="R384">
      <v>4079.99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25" sId="10" xfDxf="1" s="1" dxf="1" numFmtId="4">
    <nc r="Q3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6" sId="10" xfDxf="1" s="1" dxf="1" numFmtId="4">
    <nc r="R390">
      <v>4120.99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7" sId="10" xfDxf="1" s="1" dxf="1" numFmtId="4">
    <nc r="Q3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8" sId="10" xfDxf="1" s="1" dxf="1" numFmtId="4">
    <nc r="R391">
      <v>4121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29" sId="10" xfDxf="1" s="1" dxf="1" numFmtId="4">
    <nc r="Q3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0" sId="10" xfDxf="1" s="1" dxf="1" numFmtId="4">
    <nc r="R392">
      <v>6265.42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1" sId="10" xfDxf="1" s="1" dxf="1" numFmtId="4">
    <nc r="Q3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2" sId="10" xfDxf="1" s="1" dxf="1" numFmtId="4">
    <nc r="R393">
      <v>6265.41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3" sId="10" xfDxf="1" s="1" dxf="1" numFmtId="4">
    <nc r="Q3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4" sId="10" xfDxf="1" s="1" dxf="1" numFmtId="4">
    <nc r="R394">
      <v>6265.41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5" sId="10" xfDxf="1" s="1" dxf="1" numFmtId="4">
    <nc r="Q3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6" sId="10" xfDxf="1" s="1" dxf="1" numFmtId="4">
    <nc r="R395">
      <v>4427.01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7" sId="10" xfDxf="1" s="1" dxf="1" numFmtId="4">
    <nc r="Q3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8" sId="10" xfDxf="1" s="1" dxf="1" numFmtId="4">
    <nc r="R396">
      <v>4427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39" sId="10" xfDxf="1" s="1" dxf="1" numFmtId="4">
    <nc r="Q3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0" sId="10" xfDxf="1" s="1" dxf="1" numFmtId="4">
    <nc r="R397">
      <v>4937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1" sId="10" xfDxf="1" s="1" dxf="1" numFmtId="4">
    <nc r="Q39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2" sId="10" xfDxf="1" s="1" dxf="1" numFmtId="4">
    <nc r="R398">
      <v>4937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3" sId="10" xfDxf="1" s="1" dxf="1" numFmtId="4">
    <nc r="Q3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4" sId="10" xfDxf="1" s="1" dxf="1" numFmtId="4">
    <nc r="R399">
      <v>4937.01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5" sId="10" xfDxf="1" s="1" dxf="1" numFmtId="4">
    <nc r="Q4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6" sId="10" xfDxf="1" s="1" dxf="1" numFmtId="4">
    <nc r="R400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7" sId="10" xfDxf="1" s="1" dxf="1" numFmtId="4">
    <nc r="Q4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8" sId="10" xfDxf="1" s="1" dxf="1" numFmtId="4">
    <nc r="R401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49" sId="10" xfDxf="1" s="1" dxf="1" numFmtId="4">
    <nc r="Q4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0" sId="10" xfDxf="1" s="1" dxf="1" numFmtId="4">
    <nc r="R402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1" sId="10" xfDxf="1" s="1" dxf="1" numFmtId="4">
    <nc r="Q4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2" sId="10" xfDxf="1" s="1" dxf="1" numFmtId="4">
    <nc r="R403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3" sId="10" xfDxf="1" s="1" dxf="1" numFmtId="4">
    <nc r="Q4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4" sId="10" xfDxf="1" s="1" dxf="1" numFmtId="4">
    <nc r="R404">
      <v>4461.8999999999996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5" sId="10" xfDxf="1" s="1" dxf="1" numFmtId="4">
    <nc r="Q4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6" sId="10" xfDxf="1" s="1" dxf="1" numFmtId="4">
    <nc r="R405">
      <v>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57" sId="10" xfDxf="1" s="1" dxf="1" numFmtId="4">
    <oc r="R406">
      <v>16528</v>
    </oc>
    <nc r="R406">
      <v>4389.6000000000004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58" sId="10" xfDxf="1" s="1" dxf="1" numFmtId="4">
    <oc r="R407">
      <v>21000</v>
    </oc>
    <nc r="R407">
      <v>5376.24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59" sId="10" xfDxf="1" s="1" dxf="1" numFmtId="4">
    <nc r="Q40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0" sId="10" xfDxf="1" s="1" dxf="1" numFmtId="4">
    <nc r="R408">
      <v>5376.24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1" sId="10" xfDxf="1" s="1" dxf="1" numFmtId="4">
    <nc r="Q40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2" sId="10" xfDxf="1" s="1" dxf="1" numFmtId="4">
    <nc r="R409">
      <v>3432.81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3" sId="10" xfDxf="1" s="1" dxf="1" numFmtId="4">
    <nc r="Q41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4" sId="10" xfDxf="1" s="1" dxf="1" numFmtId="4">
    <nc r="R410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5" sId="10" xfDxf="1" s="1" dxf="1" numFmtId="4">
    <nc r="Q41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6" sId="10" xfDxf="1" s="1" dxf="1" numFmtId="4">
    <nc r="R411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7" sId="10" xfDxf="1" s="1" dxf="1" numFmtId="4">
    <nc r="Q41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8" sId="10" xfDxf="1" s="1" dxf="1" numFmtId="4">
    <nc r="R412">
      <v>3432.83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69" sId="10" xfDxf="1" s="1" dxf="1" numFmtId="4">
    <nc r="Q41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0" sId="10" xfDxf="1" s="1" dxf="1" numFmtId="4">
    <nc r="R413">
      <v>3553.01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1" sId="10" xfDxf="1" s="1" dxf="1" numFmtId="4">
    <nc r="Q4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2" sId="10" xfDxf="1" s="1" dxf="1" numFmtId="4">
    <nc r="R414">
      <v>3553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3" sId="10" xfDxf="1" s="1" dxf="1" numFmtId="4">
    <nc r="Q4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4" sId="10" xfDxf="1" s="1" dxf="1" numFmtId="4">
    <nc r="R415">
      <v>3698.99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5" sId="10" xfDxf="1" s="1" dxf="1" numFmtId="4">
    <nc r="Q4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6" sId="10" xfDxf="1" s="1" dxf="1" numFmtId="4">
    <nc r="R416">
      <v>12180.57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377" sId="10" xfDxf="1" s="1" dxf="1" numFmtId="4">
    <nc r="Q4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8" sId="10" xfDxf="1" s="1" dxf="1" numFmtId="4">
    <nc r="R421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79" sId="10" xfDxf="1" s="1" dxf="1" numFmtId="4">
    <nc r="Q4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0" sId="10" xfDxf="1" s="1" dxf="1" numFmtId="4">
    <nc r="R422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1" sId="10" xfDxf="1" s="1" dxf="1" numFmtId="4">
    <nc r="Q4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2" sId="10" xfDxf="1" s="1" dxf="1" numFmtId="4">
    <nc r="R423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3" sId="10" xfDxf="1" s="1" dxf="1" numFmtId="4">
    <nc r="Q4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4" sId="10" xfDxf="1" s="1" dxf="1" numFmtId="4">
    <nc r="R424">
      <v>20100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5" sId="10" xfDxf="1" s="1" dxf="1" numFmtId="4">
    <nc r="Q4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6" sId="10" xfDxf="1" s="1" dxf="1" numFmtId="4">
    <nc r="R425">
      <v>8165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7" sId="10" xfDxf="1" s="1" dxf="1" numFmtId="4">
    <nc r="Q4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8" sId="10" xfDxf="1" s="1" dxf="1" numFmtId="4">
    <nc r="R426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89" sId="10" xfDxf="1" s="1" dxf="1" numFmtId="4">
    <nc r="Q4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0" sId="10" xfDxf="1" s="1" dxf="1" numFmtId="4">
    <nc r="R427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1" sId="10" xfDxf="1" s="1" dxf="1" numFmtId="4">
    <nc r="Q4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2" sId="10" xfDxf="1" s="1" dxf="1" numFmtId="4">
    <nc r="R428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3" sId="10" xfDxf="1" s="1" dxf="1" numFmtId="4">
    <nc r="Q4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4" sId="10" xfDxf="1" s="1" dxf="1" numFmtId="4">
    <nc r="R429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5" sId="10" xfDxf="1" s="1" dxf="1" numFmtId="4">
    <nc r="Q4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6" sId="10" xfDxf="1" s="1" dxf="1" numFmtId="4">
    <nc r="R430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7" sId="10" xfDxf="1" s="1" dxf="1" numFmtId="4">
    <nc r="Q4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8" sId="10" xfDxf="1" s="1" dxf="1" numFmtId="4">
    <nc r="R431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399" sId="10" xfDxf="1" s="1" dxf="1" numFmtId="4">
    <nc r="Q4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0" sId="10" xfDxf="1" s="1" dxf="1" numFmtId="4">
    <nc r="R432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1" sId="10" xfDxf="1" s="1" dxf="1" numFmtId="4">
    <nc r="Q4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2" sId="10" xfDxf="1" s="1" dxf="1" numFmtId="4">
    <nc r="R433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3" sId="10" xfDxf="1" s="1" dxf="1" numFmtId="4">
    <nc r="Q4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4" sId="10" xfDxf="1" s="1" dxf="1" numFmtId="4">
    <nc r="R434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5" sId="10" xfDxf="1" s="1" dxf="1" numFmtId="4">
    <nc r="Q4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6" sId="10" xfDxf="1" s="1" dxf="1" numFmtId="4">
    <nc r="R435">
      <v>3862.7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07" sId="10" xfDxf="1" s="1" dxf="1" numFmtId="4">
    <nc r="Q4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8" sId="10" xfDxf="1" s="1" dxf="1" numFmtId="4">
    <nc r="R437">
      <v>6116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09" sId="10" xfDxf="1" s="1" dxf="1" numFmtId="4">
    <nc r="Q4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0" sId="10" xfDxf="1" s="1" dxf="1" numFmtId="4">
    <nc r="R438">
      <v>3088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1" sId="10" xfDxf="1" s="1" dxf="1" numFmtId="4">
    <nc r="Q4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2" sId="10" xfDxf="1" s="1" dxf="1" numFmtId="4">
    <nc r="R439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3" sId="10" xfDxf="1" s="1" dxf="1" numFmtId="4">
    <nc r="Q4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4" sId="10" xfDxf="1" s="1" dxf="1" numFmtId="4">
    <nc r="R440">
      <v>5010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5" sId="10" xfDxf="1" s="1" dxf="1" numFmtId="4">
    <nc r="Q4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6" sId="10" xfDxf="1" s="1" dxf="1" numFmtId="4">
    <nc r="R441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7" sId="10" xfDxf="1" s="1" dxf="1" numFmtId="4">
    <nc r="Q4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8" sId="10" xfDxf="1" s="1" dxf="1" numFmtId="4">
    <nc r="R442">
      <v>3347.72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19" sId="10" xfDxf="1" s="1" dxf="1" numFmtId="4">
    <nc r="Q4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0" sId="10" xfDxf="1" s="1" dxf="1" numFmtId="4">
    <nc r="R443">
      <v>3347.72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1" sId="10" xfDxf="1" s="1" dxf="1" numFmtId="4">
    <nc r="Q4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2" sId="10" xfDxf="1" s="1" dxf="1" numFmtId="4">
    <nc r="R444">
      <v>32553.4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23" sId="10" xfDxf="1" s="1" dxf="1" numFmtId="4">
    <nc r="Q4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4" sId="10" xfDxf="1" s="1" dxf="1" numFmtId="4">
    <nc r="R447">
      <v>4999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5" sId="10" xfDxf="1" s="1" dxf="1" numFmtId="4">
    <nc r="Q4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6" sId="10" xfDxf="1" s="1" dxf="1" numFmtId="4">
    <nc r="R448">
      <v>8956.6200000000008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7" sId="10" xfDxf="1" s="1" dxf="1" numFmtId="4">
    <nc r="Q4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8" sId="10" xfDxf="1" s="1" dxf="1" numFmtId="4">
    <nc r="R449">
      <v>4050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29" sId="10" xfDxf="1" s="1" dxf="1" numFmtId="4">
    <nc r="Q4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0" sId="10" xfDxf="1" s="1" dxf="1" numFmtId="4">
    <nc r="R450">
      <v>4050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31" sId="10" xfDxf="1" s="1" dxf="1" numFmtId="4">
    <nc r="Q4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2" sId="10" xfDxf="1" s="1" dxf="1" numFmtId="4">
    <nc r="R456">
      <v>5880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33" sId="10" xfDxf="1" s="1" dxf="1" numFmtId="4">
    <nc r="Q4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4" sId="10" xfDxf="1" s="1" dxf="1" numFmtId="4">
    <nc r="R458">
      <v>15200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5" sId="10" xfDxf="1" s="1" dxf="1" numFmtId="4">
    <nc r="Q4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6" sId="10" xfDxf="1" s="1" dxf="1" numFmtId="4">
    <nc r="R459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7" sId="10" xfDxf="1" s="1" dxf="1" numFmtId="4">
    <nc r="Q4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8" sId="10" xfDxf="1" s="1" dxf="1" numFmtId="4">
    <nc r="R460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39" sId="10" xfDxf="1" s="1" dxf="1" numFmtId="4">
    <nc r="Q4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0" sId="10" xfDxf="1" s="1" dxf="1" numFmtId="4">
    <nc r="R461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1" sId="10" xfDxf="1" s="1" dxf="1" numFmtId="4">
    <nc r="Q4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2" sId="10" xfDxf="1" s="1" dxf="1" numFmtId="4">
    <nc r="R462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3" sId="10" xfDxf="1" s="1" dxf="1" numFmtId="4">
    <nc r="Q4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4" sId="10" xfDxf="1" s="1" dxf="1" numFmtId="4">
    <nc r="R463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5" sId="10" xfDxf="1" s="1" dxf="1" numFmtId="4">
    <nc r="Q4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6" sId="10" xfDxf="1" s="1" dxf="1" numFmtId="4">
    <nc r="R464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7" sId="10" xfDxf="1" s="1" dxf="1" numFmtId="4">
    <nc r="Q4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8" sId="10" xfDxf="1" s="1" dxf="1" numFmtId="4">
    <nc r="R465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49" sId="10" xfDxf="1" s="1" dxf="1" numFmtId="4">
    <nc r="Q46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0" sId="10" xfDxf="1" s="1" dxf="1" numFmtId="4">
    <nc r="R466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1" sId="10" xfDxf="1" s="1" dxf="1" numFmtId="4">
    <nc r="Q46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2" sId="10" xfDxf="1" s="1" dxf="1" numFmtId="4">
    <nc r="R467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3" sId="10" xfDxf="1" s="1" dxf="1" numFmtId="4">
    <nc r="Q46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4" sId="10" xfDxf="1" s="1" dxf="1" numFmtId="4">
    <nc r="R468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5" sId="10" xfDxf="1" s="1" dxf="1" numFmtId="4">
    <nc r="Q46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6" sId="10" xfDxf="1" s="1" dxf="1" numFmtId="4">
    <nc r="R469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57" sId="10" xfDxf="1" s="1" dxf="1" numFmtId="4">
    <oc r="R470">
      <v>12023.4</v>
    </oc>
    <nc r="R470">
      <v>6322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8" sId="10" xfDxf="1" s="1" dxf="1">
    <oc r="Q471">
      <v>1</v>
    </oc>
    <nc r="Q4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59" sId="10" xfDxf="1" s="1" dxf="1">
    <oc r="R471">
      <v>12200.4</v>
    </oc>
    <nc r="R4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60" sId="10" xfDxf="1" s="1" dxf="1" numFmtId="4">
    <oc r="R472">
      <v>12200.4</v>
    </oc>
    <nc r="R472">
      <v>4542.3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61" sId="10" xfDxf="1" s="1" dxf="1" numFmtId="4">
    <oc r="R473">
      <v>12023.4</v>
    </oc>
    <nc r="R473">
      <v>3785.25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2" sId="10" xfDxf="1" s="1" dxf="1">
    <oc r="Q474">
      <v>1</v>
    </oc>
    <nc r="Q4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3" sId="10" xfDxf="1" s="1" dxf="1">
    <oc r="R474">
      <v>12200.4</v>
    </oc>
    <nc r="R4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4" sId="10" xfDxf="1" s="1" dxf="1" numFmtId="4">
    <nc r="Q47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5" sId="10" xfDxf="1" s="1" dxf="1" numFmtId="4">
    <nc r="R475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6" sId="10" xfDxf="1" s="1" dxf="1" numFmtId="4">
    <nc r="Q4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7" sId="10" xfDxf="1" s="1" dxf="1" numFmtId="4">
    <nc r="R476">
      <v>4995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8" sId="10" xfDxf="1" s="1" dxf="1" numFmtId="4">
    <nc r="Q4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69" sId="10" xfDxf="1" s="1" dxf="1" numFmtId="4">
    <nc r="R477">
      <v>4995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0" sId="10" xfDxf="1" s="1" dxf="1" numFmtId="4">
    <nc r="Q4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1" sId="10" xfDxf="1" s="1" dxf="1" numFmtId="4">
    <nc r="R478">
      <v>3600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2" sId="10" xfDxf="1" s="1" dxf="1" numFmtId="4">
    <nc r="Q4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3" sId="10" xfDxf="1" s="1" dxf="1" numFmtId="4">
    <nc r="R479">
      <v>3600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4" sId="10" xfDxf="1" s="1" dxf="1" numFmtId="4">
    <nc r="Q4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5" sId="10" xfDxf="1" s="1" dxf="1" numFmtId="4">
    <nc r="R480">
      <v>5842.2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6" sId="10" xfDxf="1" s="1" dxf="1" numFmtId="4">
    <nc r="Q4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7" sId="10" xfDxf="1" s="1" dxf="1" numFmtId="4">
    <nc r="R481">
      <v>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8" sId="10" xfDxf="1" s="1" dxf="1" numFmtId="4">
    <nc r="Q48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79" sId="10" xfDxf="1" s="1" dxf="1" numFmtId="4">
    <nc r="R482">
      <v>89258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0" sId="10" xfDxf="1" s="1" dxf="1" numFmtId="4">
    <nc r="Q48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1" sId="10" xfDxf="1" s="1" dxf="1" numFmtId="4">
    <nc r="R483">
      <v>28074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2" sId="10" xfDxf="1" s="1" dxf="1" numFmtId="4">
    <nc r="Q4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3" sId="10" xfDxf="1" s="1" dxf="1" numFmtId="4">
    <nc r="R484">
      <v>28074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484" sId="10" xfDxf="1" s="1" dxf="1" numFmtId="4">
    <nc r="Q4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5" sId="10" xfDxf="1" s="1" dxf="1" numFmtId="4">
    <nc r="R486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6" sId="10" xfDxf="1" s="1" dxf="1" numFmtId="4">
    <nc r="Q4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7" sId="10" xfDxf="1" s="1" dxf="1" numFmtId="4">
    <nc r="R487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8" sId="10" xfDxf="1" s="1" dxf="1" numFmtId="4">
    <nc r="Q48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89" sId="10" xfDxf="1" s="1" dxf="1" numFmtId="4">
    <nc r="R488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0" sId="10" xfDxf="1" s="1" dxf="1" numFmtId="4">
    <nc r="Q4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1" sId="10" xfDxf="1" s="1" dxf="1" numFmtId="4">
    <nc r="R489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2" sId="10" xfDxf="1" s="1" dxf="1" numFmtId="4">
    <nc r="Q4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3" sId="10" xfDxf="1" s="1" dxf="1" numFmtId="4">
    <nc r="R490">
      <v>4494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4" sId="10" xfDxf="1" s="1" dxf="1" numFmtId="4">
    <nc r="Q4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5" sId="10" xfDxf="1" s="1" dxf="1" numFmtId="4">
    <nc r="R491">
      <v>11380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6" sId="10" xfDxf="1" s="1" dxf="1" numFmtId="4">
    <nc r="Q4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7" sId="10" xfDxf="1" s="1" dxf="1" numFmtId="4">
    <nc r="R492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8" sId="10" xfDxf="1" s="1" dxf="1" numFmtId="4">
    <nc r="Q4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499" sId="10" xfDxf="1" s="1" dxf="1" numFmtId="4">
    <nc r="R493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0" sId="10" xfDxf="1" s="1" dxf="1" numFmtId="4">
    <nc r="Q4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1" sId="10" xfDxf="1" s="1" dxf="1" numFmtId="4">
    <nc r="R494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2" sId="10" xfDxf="1" s="1" dxf="1" numFmtId="4">
    <nc r="Q4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3" sId="10" xfDxf="1" s="1" dxf="1" numFmtId="4">
    <nc r="R495">
      <v>18500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4" sId="10" xfDxf="1" s="1" dxf="1" numFmtId="4">
    <nc r="Q4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5" sId="10" xfDxf="1" s="1" dxf="1" numFmtId="4">
    <nc r="R496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6" sId="10" xfDxf="1" s="1" dxf="1" numFmtId="4">
    <nc r="Q4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7" sId="10" xfDxf="1" s="1" dxf="1" numFmtId="4">
    <nc r="R497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8" sId="10" xfDxf="1" s="1" dxf="1" numFmtId="4">
    <nc r="Q49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09" sId="10" xfDxf="1" s="1" dxf="1" numFmtId="4">
    <nc r="R498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0" sId="10" xfDxf="1" s="1" dxf="1" numFmtId="4">
    <nc r="Q4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1" sId="10" xfDxf="1" s="1" dxf="1" numFmtId="4">
    <nc r="R499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2" sId="10" xfDxf="1" s="1" dxf="1" numFmtId="4">
    <nc r="Q5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3" sId="10" xfDxf="1" s="1" dxf="1" numFmtId="4">
    <nc r="R500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4" sId="10" xfDxf="1" s="1" dxf="1" numFmtId="4">
    <nc r="Q5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5" sId="10" xfDxf="1" s="1" dxf="1" numFmtId="4">
    <nc r="R501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6" sId="10" xfDxf="1" s="1" dxf="1" numFmtId="4">
    <nc r="Q5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7" sId="10" xfDxf="1" s="1" dxf="1" numFmtId="4">
    <nc r="R502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8" sId="10" xfDxf="1" s="1" dxf="1" numFmtId="4">
    <nc r="Q5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19" sId="10" xfDxf="1" s="1" dxf="1" numFmtId="4">
    <nc r="R503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0" sId="10" xfDxf="1" s="1" dxf="1" numFmtId="4">
    <nc r="Q5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1" sId="10" xfDxf="1" s="1" dxf="1" numFmtId="4">
    <nc r="R504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2" sId="10" xfDxf="1" s="1" dxf="1" numFmtId="4">
    <nc r="Q5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3" sId="10" xfDxf="1" s="1" dxf="1" numFmtId="4">
    <nc r="R505">
      <v>18555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4" sId="10" xfDxf="1" s="1" dxf="1" numFmtId="4">
    <nc r="Q50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5" sId="10" xfDxf="1" s="1" dxf="1" numFmtId="4">
    <nc r="R506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6" sId="10" xfDxf="1" s="1" dxf="1" numFmtId="4">
    <nc r="Q50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7" sId="10" xfDxf="1" s="1" dxf="1" numFmtId="4">
    <nc r="R507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8" sId="10" xfDxf="1" s="1" dxf="1" numFmtId="4">
    <nc r="Q50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29" sId="10" xfDxf="1" s="1" dxf="1" numFmtId="4">
    <nc r="R508">
      <v>9340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0" sId="10" xfDxf="1" s="1" dxf="1" numFmtId="4">
    <nc r="Q50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1" sId="10" xfDxf="1" s="1" dxf="1" numFmtId="4">
    <nc r="R509">
      <v>18000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2" sId="10" xfDxf="1" s="1" dxf="1" numFmtId="4">
    <nc r="Q51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3" sId="10" xfDxf="1" s="1" dxf="1" numFmtId="4">
    <nc r="R510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4" sId="10" xfDxf="1" s="1" dxf="1" numFmtId="4">
    <nc r="Q51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5" sId="10" xfDxf="1" s="1" dxf="1" numFmtId="4">
    <nc r="R511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6" sId="10" xfDxf="1" s="1" dxf="1" numFmtId="4">
    <nc r="Q51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7" sId="10" xfDxf="1" s="1" dxf="1" numFmtId="4">
    <nc r="R512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8" sId="10" xfDxf="1" s="1" dxf="1" numFmtId="4">
    <nc r="Q51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39" sId="10" xfDxf="1" s="1" dxf="1" numFmtId="4">
    <nc r="R513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0" sId="10" xfDxf="1" s="1" dxf="1" numFmtId="4">
    <nc r="Q5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1" sId="10" xfDxf="1" s="1" dxf="1" numFmtId="4">
    <nc r="R514">
      <v>8693.4599999999991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2" sId="10" xfDxf="1" s="1" dxf="1" numFmtId="4">
    <nc r="Q5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3" sId="10" xfDxf="1" s="1" dxf="1" numFmtId="4">
    <nc r="R515">
      <v>5730.24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4" sId="10" xfDxf="1" s="1" dxf="1" numFmtId="4">
    <nc r="Q5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5" sId="10" xfDxf="1" s="1" dxf="1" numFmtId="4">
    <nc r="R516">
      <v>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6" sId="10" xfDxf="1" s="1" dxf="1" numFmtId="4">
    <nc r="Q51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7" sId="10" xfDxf="1" s="1" dxf="1" numFmtId="4">
    <nc r="R517">
      <v>14000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8" sId="10" xfDxf="1" s="1" dxf="1" numFmtId="4">
    <nc r="Q51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49" sId="10" xfDxf="1" s="1" dxf="1" numFmtId="4">
    <nc r="R518">
      <v>14792.08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550" sId="10" xfDxf="1" s="1" dxf="1" numFmtId="4">
    <nc r="Q52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1" sId="10" xfDxf="1" s="1" dxf="1" numFmtId="4">
    <nc r="R520">
      <v>9234.64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2" sId="10" xfDxf="1" s="1" dxf="1" numFmtId="4">
    <nc r="Q5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3" sId="10" xfDxf="1" s="1" dxf="1" numFmtId="4">
    <nc r="R521">
      <v>3460.99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4" sId="10" xfDxf="1" s="1" dxf="1" numFmtId="4">
    <nc r="Q5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5" sId="10" xfDxf="1" s="1" dxf="1" numFmtId="4">
    <nc r="R522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6" sId="10" xfDxf="1" s="1" dxf="1" numFmtId="4">
    <nc r="Q5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7" sId="10" xfDxf="1" s="1" dxf="1" numFmtId="4">
    <nc r="R523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8" sId="10" xfDxf="1" s="1" dxf="1" numFmtId="4">
    <nc r="Q5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59" sId="10" xfDxf="1" s="1" dxf="1" numFmtId="4">
    <nc r="R524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0" sId="10" xfDxf="1" s="1" dxf="1" numFmtId="4">
    <nc r="Q5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1" sId="10" xfDxf="1" s="1" dxf="1" numFmtId="4">
    <nc r="R525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2" sId="10" xfDxf="1" s="1" dxf="1" numFmtId="4">
    <nc r="Q5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3" sId="10" xfDxf="1" s="1" dxf="1" numFmtId="4">
    <nc r="R526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4" sId="10" xfDxf="1" s="1" dxf="1" numFmtId="4">
    <nc r="Q5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5" sId="10" xfDxf="1" s="1" dxf="1" numFmtId="4">
    <nc r="R527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6" sId="10" xfDxf="1" s="1" dxf="1" numFmtId="4">
    <nc r="Q5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7" sId="10" xfDxf="1" s="1" dxf="1" numFmtId="4">
    <nc r="R528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8" sId="10" xfDxf="1" s="1" dxf="1" numFmtId="4">
    <nc r="Q5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69" sId="10" xfDxf="1" s="1" dxf="1" numFmtId="4">
    <nc r="R529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0" sId="10" xfDxf="1" s="1" dxf="1" numFmtId="4">
    <nc r="Q5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1" sId="10" xfDxf="1" s="1" dxf="1" numFmtId="4">
    <nc r="R530">
      <v>3461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2" sId="10" xfDxf="1" s="1" dxf="1" numFmtId="4">
    <nc r="Q5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3" sId="10" xfDxf="1" s="1" dxf="1" numFmtId="4">
    <nc r="R531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574" sId="10" xfDxf="1" s="1" dxf="1" numFmtId="4">
    <nc r="Q5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5" sId="10" xfDxf="1" s="1" dxf="1" numFmtId="4">
    <nc r="R534">
      <v>4600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576" sId="10" xfDxf="1" s="1" dxf="1" numFmtId="4">
    <nc r="Q5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7" sId="10" xfDxf="1" s="1" dxf="1" numFmtId="4">
    <nc r="R536">
      <v>4512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8" sId="10" xfDxf="1" s="1" dxf="1" numFmtId="4">
    <nc r="Q5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79" sId="10" xfDxf="1" s="1" dxf="1" numFmtId="4">
    <nc r="R537">
      <v>3333.32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0" sId="10" xfDxf="1" s="1" dxf="1" numFmtId="4">
    <nc r="Q5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1" sId="10" xfDxf="1" s="1" dxf="1" numFmtId="4">
    <nc r="R538">
      <v>3700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2" sId="10" xfDxf="1" s="1" dxf="1" numFmtId="4">
    <nc r="Q5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3" sId="10" xfDxf="1" s="1" dxf="1" numFmtId="4">
    <nc r="R539">
      <v>3263.5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4" sId="10" xfDxf="1" s="1" dxf="1" numFmtId="4">
    <nc r="Q5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5" sId="10" xfDxf="1" s="1" dxf="1" numFmtId="4">
    <nc r="R540">
      <v>3263.5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6" sId="10" xfDxf="1" s="1" dxf="1" numFmtId="4">
    <nc r="Q5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7" sId="10" xfDxf="1" s="1" dxf="1" numFmtId="4">
    <nc r="R541">
      <v>3900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8" sId="10" xfDxf="1" s="1" dxf="1" numFmtId="4">
    <nc r="Q5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89" sId="10" xfDxf="1" s="1" dxf="1" numFmtId="4">
    <nc r="R542">
      <v>7380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0" sId="10" xfDxf="1" s="1" dxf="1" numFmtId="4">
    <nc r="Q5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1" sId="10" xfDxf="1" s="1" dxf="1" numFmtId="4">
    <nc r="R543">
      <v>8934.5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2" sId="10" xfDxf="1" s="1" dxf="1" numFmtId="4">
    <nc r="Q5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3" sId="10" xfDxf="1" s="1" dxf="1" numFmtId="4">
    <nc r="R544">
      <v>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4" sId="10" xfDxf="1" s="1" dxf="1" numFmtId="4">
    <nc r="Q5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5" sId="10" xfDxf="1" s="1" dxf="1" numFmtId="4">
    <nc r="R545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596" sId="10" xfDxf="1" s="1" dxf="1" numFmtId="4">
    <nc r="Q5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7" sId="10" xfDxf="1" s="1" dxf="1" numFmtId="4">
    <nc r="R547">
      <v>4211.4799999999996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8" sId="10" xfDxf="1" s="1" dxf="1" numFmtId="4">
    <nc r="Q5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599" sId="10" xfDxf="1" s="1" dxf="1" numFmtId="4">
    <nc r="R548">
      <v>5130.6499999999996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0" sId="10" xfDxf="1" s="1" dxf="1" numFmtId="4">
    <nc r="Q5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1" sId="10" xfDxf="1" s="1" dxf="1" numFmtId="4">
    <nc r="R549">
      <v>4405.5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602" sId="10" xfDxf="1" s="1" dxf="1" numFmtId="4">
    <nc r="Q5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3" sId="10" xfDxf="1" s="1" dxf="1" numFmtId="4">
    <nc r="R555">
      <v>5350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4" sId="10" xfDxf="1" s="1" dxf="1" numFmtId="4">
    <nc r="Q5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5" sId="10" xfDxf="1" s="1" dxf="1" numFmtId="4">
    <nc r="R556">
      <v>9100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606" sId="10" xfDxf="1" s="1" dxf="1" numFmtId="4">
    <nc r="Q5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7" sId="10" xfDxf="1" s="1" dxf="1" numFmtId="4">
    <nc r="R559">
      <v>4296.92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8" sId="10" xfDxf="1" s="1" dxf="1" numFmtId="4">
    <nc r="Q5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09" sId="10" xfDxf="1" s="1" dxf="1" numFmtId="4">
    <nc r="R560">
      <v>8291.24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0" sId="10" xfDxf="1" s="1" dxf="1" numFmtId="4">
    <nc r="Q5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1" sId="10" xfDxf="1" s="1" dxf="1" numFmtId="4">
    <nc r="R561">
      <v>3364.2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2" sId="10" xfDxf="1" s="1" dxf="1" numFmtId="4">
    <nc r="Q56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3" sId="10" xfDxf="1" s="1" dxf="1" numFmtId="4">
    <nc r="R562">
      <v>9323.07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4" sId="10" xfDxf="1" s="1" dxf="1" numFmtId="4">
    <nc r="Q56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5" sId="10" xfDxf="1" s="1" dxf="1" numFmtId="4">
    <nc r="R563">
      <v>4300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616" sId="10" xfDxf="1" s="1" dxf="1" numFmtId="4">
    <nc r="Q56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7" sId="10" xfDxf="1" s="1" dxf="1" numFmtId="4">
    <nc r="R566">
      <v>3435.11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8" sId="10" xfDxf="1" s="1" dxf="1" numFmtId="4">
    <nc r="Q56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19" sId="10" xfDxf="1" s="1" dxf="1" numFmtId="4">
    <nc r="R567">
      <v>3390.36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0" sId="10" xfDxf="1" s="1" dxf="1" numFmtId="4">
    <nc r="Q56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1" sId="10" xfDxf="1" s="1" dxf="1" numFmtId="4">
    <nc r="R568">
      <v>7086.6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622" sId="10" xfDxf="1" s="1" dxf="1" numFmtId="4">
    <nc r="Q57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3" sId="10" xfDxf="1" s="1" dxf="1" numFmtId="4">
    <nc r="R573">
      <v>8909.89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4" sId="10" xfDxf="1" s="1" dxf="1" numFmtId="4">
    <nc r="Q5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5" sId="10" xfDxf="1" s="1" dxf="1" numFmtId="4">
    <nc r="R574">
      <v>7058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6" sId="10" xfDxf="1" s="1" dxf="1" numFmtId="4">
    <nc r="Q57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7" sId="10" xfDxf="1" s="1" dxf="1" numFmtId="4">
    <nc r="R575">
      <v>6864.6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8" sId="10" xfDxf="1" s="1" dxf="1" numFmtId="4">
    <nc r="Q57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29" sId="10" xfDxf="1" s="1" dxf="1" numFmtId="4">
    <nc r="R576">
      <v>8186.42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0" sId="10" xfDxf="1" s="1" dxf="1" numFmtId="4">
    <nc r="Q57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1" sId="10" xfDxf="1" s="1" dxf="1" numFmtId="4">
    <nc r="R577">
      <v>6886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2" sId="10" xfDxf="1" s="1" dxf="1" numFmtId="4">
    <nc r="Q57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3" sId="10" xfDxf="1" s="1" dxf="1" numFmtId="4">
    <nc r="R578">
      <v>4905.42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4" sId="10" xfDxf="1" s="1" dxf="1" numFmtId="4">
    <nc r="Q5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5" sId="10" xfDxf="1" s="1" dxf="1" numFmtId="4">
    <nc r="R579">
      <v>5822.38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6" sId="10" xfDxf="1" s="1" dxf="1" numFmtId="4">
    <nc r="Q5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7" sId="10" xfDxf="1" s="1" dxf="1" numFmtId="4">
    <nc r="R580">
      <v>6765.78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8" sId="10" xfDxf="1" s="1" dxf="1" numFmtId="4">
    <nc r="Q58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39" sId="10" xfDxf="1" s="1" dxf="1" numFmtId="4">
    <nc r="R581">
      <v>12346.08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0" sId="10" xfDxf="1" s="1" dxf="1" numFmtId="4">
    <nc r="Q58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1" sId="10" xfDxf="1" s="1" dxf="1" numFmtId="4">
    <nc r="R582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2" sId="10" xfDxf="1" s="1" dxf="1" numFmtId="4">
    <nc r="Q58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3" sId="10" xfDxf="1" s="1" dxf="1" numFmtId="4">
    <nc r="R583">
      <v>3750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4" sId="10" xfDxf="1" s="1" dxf="1" numFmtId="4">
    <nc r="Q58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5" sId="10" xfDxf="1" s="1" dxf="1" numFmtId="4">
    <nc r="R584">
      <v>6200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6" sId="10" xfDxf="1" s="1" dxf="1" numFmtId="4">
    <nc r="Q5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7" sId="10" xfDxf="1" s="1" dxf="1" numFmtId="4">
    <nc r="R58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8" sId="10" xfDxf="1" s="1" dxf="1" numFmtId="4">
    <nc r="Q5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49" sId="10" xfDxf="1" s="1" dxf="1" numFmtId="4">
    <nc r="R586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0" sId="10" xfDxf="1" s="1" dxf="1" numFmtId="4">
    <nc r="Q5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1" sId="10" xfDxf="1" s="1" dxf="1" numFmtId="4">
    <nc r="R587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2" sId="10" xfDxf="1" s="1" dxf="1" numFmtId="4">
    <nc r="Q58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3" sId="10" xfDxf="1" s="1" dxf="1" numFmtId="4">
    <nc r="R588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4" sId="10" xfDxf="1" s="1" dxf="1" numFmtId="4">
    <nc r="Q5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5" sId="10" xfDxf="1" s="1" dxf="1" numFmtId="4">
    <nc r="R589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6" sId="10" xfDxf="1" s="1" dxf="1" numFmtId="4">
    <nc r="Q59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7" sId="10" xfDxf="1" s="1" dxf="1" numFmtId="4">
    <nc r="R590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8" sId="10" xfDxf="1" s="1" dxf="1" numFmtId="4">
    <nc r="Q59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59" sId="10" xfDxf="1" s="1" dxf="1" numFmtId="4">
    <nc r="R591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0" sId="10" xfDxf="1" s="1" dxf="1" numFmtId="4">
    <nc r="Q59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1" sId="10" xfDxf="1" s="1" dxf="1" numFmtId="4">
    <nc r="R592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2" sId="10" xfDxf="1" s="1" dxf="1" numFmtId="4">
    <nc r="Q59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3" sId="10" xfDxf="1" s="1" dxf="1" numFmtId="4">
    <nc r="R593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4" sId="10" xfDxf="1" s="1" dxf="1" numFmtId="4">
    <nc r="Q59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5" sId="10" xfDxf="1" s="1" dxf="1" numFmtId="4">
    <nc r="R594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6" sId="10" xfDxf="1" s="1" dxf="1" numFmtId="4">
    <nc r="Q59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7" sId="10" xfDxf="1" s="1" dxf="1" numFmtId="4">
    <nc r="R59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8" sId="10" xfDxf="1" s="1" dxf="1" numFmtId="4">
    <nc r="Q59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69" sId="10" xfDxf="1" s="1" dxf="1" numFmtId="4">
    <nc r="R596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0" sId="10" xfDxf="1" s="1" dxf="1" numFmtId="4">
    <nc r="Q59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1" sId="10" xfDxf="1" s="1" dxf="1" numFmtId="4">
    <nc r="R597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2" sId="10" xfDxf="1" s="1" dxf="1" numFmtId="4">
    <nc r="Q59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3" sId="10" xfDxf="1" s="1" dxf="1" numFmtId="4">
    <nc r="R598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4" sId="10" xfDxf="1" s="1" dxf="1" numFmtId="4">
    <nc r="Q59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5" sId="10" xfDxf="1" s="1" dxf="1" numFmtId="4">
    <nc r="R599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6" sId="10" xfDxf="1" s="1" dxf="1" numFmtId="4">
    <nc r="Q60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7" sId="10" xfDxf="1" s="1" dxf="1" numFmtId="4">
    <nc r="R600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8" sId="10" xfDxf="1" s="1" dxf="1" numFmtId="4">
    <nc r="Q60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79" sId="10" xfDxf="1" s="1" dxf="1" numFmtId="4">
    <nc r="R601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0" sId="10" xfDxf="1" s="1" dxf="1" numFmtId="4">
    <nc r="Q60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1" sId="10" xfDxf="1" s="1" dxf="1" numFmtId="4">
    <nc r="R602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2" sId="10" xfDxf="1" s="1" dxf="1" numFmtId="4">
    <nc r="Q60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3" sId="10" xfDxf="1" s="1" dxf="1" numFmtId="4">
    <nc r="R603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4" sId="10" xfDxf="1" s="1" dxf="1" numFmtId="4">
    <nc r="Q60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5" sId="10" xfDxf="1" s="1" dxf="1" numFmtId="4">
    <nc r="R604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6" sId="10" xfDxf="1" s="1" dxf="1" numFmtId="4">
    <nc r="Q60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7" sId="10" xfDxf="1" s="1" dxf="1" numFmtId="4">
    <nc r="R605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8" sId="10" xfDxf="1" s="1" dxf="1" numFmtId="4">
    <nc r="Q60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89" sId="10" xfDxf="1" s="1" dxf="1" numFmtId="4">
    <nc r="R606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0" sId="10" xfDxf="1" s="1" dxf="1" numFmtId="4">
    <nc r="Q60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1" sId="10" xfDxf="1" s="1" dxf="1" numFmtId="4">
    <nc r="R607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2" sId="10" xfDxf="1" s="1" dxf="1" numFmtId="4">
    <nc r="Q60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3" sId="10" xfDxf="1" s="1" dxf="1" numFmtId="4">
    <nc r="R608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4" sId="10" xfDxf="1" s="1" dxf="1" numFmtId="4">
    <nc r="Q60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5" sId="10" xfDxf="1" s="1" dxf="1" numFmtId="4">
    <nc r="R609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6" sId="10" xfDxf="1" s="1" dxf="1" numFmtId="4">
    <nc r="Q61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7" sId="10" xfDxf="1" s="1" dxf="1" numFmtId="4">
    <nc r="R610">
      <v>6199.2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698" sId="10" xfDxf="1" s="1" dxf="1" numFmtId="4">
    <nc r="Q61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699" sId="10" xfDxf="1" s="1" dxf="1" numFmtId="4">
    <nc r="R619">
      <v>5900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0" sId="10" xfDxf="1" s="1" dxf="1" numFmtId="4">
    <nc r="Q62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1" sId="10" xfDxf="1" s="1" dxf="1" numFmtId="4">
    <nc r="R620">
      <v>4700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2" sId="10" xfDxf="1" s="1" dxf="1" numFmtId="4">
    <nc r="Q62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3" sId="10" xfDxf="1" s="1" dxf="1" numFmtId="4">
    <nc r="R621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4" sId="10" xfDxf="1" s="1" dxf="1" numFmtId="4">
    <nc r="Q6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5" sId="10" xfDxf="1" s="1" dxf="1" numFmtId="4">
    <nc r="R622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6" sId="10" xfDxf="1" s="1" dxf="1" numFmtId="4">
    <nc r="Q6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7" sId="10" xfDxf="1" s="1" dxf="1" numFmtId="4">
    <nc r="R623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8" sId="10" xfDxf="1" s="1" dxf="1" numFmtId="4">
    <nc r="Q6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09" sId="10" xfDxf="1" s="1" dxf="1" numFmtId="4">
    <nc r="R624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0" sId="10" xfDxf="1" s="1" dxf="1" numFmtId="4">
    <nc r="Q6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1" sId="10" xfDxf="1" s="1" dxf="1" numFmtId="4">
    <nc r="R625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2" sId="10" xfDxf="1" s="1" dxf="1" numFmtId="4">
    <nc r="Q62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3" sId="10" xfDxf="1" s="1" dxf="1" numFmtId="4">
    <nc r="R626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4" sId="10" xfDxf="1" s="1" dxf="1" numFmtId="4">
    <nc r="Q62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5" sId="10" xfDxf="1" s="1" dxf="1" numFmtId="4">
    <nc r="R627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6" sId="10" xfDxf="1" s="1" dxf="1" numFmtId="4">
    <nc r="Q62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7" sId="10" xfDxf="1" s="1" dxf="1" numFmtId="4">
    <nc r="R628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8" sId="10" xfDxf="1" s="1" dxf="1" numFmtId="4">
    <nc r="Q62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19" sId="10" xfDxf="1" s="1" dxf="1" numFmtId="4">
    <nc r="R629">
      <v>4388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0" sId="10" xfDxf="1" s="1" dxf="1" numFmtId="4">
    <nc r="Q63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1" sId="10" xfDxf="1" s="1" dxf="1" numFmtId="4">
    <nc r="R630">
      <v>4387.95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Q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Q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R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22" sId="10" xfDxf="1" s="1" dxf="1" numFmtId="4">
    <nc r="Q6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3" sId="10" xfDxf="1" s="1" dxf="1" numFmtId="4">
    <nc r="R644">
      <v>15000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4" sId="10" xfDxf="1" s="1" dxf="1" numFmtId="4">
    <nc r="Q6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5" sId="10" xfDxf="1" s="1" dxf="1" numFmtId="4">
    <nc r="R645">
      <v>3013.12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6" sId="10" xfDxf="1" s="1" dxf="1" numFmtId="4">
    <nc r="Q6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7" sId="10" xfDxf="1" s="1" dxf="1" numFmtId="4">
    <nc r="R646">
      <v>3683.05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8" sId="10" xfDxf="1" s="1" dxf="1" numFmtId="4">
    <nc r="Q64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29" sId="10" xfDxf="1" s="1" dxf="1" numFmtId="4">
    <nc r="R647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0" sId="10" xfDxf="1" s="1" dxf="1" numFmtId="4">
    <nc r="Q64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1" sId="10" xfDxf="1" s="1" dxf="1" numFmtId="4">
    <nc r="R648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2" sId="10" xfDxf="1" s="1" dxf="1" numFmtId="4">
    <nc r="Q64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3" sId="10" xfDxf="1" s="1" dxf="1" numFmtId="4">
    <nc r="R649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4" sId="10" xfDxf="1" s="1" dxf="1" numFmtId="4">
    <nc r="Q6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5" sId="10" xfDxf="1" s="1" dxf="1" numFmtId="4">
    <nc r="R650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6" sId="10" xfDxf="1" s="1" dxf="1" numFmtId="4">
    <nc r="Q6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7" sId="10" xfDxf="1" s="1" dxf="1" numFmtId="4">
    <nc r="R651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8" sId="10" xfDxf="1" s="1" dxf="1" numFmtId="4">
    <nc r="Q6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39" sId="10" xfDxf="1" s="1" dxf="1" numFmtId="4">
    <nc r="R652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0" sId="10" xfDxf="1" s="1" dxf="1" numFmtId="4">
    <nc r="Q6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1" sId="10" xfDxf="1" s="1" dxf="1" numFmtId="4">
    <nc r="R653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2" sId="10" xfDxf="1" s="1" dxf="1" numFmtId="4">
    <nc r="Q6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3" sId="10" xfDxf="1" s="1" dxf="1" numFmtId="4">
    <nc r="R654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4" sId="10" xfDxf="1" s="1" dxf="1" numFmtId="4">
    <nc r="Q6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5" sId="10" xfDxf="1" s="1" dxf="1" numFmtId="4">
    <nc r="R655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6" sId="10" xfDxf="1" s="1" dxf="1" numFmtId="4">
    <nc r="Q65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7" sId="10" xfDxf="1" s="1" dxf="1" numFmtId="4">
    <nc r="R656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8" sId="10" xfDxf="1" s="1" dxf="1" numFmtId="4">
    <nc r="Q6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49" sId="10" xfDxf="1" s="1" dxf="1" numFmtId="4">
    <nc r="R657">
      <v>3683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0" sId="10" xfDxf="1" s="1" dxf="1" numFmtId="4">
    <nc r="Q6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1" sId="10" xfDxf="1" s="1" dxf="1" numFmtId="4">
    <nc r="R658">
      <v>5600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2" sId="10" xfDxf="1" s="1" dxf="1" numFmtId="4">
    <nc r="Q65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3" sId="10" xfDxf="1" s="1" dxf="1" numFmtId="4">
    <nc r="R659">
      <v>10400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4" sId="10" xfDxf="1" s="1" dxf="1" numFmtId="4">
    <nc r="Q66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5" sId="10" xfDxf="1" s="1" dxf="1" numFmtId="4">
    <nc r="R660">
      <v>6390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6" sId="10" xfDxf="1" s="1" dxf="1" numFmtId="4">
    <nc r="Q66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7" sId="10" xfDxf="1" s="1" dxf="1" numFmtId="4">
    <nc r="R661">
      <v>3167.2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="1" sqref="S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2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3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4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5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5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5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5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T6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S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S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T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S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58" sId="10" xfDxf="1" s="1" dxf="1" numFmtId="4">
    <nc r="S27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59" sId="10" xfDxf="1" s="1" dxf="1" numFmtId="4">
    <nc r="T279">
      <v>8100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60" sId="10" xfDxf="1" s="1" dxf="1">
    <oc r="S282">
      <v>1</v>
    </oc>
    <nc r="S2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1" sId="10" xfDxf="1" s="1" dxf="1">
    <oc r="T282">
      <v>13700</v>
    </oc>
    <nc r="T2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62" sId="10" xfDxf="1" s="1" dxf="1" numFmtId="4">
    <nc r="S32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3" sId="10" xfDxf="1" s="1" dxf="1" numFmtId="4">
    <nc r="T322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4" sId="10" xfDxf="1" s="1" dxf="1" numFmtId="4">
    <nc r="S32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5" sId="10" xfDxf="1" s="1" dxf="1" numFmtId="4">
    <nc r="T323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6" sId="10" xfDxf="1" s="1" dxf="1" numFmtId="4">
    <nc r="S32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7" sId="10" xfDxf="1" s="1" dxf="1" numFmtId="4">
    <nc r="T324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8" sId="10" xfDxf="1" s="1" dxf="1" numFmtId="4">
    <nc r="S32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69" sId="10" xfDxf="1" s="1" dxf="1" numFmtId="4">
    <nc r="T325">
      <v>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70" sId="10" xfDxf="1" s="1" dxf="1">
    <oc r="S332">
      <v>1</v>
    </oc>
    <nc r="S3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1" sId="10" xfDxf="1" s="1" dxf="1">
    <oc r="T332">
      <v>42183</v>
    </oc>
    <nc r="T3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2" sId="10" xfDxf="1" s="1" dxf="1">
    <oc r="S333">
      <v>1</v>
    </oc>
    <nc r="S3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3" sId="10" xfDxf="1" s="1" dxf="1">
    <oc r="T333">
      <v>42183</v>
    </oc>
    <nc r="T3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4" sId="10" xfDxf="1" s="1" dxf="1">
    <oc r="S334">
      <v>1</v>
    </oc>
    <nc r="S3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5" sId="10" xfDxf="1" s="1" dxf="1">
    <oc r="T334">
      <v>42183</v>
    </oc>
    <nc r="T3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6" sId="10" xfDxf="1" s="1" dxf="1">
    <oc r="S335">
      <v>1</v>
    </oc>
    <nc r="S3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7" sId="10" xfDxf="1" s="1" dxf="1">
    <oc r="T335">
      <v>42183</v>
    </oc>
    <nc r="T3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8" sId="10" xfDxf="1" s="1" dxf="1">
    <oc r="S336">
      <v>1</v>
    </oc>
    <nc r="S3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79" sId="10" xfDxf="1" s="1" dxf="1">
    <oc r="T336">
      <v>42183</v>
    </oc>
    <nc r="T3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0" sId="10" xfDxf="1" s="1" dxf="1">
    <oc r="S337">
      <v>1</v>
    </oc>
    <nc r="S3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1" sId="10" xfDxf="1" s="1" dxf="1">
    <oc r="T337">
      <v>42183</v>
    </oc>
    <nc r="T3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82" sId="10" xfDxf="1" s="1" dxf="1" numFmtId="4">
    <nc r="S37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3" sId="10" xfDxf="1" s="1" dxf="1" numFmtId="4">
    <nc r="T371">
      <v>8393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84" sId="10" xfDxf="1" s="1" dxf="1" numFmtId="4">
    <nc r="S3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5" sId="10" xfDxf="1" s="1" dxf="1" numFmtId="4">
    <nc r="T385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6" sId="10" xfDxf="1" s="1" dxf="1" numFmtId="4">
    <nc r="S38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7" sId="10" xfDxf="1" s="1" dxf="1" numFmtId="4">
    <nc r="T386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8" sId="10" xfDxf="1" s="1" dxf="1" numFmtId="4">
    <nc r="S38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89" sId="10" xfDxf="1" s="1" dxf="1" numFmtId="4">
    <nc r="T387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0" sId="10" xfDxf="1" s="1" dxf="1" numFmtId="4">
    <nc r="S38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1" sId="10" xfDxf="1" s="1" dxf="1" numFmtId="4">
    <nc r="T388">
      <v>3340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2" sId="10" xfDxf="1" s="1" dxf="1" numFmtId="4">
    <nc r="S38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3" sId="10" xfDxf="1" s="1" dxf="1" numFmtId="4">
    <nc r="T389">
      <v>3280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94" sId="10" xfDxf="1" s="1" dxf="1">
    <oc r="S466">
      <v>1</v>
    </oc>
    <nc r="S4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5" sId="10" xfDxf="1" s="1" dxf="1">
    <oc r="T466">
      <v>29348</v>
    </oc>
    <nc r="T4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96" sId="10" xfDxf="1" s="1" dxf="1" numFmtId="4">
    <nc r="S48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7" sId="10" xfDxf="1" s="1" dxf="1" numFmtId="4">
    <nc r="T485">
      <v>44200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798" sId="10" xfDxf="1" s="1" dxf="1" numFmtId="4">
    <nc r="S51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799" sId="10" xfDxf="1" s="1" dxf="1" numFmtId="4">
    <nc r="T519">
      <v>15000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00" sId="10" xfDxf="1" s="1" dxf="1" numFmtId="4">
    <nc r="S5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01" sId="10" xfDxf="1" s="1" dxf="1" numFmtId="4">
    <nc r="T532">
      <v>14700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02" sId="10" xfDxf="1" s="1" dxf="1" numFmtId="4">
    <nc r="S5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03" sId="10" xfDxf="1" s="1" dxf="1" numFmtId="4">
    <nc r="T535">
      <v>3100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04" sId="10" xfDxf="1" s="1" dxf="1" numFmtId="4">
    <nc r="S5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05" sId="10" xfDxf="1" s="1" dxf="1" numFmtId="4">
    <nc r="T546">
      <v>4200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06" sId="10" xfDxf="1" s="1" dxf="1" numFmtId="4">
    <nc r="S55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07" sId="10" xfDxf="1" s="1" dxf="1" numFmtId="4">
    <nc r="T550">
      <v>5494.5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08" sId="10" xfDxf="1" s="1" dxf="1" numFmtId="4">
    <oc r="T551">
      <v>14500</v>
    </oc>
    <nc r="T551">
      <v>5494.5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09" sId="10" xfDxf="1" s="1" dxf="1" numFmtId="4">
    <nc r="S5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0" sId="10" xfDxf="1" s="1" dxf="1" numFmtId="4">
    <nc r="T552">
      <v>5222.55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1" sId="10" xfDxf="1" s="1" dxf="1" numFmtId="4">
    <nc r="S5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2" sId="10" xfDxf="1" s="1" dxf="1" numFmtId="4">
    <nc r="T553">
      <v>5222.55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3" sId="10" xfDxf="1" s="1" dxf="1" numFmtId="4">
    <nc r="S5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4" sId="10" xfDxf="1" s="1" dxf="1" numFmtId="4">
    <nc r="T554">
      <v>87000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15" sId="10" xfDxf="1" s="1" dxf="1" numFmtId="4">
    <nc r="S55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6" sId="10" xfDxf="1" s="1" dxf="1" numFmtId="4">
    <nc r="T558">
      <v>30000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17" sId="10" xfDxf="1" s="1" dxf="1" numFmtId="4">
    <nc r="S56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8" sId="10" xfDxf="1" s="1" dxf="1" numFmtId="4">
    <nc r="T564">
      <v>3250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19" sId="10" xfDxf="1" s="1" dxf="1" numFmtId="4">
    <nc r="S56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0" sId="10" xfDxf="1" s="1" dxf="1" numFmtId="4">
    <nc r="T565">
      <v>3250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21" sId="10" xfDxf="1" s="1" dxf="1">
    <oc r="S587">
      <v>1</v>
    </oc>
    <nc r="S5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2" sId="10" xfDxf="1" s="1" dxf="1">
    <oc r="T587">
      <v>13800</v>
    </oc>
    <nc r="T5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3" sId="10" xfDxf="1" s="1" dxf="1">
    <oc r="S588">
      <v>1</v>
    </oc>
    <nc r="S5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4" sId="10" xfDxf="1" s="1" dxf="1">
    <oc r="T588">
      <v>13800</v>
    </oc>
    <nc r="T5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5" sId="10" xfDxf="1" s="1" dxf="1">
    <oc r="S589">
      <v>1</v>
    </oc>
    <nc r="S5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6" sId="10" xfDxf="1" s="1" dxf="1">
    <oc r="T589">
      <v>13800</v>
    </oc>
    <nc r="T5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7" sId="10" xfDxf="1" s="1" dxf="1">
    <oc r="S590">
      <v>1</v>
    </oc>
    <nc r="S5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28" sId="10" xfDxf="1" s="1" dxf="1">
    <oc r="T590">
      <v>13800</v>
    </oc>
    <nc r="T5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29" sId="10" xfDxf="1" s="1" dxf="1" numFmtId="4">
    <nc r="S61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0" sId="10" xfDxf="1" s="1" dxf="1" numFmtId="4">
    <nc r="T611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1" sId="10" xfDxf="1" s="1" dxf="1" numFmtId="4">
    <nc r="S61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2" sId="10" xfDxf="1" s="1" dxf="1" numFmtId="4">
    <nc r="T612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3" sId="10" xfDxf="1" s="1" dxf="1" numFmtId="4">
    <nc r="S61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4" sId="10" xfDxf="1" s="1" dxf="1" numFmtId="4">
    <nc r="T613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5" sId="10" xfDxf="1" s="1" dxf="1" numFmtId="4">
    <nc r="S6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6" sId="10" xfDxf="1" s="1" dxf="1" numFmtId="4">
    <nc r="T614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7" sId="10" xfDxf="1" s="1" dxf="1" numFmtId="4">
    <nc r="S6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8" sId="10" xfDxf="1" s="1" dxf="1" numFmtId="4">
    <nc r="T615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39" sId="10" xfDxf="1" s="1" dxf="1" numFmtId="4">
    <nc r="S6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0" sId="10" xfDxf="1" s="1" dxf="1" numFmtId="4">
    <nc r="T616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1" sId="10" xfDxf="1" s="1" dxf="1" numFmtId="4">
    <nc r="S61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2" sId="10" xfDxf="1" s="1" dxf="1" numFmtId="4">
    <nc r="T617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3" sId="10" xfDxf="1" s="1" dxf="1" numFmtId="4">
    <nc r="S61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4" sId="10" xfDxf="1" s="1" dxf="1" numFmtId="4">
    <nc r="T618">
      <v>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45" sId="10" xfDxf="1" s="1" dxf="1" numFmtId="4">
    <nc r="S6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6" sId="10" xfDxf="1" s="1" dxf="1" numFmtId="4">
    <nc r="T642">
      <v>4350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7" sId="10" xfDxf="1" s="1" dxf="1" numFmtId="4">
    <nc r="S6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48" sId="10" xfDxf="1" s="1" dxf="1" numFmtId="4">
    <nc r="T643">
      <v>4350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49" sId="10" xfDxf="1" s="1" dxf="1">
    <oc r="S654">
      <v>1</v>
    </oc>
    <nc r="S6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0" sId="10" xfDxf="1" s="1" dxf="1">
    <oc r="T654">
      <v>10450</v>
    </oc>
    <nc r="T6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1" sId="10" xfDxf="1" s="1" dxf="1">
    <oc r="S655">
      <v>1</v>
    </oc>
    <nc r="S6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2" sId="10" xfDxf="1" s="1" dxf="1">
    <oc r="T655">
      <v>10450</v>
    </oc>
    <nc r="T6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3" sId="10" xfDxf="1" s="1" dxf="1">
    <oc r="S656">
      <v>1</v>
    </oc>
    <nc r="S6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4" sId="10" xfDxf="1" s="1" dxf="1">
    <oc r="T656">
      <v>10450</v>
    </oc>
    <nc r="T6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5" sId="10" xfDxf="1" s="1" dxf="1">
    <oc r="S657">
      <v>1</v>
    </oc>
    <nc r="S6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6" sId="10" xfDxf="1" s="1" dxf="1">
    <oc r="T657">
      <v>10450</v>
    </oc>
    <nc r="T6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7" sId="10" xfDxf="1" s="1" dxf="1">
    <oc r="S658">
      <v>1</v>
    </oc>
    <nc r="S6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58" sId="10" xfDxf="1" s="1" dxf="1">
    <oc r="T658">
      <v>12435</v>
    </oc>
    <nc r="T6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S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S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T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U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2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2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3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3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5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V5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W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U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6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X6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U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V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W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X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xfDxf="1" s="1" sqref="U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59" sId="10" xfDxf="1" s="1" dxf="1" numFmtId="4">
    <nc r="W2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0" sId="10" xfDxf="1" s="1" dxf="1" numFmtId="4">
    <nc r="X214">
      <v>18070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1" sId="10" xfDxf="1" s="1" dxf="1">
    <oc r="U215">
      <v>1</v>
    </oc>
    <nc r="U2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2" sId="10" xfDxf="1" s="1" dxf="1">
    <oc r="V215">
      <v>18070</v>
    </oc>
    <nc r="V2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3" sId="10" xfDxf="1" s="1" dxf="1" numFmtId="4">
    <nc r="W21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4" sId="10" xfDxf="1" s="1" dxf="1" numFmtId="4">
    <nc r="X215">
      <v>18070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5" sId="10" xfDxf="1" s="1" dxf="1">
    <oc r="U216">
      <v>1</v>
    </oc>
    <nc r="U2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6" sId="10" xfDxf="1" s="1" dxf="1">
    <oc r="V216">
      <v>18070</v>
    </oc>
    <nc r="V2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67" sId="10" xfDxf="1" s="1" dxf="1" numFmtId="4">
    <nc r="U37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68" sId="10" xfDxf="1" s="1" dxf="1" numFmtId="4">
    <nc r="V372">
      <v>4612.5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69" sId="10" xfDxf="1" s="1" dxf="1" numFmtId="4">
    <nc r="U37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70" sId="10" xfDxf="1" s="1" dxf="1" numFmtId="4">
    <nc r="V373">
      <v>4612.5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71" sId="10" xfDxf="1" s="1" dxf="1">
    <oc r="W391">
      <v>1</v>
    </oc>
    <nc r="W3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72" sId="10" xfDxf="1" s="1" dxf="1">
    <oc r="X391">
      <v>4612.5</v>
    </oc>
    <nc r="X3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73" sId="10" xfDxf="1" s="1" dxf="1">
    <oc r="W392">
      <v>1</v>
    </oc>
    <nc r="W3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74" sId="10" xfDxf="1" s="1" dxf="1">
    <oc r="X392">
      <v>4612.5</v>
    </oc>
    <nc r="X3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75" sId="10" xfDxf="1" s="1" dxf="1">
    <oc r="W501">
      <v>1</v>
    </oc>
    <nc r="W5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76" sId="10" xfDxf="1" s="1" dxf="1">
    <oc r="X501">
      <v>44200</v>
    </oc>
    <nc r="X5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77" sId="10" xfDxf="1" s="1" dxf="1" numFmtId="4">
    <nc r="W5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78" sId="10" xfDxf="1" s="1" dxf="1" numFmtId="4">
    <nc r="X533">
      <v>14500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79" sId="10" xfDxf="1" s="1" dxf="1" numFmtId="4">
    <nc r="W55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80" sId="10" xfDxf="1" s="1" dxf="1" numFmtId="4">
    <nc r="X557">
      <v>43820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81" sId="10" xfDxf="1" s="1" dxf="1">
    <oc r="U575">
      <v>1</v>
    </oc>
    <nc r="U5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82" sId="10" xfDxf="1" s="1" dxf="1">
    <oc r="V575">
      <v>43820</v>
    </oc>
    <nc r="V5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W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83" sId="10" xfDxf="1" s="1" dxf="1" numFmtId="4">
    <nc r="W6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84" sId="10" xfDxf="1" s="1" dxf="1" numFmtId="4">
    <nc r="X641">
      <v>12435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U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85" sId="10" xfDxf="1" s="1" dxf="1">
    <oc r="W659">
      <v>1</v>
    </oc>
    <nc r="W6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86" sId="10" xfDxf="1" s="1" dxf="1">
    <oc r="X659">
      <v>4350</v>
    </oc>
    <nc r="X6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87" sId="10" xfDxf="1" s="1" dxf="1">
    <oc r="W660">
      <v>1</v>
    </oc>
    <nc r="W6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88" sId="10" xfDxf="1" s="1" dxf="1">
    <oc r="X660">
      <v>4350</v>
    </oc>
    <nc r="X6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U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V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W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X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="1" sqref="Y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2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2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2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2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2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2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2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3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3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3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3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3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7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4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4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8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4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4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4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5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6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6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6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6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6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6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7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7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7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7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7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7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7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7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7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7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58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8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8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59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59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5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59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0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0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0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0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0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0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0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0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0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0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1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1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2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2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3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Z64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A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4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5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6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7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49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50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5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52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53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Y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5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B66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Y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Z66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0" s="1" sqref="AA6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s="1" sqref="AB661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0" xfDxf="1" s="1" sqref="Y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89" sId="10" xfDxf="1" s="1" dxf="1">
    <oc r="AA214">
      <v>1</v>
    </oc>
    <nc r="AA2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90" sId="10" xfDxf="1" s="1" dxf="1">
    <oc r="AB214">
      <v>3980</v>
    </oc>
    <nc r="AB2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91" sId="10" xfDxf="1" s="1" dxf="1" numFmtId="4">
    <nc r="AA21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92" sId="10" xfDxf="1" s="1" dxf="1" numFmtId="4">
    <nc r="AB216">
      <v>35000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2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93" sId="10" xfDxf="1" s="1" dxf="1" numFmtId="4">
    <oc r="AB217">
      <v>45371</v>
    </oc>
    <nc r="AB217">
      <v>35000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94" sId="10" xfDxf="1" s="1" dxf="1">
    <oc r="AA218">
      <v>1</v>
    </oc>
    <nc r="AA2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95" sId="10" xfDxf="1" s="1" dxf="1">
    <oc r="AB218">
      <v>45371</v>
    </oc>
    <nc r="AB2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96" sId="10" xfDxf="1" s="1" dxf="1">
    <oc r="AA219">
      <v>1</v>
    </oc>
    <nc r="AA2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97" sId="10" xfDxf="1" s="1" dxf="1">
    <oc r="AB219">
      <v>5225</v>
    </oc>
    <nc r="AB2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898" sId="10" xfDxf="1" s="1" dxf="1">
    <oc r="AA220">
      <v>1</v>
    </oc>
    <nc r="AA2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899" sId="10" xfDxf="1" s="1" dxf="1">
    <oc r="AB220">
      <v>3750</v>
    </oc>
    <nc r="AB2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00" sId="10" xfDxf="1" s="1" dxf="1">
    <oc r="AA221">
      <v>1</v>
    </oc>
    <nc r="AA2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01" sId="10" xfDxf="1" s="1" dxf="1">
    <oc r="AB221">
      <v>3750</v>
    </oc>
    <nc r="AB2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02" sId="10" xfDxf="1" s="1" dxf="1">
    <oc r="AA222">
      <v>1</v>
    </oc>
    <nc r="AA2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03" sId="10" xfDxf="1" s="1" dxf="1">
    <oc r="AB222">
      <v>3750</v>
    </oc>
    <nc r="AB2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04" sId="10" xfDxf="1" s="1" dxf="1">
    <oc r="AA223">
      <v>1</v>
    </oc>
    <nc r="AA2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05" sId="10" xfDxf="1" s="1" dxf="1">
    <oc r="AB223">
      <v>3750</v>
    </oc>
    <nc r="AB2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06" sId="10" xfDxf="1" s="1" dxf="1">
    <oc r="AA224">
      <v>1</v>
    </oc>
    <nc r="AA2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07" sId="10" xfDxf="1" s="1" dxf="1">
    <oc r="AB224">
      <v>3750</v>
    </oc>
    <nc r="AB2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08" sId="10" xfDxf="1" s="1" dxf="1">
    <oc r="AA225">
      <v>1</v>
    </oc>
    <nc r="AA2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09" sId="10" xfDxf="1" s="1" dxf="1">
    <oc r="AB225">
      <v>3750</v>
    </oc>
    <nc r="AB2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10" sId="10" xfDxf="1" s="1" dxf="1">
    <oc r="AA226">
      <v>1</v>
    </oc>
    <nc r="AA2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11" sId="10" xfDxf="1" s="1" dxf="1">
    <oc r="AB226">
      <v>3750</v>
    </oc>
    <nc r="AB2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12" sId="10" xfDxf="1" s="1" dxf="1">
    <oc r="AA227">
      <v>1</v>
    </oc>
    <nc r="AA2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13" sId="10" xfDxf="1" s="1" dxf="1">
    <oc r="AB227">
      <v>5350</v>
    </oc>
    <nc r="AB2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14" sId="10" xfDxf="1" s="1" dxf="1">
    <oc r="AA228">
      <v>1</v>
    </oc>
    <nc r="AA2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15" sId="10" xfDxf="1" s="1" dxf="1">
    <oc r="AB228">
      <v>11429</v>
    </oc>
    <nc r="AB2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16" sId="10" xfDxf="1" s="1" dxf="1">
    <oc r="AA229">
      <v>1</v>
    </oc>
    <nc r="AA2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17" sId="10" xfDxf="1" s="1" dxf="1">
    <oc r="AB229">
      <v>11429</v>
    </oc>
    <nc r="AB2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18" sId="10" xfDxf="1" s="1" dxf="1">
    <oc r="AA230">
      <v>1</v>
    </oc>
    <nc r="AA2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19" sId="10" xfDxf="1" s="1" dxf="1">
    <oc r="AB230">
      <v>11429</v>
    </oc>
    <nc r="AB2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20" sId="10" xfDxf="1" s="1" dxf="1">
    <oc r="AA231">
      <v>1</v>
    </oc>
    <nc r="AA2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21" sId="10" xfDxf="1" s="1" dxf="1">
    <oc r="AB231">
      <v>11429</v>
    </oc>
    <nc r="AB2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22" sId="10" xfDxf="1" s="1" dxf="1">
    <oc r="AA232">
      <v>1</v>
    </oc>
    <nc r="AA2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23" sId="10" xfDxf="1" s="1" dxf="1">
    <oc r="AB232">
      <v>11429</v>
    </oc>
    <nc r="AB2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24" sId="10" xfDxf="1" s="1" dxf="1">
    <oc r="AA233">
      <v>1</v>
    </oc>
    <nc r="AA2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25" sId="10" xfDxf="1" s="1" dxf="1">
    <oc r="AB233">
      <v>11429</v>
    </oc>
    <nc r="AB2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26" sId="10" xfDxf="1" s="1" dxf="1">
    <oc r="AA234">
      <v>1</v>
    </oc>
    <nc r="AA2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27" sId="10" xfDxf="1" s="1" dxf="1">
    <oc r="AB234">
      <v>4410</v>
    </oc>
    <nc r="AB2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28" sId="10" xfDxf="1" s="1" dxf="1">
    <oc r="AA235">
      <v>1</v>
    </oc>
    <nc r="AA2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29" sId="10" xfDxf="1" s="1" dxf="1">
    <oc r="AB235">
      <v>13959.99</v>
    </oc>
    <nc r="AB2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30" sId="10" xfDxf="1" s="1" dxf="1">
    <oc r="AA236">
      <v>1</v>
    </oc>
    <nc r="AA2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31" sId="10" xfDxf="1" s="1" dxf="1">
    <oc r="AB236">
      <v>9764.9699999999993</v>
    </oc>
    <nc r="AB2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32" sId="10" xfDxf="1" s="1" dxf="1">
    <oc r="AA237">
      <v>1</v>
    </oc>
    <nc r="AA2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33" sId="10" xfDxf="1" s="1" dxf="1">
    <oc r="AB237">
      <v>9765</v>
    </oc>
    <nc r="AB2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34" sId="10" xfDxf="1" s="1" dxf="1">
    <oc r="AA238">
      <v>1</v>
    </oc>
    <nc r="AA2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35" sId="10" xfDxf="1" s="1" dxf="1">
    <oc r="AB238">
      <v>9765</v>
    </oc>
    <nc r="AB2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36" sId="10" xfDxf="1" s="1" dxf="1">
    <oc r="AA239">
      <v>1</v>
    </oc>
    <nc r="AA2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37" sId="10" xfDxf="1" s="1" dxf="1">
    <oc r="AB239">
      <v>9765</v>
    </oc>
    <nc r="AB2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38" sId="10" xfDxf="1" s="1" dxf="1">
    <oc r="AA240">
      <v>1</v>
    </oc>
    <nc r="AA2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39" sId="10" xfDxf="1" s="1" dxf="1">
    <oc r="AB240">
      <v>9765</v>
    </oc>
    <nc r="AB2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40" sId="10" xfDxf="1" s="1" dxf="1">
    <oc r="AA241">
      <v>1</v>
    </oc>
    <nc r="AA2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41" sId="10" xfDxf="1" s="1" dxf="1">
    <oc r="AB241">
      <v>9765</v>
    </oc>
    <nc r="AB2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42" sId="10" xfDxf="1" s="1" dxf="1">
    <oc r="AA242">
      <v>1</v>
    </oc>
    <nc r="AA2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43" sId="10" xfDxf="1" s="1" dxf="1">
    <oc r="AB242">
      <v>13640</v>
    </oc>
    <nc r="AB2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44" sId="10" xfDxf="1" s="1" dxf="1">
    <oc r="AA243">
      <v>1</v>
    </oc>
    <nc r="AA2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45" sId="10" xfDxf="1" s="1" dxf="1">
    <oc r="AB243">
      <v>13640</v>
    </oc>
    <nc r="AB2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46" sId="10" xfDxf="1" s="1" dxf="1">
    <oc r="AA244">
      <v>1</v>
    </oc>
    <nc r="AA2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47" sId="10" xfDxf="1" s="1" dxf="1">
    <oc r="AB244">
      <v>13640</v>
    </oc>
    <nc r="AB2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48" sId="10" xfDxf="1" s="1" dxf="1">
    <oc r="AA245">
      <v>1</v>
    </oc>
    <nc r="AA2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49" sId="10" xfDxf="1" s="1" dxf="1">
    <oc r="AB245">
      <v>13639.99</v>
    </oc>
    <nc r="AB2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50" sId="10" xfDxf="1" s="1" dxf="1">
    <oc r="AA246">
      <v>1</v>
    </oc>
    <nc r="AA2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51" sId="10" xfDxf="1" s="1" dxf="1">
    <oc r="AB246">
      <v>12475</v>
    </oc>
    <nc r="AB2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52" sId="10" xfDxf="1" s="1" dxf="1">
    <oc r="AA247">
      <v>1</v>
    </oc>
    <nc r="AA2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53" sId="10" xfDxf="1" s="1" dxf="1">
    <oc r="AB247">
      <v>12565</v>
    </oc>
    <nc r="AB2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54" sId="10" xfDxf="1" s="1" dxf="1">
    <oc r="AA248">
      <v>1</v>
    </oc>
    <nc r="AA2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55" sId="10" xfDxf="1" s="1" dxf="1">
    <oc r="AB248">
      <v>8035</v>
    </oc>
    <nc r="AB2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56" sId="10" xfDxf="1" s="1" dxf="1">
    <oc r="AA249">
      <v>1</v>
    </oc>
    <nc r="AA2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57" sId="10" xfDxf="1" s="1" dxf="1">
    <oc r="AB249">
      <v>8035</v>
    </oc>
    <nc r="AB2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58" sId="10" xfDxf="1" s="1" dxf="1">
    <oc r="AA250">
      <v>1</v>
    </oc>
    <nc r="AA2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59" sId="10" xfDxf="1" s="1" dxf="1">
    <oc r="AB250">
      <v>8570</v>
    </oc>
    <nc r="AB2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60" sId="10" xfDxf="1" s="1" dxf="1">
    <oc r="AA251">
      <v>1</v>
    </oc>
    <nc r="AA2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61" sId="10" xfDxf="1" s="1" dxf="1">
    <oc r="AB251">
      <v>8570</v>
    </oc>
    <nc r="AB2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62" sId="10" xfDxf="1" s="1" dxf="1">
    <oc r="AA252">
      <v>1</v>
    </oc>
    <nc r="AA2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63" sId="10" xfDxf="1" s="1" dxf="1">
    <oc r="AB252">
      <v>9000</v>
    </oc>
    <nc r="AB2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64" sId="10" xfDxf="1" s="1" dxf="1">
    <oc r="AA253">
      <v>1</v>
    </oc>
    <nc r="AA2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65" sId="10" xfDxf="1" s="1" dxf="1">
    <oc r="AB253">
      <v>9000</v>
    </oc>
    <nc r="AB2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66" sId="10" xfDxf="1" s="1" dxf="1">
    <oc r="AA254">
      <v>1</v>
    </oc>
    <nc r="AA2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67" sId="10" xfDxf="1" s="1" dxf="1">
    <oc r="AB254">
      <v>5000</v>
    </oc>
    <nc r="AB2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68" sId="10" xfDxf="1" s="1" dxf="1">
    <oc r="AA255">
      <v>1</v>
    </oc>
    <nc r="AA2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69" sId="10" xfDxf="1" s="1" dxf="1">
    <oc r="AB255">
      <v>5350</v>
    </oc>
    <nc r="AB2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0" sId="10" xfDxf="1" s="1" dxf="1">
    <oc r="Y256">
      <v>1</v>
    </oc>
    <nc r="Y2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1" sId="10" xfDxf="1" s="1" dxf="1">
    <oc r="Z256">
      <v>6000</v>
    </oc>
    <nc r="Z2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72" sId="10" xfDxf="1" s="1" dxf="1">
    <oc r="Y257">
      <v>1</v>
    </oc>
    <nc r="Y2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3" sId="10" xfDxf="1" s="1" dxf="1">
    <oc r="Z257">
      <v>6000</v>
    </oc>
    <nc r="Z2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74" sId="10" xfDxf="1" s="1" dxf="1">
    <oc r="AA258">
      <v>1</v>
    </oc>
    <nc r="AA2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5" sId="10" xfDxf="1" s="1" dxf="1">
    <oc r="AB258">
      <v>13200</v>
    </oc>
    <nc r="AB2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76" sId="10" xfDxf="1" s="1" dxf="1">
    <oc r="AA259">
      <v>1</v>
    </oc>
    <nc r="AA2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7" sId="10" xfDxf="1" s="1" dxf="1">
    <oc r="AB259">
      <v>4920</v>
    </oc>
    <nc r="AB2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78" sId="10" xfDxf="1" s="1" dxf="1">
    <oc r="AA260">
      <v>1</v>
    </oc>
    <nc r="AA2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79" sId="10" xfDxf="1" s="1" dxf="1">
    <oc r="AB260">
      <v>4920</v>
    </oc>
    <nc r="AB2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80" sId="10" xfDxf="1" s="1" dxf="1">
    <oc r="AA261">
      <v>1</v>
    </oc>
    <nc r="AA2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81" sId="10" xfDxf="1" s="1" dxf="1">
    <oc r="AB261">
      <v>4556</v>
    </oc>
    <nc r="AB2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82" sId="10" xfDxf="1" s="1" dxf="1">
    <oc r="AA262">
      <v>1</v>
    </oc>
    <nc r="AA2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83" sId="10" xfDxf="1" s="1" dxf="1">
    <oc r="AB262">
      <v>4556</v>
    </oc>
    <nc r="AB2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84" sId="10" xfDxf="1" s="1" dxf="1">
    <oc r="AA263">
      <v>1</v>
    </oc>
    <nc r="AA2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85" sId="10" xfDxf="1" s="1" dxf="1">
    <oc r="AB263">
      <v>4556</v>
    </oc>
    <nc r="AB2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86" sId="10" xfDxf="1" s="1" dxf="1">
    <oc r="AA264">
      <v>1</v>
    </oc>
    <nc r="AA2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87" sId="10" xfDxf="1" s="1" dxf="1">
    <oc r="AB264">
      <v>5100</v>
    </oc>
    <nc r="AB2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88" sId="10" xfDxf="1" s="1" dxf="1">
    <oc r="AA265">
      <v>1</v>
    </oc>
    <nc r="AA2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89" sId="10" xfDxf="1" s="1" dxf="1">
    <oc r="AB265">
      <v>5100</v>
    </oc>
    <nc r="AB2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90" sId="10" xfDxf="1" s="1" dxf="1">
    <oc r="AA266">
      <v>1</v>
    </oc>
    <nc r="AA2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91" sId="10" xfDxf="1" s="1" dxf="1">
    <oc r="AB266">
      <v>5950</v>
    </oc>
    <nc r="AB2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92" sId="10" xfDxf="1" s="1" dxf="1">
    <oc r="AA267">
      <v>1</v>
    </oc>
    <nc r="AA2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93" sId="10" xfDxf="1" s="1" dxf="1">
    <oc r="AB267">
      <v>5850</v>
    </oc>
    <nc r="AB2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94" sId="10" xfDxf="1" s="1" dxf="1">
    <oc r="AA268">
      <v>1</v>
    </oc>
    <nc r="AA2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95" sId="10" xfDxf="1" s="1" dxf="1">
    <oc r="AB268">
      <v>5500</v>
    </oc>
    <nc r="AB2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96" sId="10" xfDxf="1" s="1" dxf="1">
    <oc r="AA269">
      <v>1</v>
    </oc>
    <nc r="AA2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97" sId="10" xfDxf="1" s="1" dxf="1">
    <oc r="AB269">
      <v>6737</v>
    </oc>
    <nc r="AB2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2998" sId="10" xfDxf="1" s="1" dxf="1">
    <oc r="AA270">
      <v>1</v>
    </oc>
    <nc r="AA2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2999" sId="10" xfDxf="1" s="1" dxf="1">
    <oc r="AB270">
      <v>3249.59</v>
    </oc>
    <nc r="AB2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00" sId="10" xfDxf="1" s="1" dxf="1">
    <oc r="AA271">
      <v>1</v>
    </oc>
    <nc r="AA2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01" sId="10" xfDxf="1" s="1" dxf="1">
    <oc r="AB271">
      <v>3249.59</v>
    </oc>
    <nc r="AB2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02" sId="10" xfDxf="1" s="1" dxf="1">
    <oc r="AA272">
      <v>1</v>
    </oc>
    <nc r="AA2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03" sId="10" xfDxf="1" s="1" dxf="1">
    <oc r="AB272">
      <v>3249.59</v>
    </oc>
    <nc r="AB2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04" sId="10" xfDxf="1" s="1" dxf="1">
    <oc r="AA273">
      <v>1</v>
    </oc>
    <nc r="AA2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05" sId="10" xfDxf="1" s="1" dxf="1">
    <oc r="AB273">
      <v>3218.56</v>
    </oc>
    <nc r="AB2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06" sId="10" xfDxf="1" s="1" dxf="1">
    <oc r="AA274">
      <v>1</v>
    </oc>
    <nc r="AA2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07" sId="10" xfDxf="1" s="1" dxf="1">
    <oc r="AB274">
      <v>3218.56</v>
    </oc>
    <nc r="AB2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08" sId="10" xfDxf="1" s="1" dxf="1">
    <oc r="AA275">
      <v>1</v>
    </oc>
    <nc r="AA2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09" sId="10" xfDxf="1" s="1" dxf="1">
    <oc r="AB275">
      <v>3218.56</v>
    </oc>
    <nc r="AB2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10" sId="10" xfDxf="1" s="1" dxf="1">
    <oc r="AA276">
      <v>1</v>
    </oc>
    <nc r="AA2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1" sId="10" xfDxf="1" s="1" dxf="1">
    <oc r="AB276">
      <v>3218.56</v>
    </oc>
    <nc r="AB2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12" sId="10" xfDxf="1" s="1" dxf="1">
    <oc r="AA277">
      <v>1</v>
    </oc>
    <nc r="AA2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3" sId="10" xfDxf="1" s="1" dxf="1">
    <oc r="AB277">
      <v>3218.56</v>
    </oc>
    <nc r="AB2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14" sId="10" xfDxf="1" s="1" dxf="1">
    <oc r="AA278">
      <v>1</v>
    </oc>
    <nc r="AA2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5" sId="10" xfDxf="1" s="1" dxf="1">
    <oc r="AB278">
      <v>3218.56</v>
    </oc>
    <nc r="AB2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16" sId="10" xfDxf="1" s="1" dxf="1">
    <oc r="AA279">
      <v>1</v>
    </oc>
    <nc r="AA2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7" sId="10" xfDxf="1" s="1" dxf="1">
    <oc r="AB279">
      <v>3218.18</v>
    </oc>
    <nc r="AB2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8" sId="10" xfDxf="1" s="1" dxf="1" numFmtId="4">
    <nc r="Y28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19" sId="10" xfDxf="1" s="1" dxf="1" numFmtId="4">
    <nc r="Z280">
      <v>13700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0" sId="10" xfDxf="1" s="1" dxf="1">
    <oc r="AA280">
      <v>1</v>
    </oc>
    <nc r="AA2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1" sId="10" xfDxf="1" s="1" dxf="1">
    <oc r="AB280">
      <v>7999.98</v>
    </oc>
    <nc r="AB2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2" sId="10" xfDxf="1" s="1" dxf="1">
    <oc r="Y281">
      <v>1</v>
    </oc>
    <nc r="Y2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3" sId="10" xfDxf="1" s="1" dxf="1">
    <oc r="Z281">
      <v>8100</v>
    </oc>
    <nc r="Z2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2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24" sId="10" xfDxf="1" s="1" dxf="1">
    <oc r="AA283">
      <v>1</v>
    </oc>
    <nc r="AA2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5" sId="10" xfDxf="1" s="1" dxf="1">
    <oc r="AB283">
      <v>6990</v>
    </oc>
    <nc r="AB2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26" sId="10" xfDxf="1" s="1" dxf="1">
    <oc r="AA284">
      <v>1</v>
    </oc>
    <nc r="AA2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7" sId="10" xfDxf="1" s="1" dxf="1">
    <oc r="AB284">
      <v>3842.96</v>
    </oc>
    <nc r="AB2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28" sId="10" xfDxf="1" s="1" dxf="1">
    <oc r="AA285">
      <v>1</v>
    </oc>
    <nc r="AA2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29" sId="10" xfDxf="1" s="1" dxf="1">
    <oc r="AB285">
      <v>3270.99</v>
    </oc>
    <nc r="AB2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30" sId="10" xfDxf="1" s="1" dxf="1">
    <oc r="AA286">
      <v>1</v>
    </oc>
    <nc r="AA2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31" sId="10" xfDxf="1" s="1" dxf="1">
    <oc r="AB286">
      <v>3270.99</v>
    </oc>
    <nc r="AB2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32" sId="10" xfDxf="1" s="1" dxf="1">
    <oc r="AA287">
      <v>1</v>
    </oc>
    <nc r="AA2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33" sId="10" xfDxf="1" s="1" dxf="1">
    <oc r="AB287">
      <v>3270.99</v>
    </oc>
    <nc r="AB2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34" sId="10" xfDxf="1" s="1" dxf="1">
    <oc r="AA288">
      <v>1</v>
    </oc>
    <nc r="AA2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35" sId="10" xfDxf="1" s="1" dxf="1">
    <oc r="AB288">
      <v>3270.99</v>
    </oc>
    <nc r="AB2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36" sId="10" xfDxf="1" s="1" dxf="1">
    <oc r="AA289">
      <v>1</v>
    </oc>
    <nc r="AA2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37" sId="10" xfDxf="1" s="1" dxf="1">
    <oc r="AB289">
      <v>3270.99</v>
    </oc>
    <nc r="AB2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38" sId="10" xfDxf="1" s="1" dxf="1">
    <oc r="AA290">
      <v>1</v>
    </oc>
    <nc r="AA2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39" sId="10" xfDxf="1" s="1" dxf="1">
    <oc r="AB290">
      <v>3270.99</v>
    </oc>
    <nc r="AB2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40" sId="10" xfDxf="1" s="1" dxf="1">
    <oc r="AA291">
      <v>1</v>
    </oc>
    <nc r="AA2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41" sId="10" xfDxf="1" s="1" dxf="1">
    <oc r="AB291">
      <v>3270.99</v>
    </oc>
    <nc r="AB2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42" sId="10" xfDxf="1" s="1" dxf="1">
    <oc r="AA292">
      <v>1</v>
    </oc>
    <nc r="AA2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43" sId="10" xfDxf="1" s="1" dxf="1">
    <oc r="AB292">
      <v>3060</v>
    </oc>
    <nc r="AB2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44" sId="10" xfDxf="1" s="1" dxf="1">
    <oc r="AA293">
      <v>1</v>
    </oc>
    <nc r="AA2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45" sId="10" xfDxf="1" s="1" dxf="1">
    <oc r="AB293">
      <v>3060</v>
    </oc>
    <nc r="AB2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46" sId="10" xfDxf="1" s="1" dxf="1">
    <oc r="AA294">
      <v>1</v>
    </oc>
    <nc r="AA2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47" sId="10" xfDxf="1" s="1" dxf="1">
    <oc r="AB294">
      <v>3060</v>
    </oc>
    <nc r="AB2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48" sId="10" xfDxf="1" s="1" dxf="1">
    <oc r="AA295">
      <v>1</v>
    </oc>
    <nc r="AA2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49" sId="10" xfDxf="1" s="1" dxf="1">
    <oc r="AB295">
      <v>3060</v>
    </oc>
    <nc r="AB2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50" sId="10" xfDxf="1" s="1" dxf="1">
    <oc r="AA296">
      <v>1</v>
    </oc>
    <nc r="AA2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51" sId="10" xfDxf="1" s="1" dxf="1">
    <oc r="AB296">
      <v>3060</v>
    </oc>
    <nc r="AB2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52" sId="10" xfDxf="1" s="1" dxf="1">
    <oc r="AA297">
      <v>1</v>
    </oc>
    <nc r="AA2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53" sId="10" xfDxf="1" s="1" dxf="1">
    <oc r="AB297">
      <v>3060</v>
    </oc>
    <nc r="AB2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54" sId="10" xfDxf="1" s="1" dxf="1">
    <oc r="AA298">
      <v>1</v>
    </oc>
    <nc r="AA2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55" sId="10" xfDxf="1" s="1" dxf="1">
    <oc r="AB298">
      <v>3060</v>
    </oc>
    <nc r="AB2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2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56" sId="10" xfDxf="1" s="1" dxf="1">
    <oc r="AA299">
      <v>1</v>
    </oc>
    <nc r="AA2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57" sId="10" xfDxf="1" s="1" dxf="1">
    <oc r="AB299">
      <v>3745</v>
    </oc>
    <nc r="AB2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58" sId="10" xfDxf="1" s="1" dxf="1">
    <oc r="AA300">
      <v>1</v>
    </oc>
    <nc r="AA3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59" sId="10" xfDxf="1" s="1" dxf="1">
    <oc r="AB300">
      <v>5100</v>
    </oc>
    <nc r="AB3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60" sId="10" xfDxf="1" s="1" dxf="1">
    <oc r="AA301">
      <v>1</v>
    </oc>
    <nc r="AA3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61" sId="10" xfDxf="1" s="1" dxf="1">
    <oc r="AB301">
      <v>8506.7999999999993</v>
    </oc>
    <nc r="AB3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62" sId="10" xfDxf="1" s="1" dxf="1">
    <oc r="AA302">
      <v>1</v>
    </oc>
    <nc r="AA3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63" sId="10" xfDxf="1" s="1" dxf="1">
    <oc r="AB302">
      <v>8506.7999999999993</v>
    </oc>
    <nc r="AB3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64" sId="10" xfDxf="1" s="1" dxf="1">
    <oc r="AA303">
      <v>1</v>
    </oc>
    <nc r="AA3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65" sId="10" xfDxf="1" s="1" dxf="1">
    <oc r="AB303">
      <v>3658</v>
    </oc>
    <nc r="AB3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66" sId="10" xfDxf="1" s="1" dxf="1">
    <oc r="AA304">
      <v>1</v>
    </oc>
    <nc r="AA3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67" sId="10" xfDxf="1" s="1" dxf="1">
    <oc r="AB304">
      <v>3658</v>
    </oc>
    <nc r="AB3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68" sId="10" xfDxf="1" s="1" dxf="1">
    <oc r="AA305">
      <v>1</v>
    </oc>
    <nc r="AA3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69" sId="10" xfDxf="1" s="1" dxf="1">
    <oc r="AB305">
      <v>3658</v>
    </oc>
    <nc r="AB3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70" sId="10" xfDxf="1" s="1" dxf="1">
    <oc r="AA306">
      <v>1</v>
    </oc>
    <nc r="AA3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1" sId="10" xfDxf="1" s="1" dxf="1">
    <oc r="AB306">
      <v>3658</v>
    </oc>
    <nc r="AB3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72" sId="10" xfDxf="1" s="1" dxf="1">
    <oc r="AA307">
      <v>1</v>
    </oc>
    <nc r="AA3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3" sId="10" xfDxf="1" s="1" dxf="1">
    <oc r="AB307">
      <v>3658</v>
    </oc>
    <nc r="AB3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74" sId="10" xfDxf="1" s="1" dxf="1">
    <oc r="AA308">
      <v>1</v>
    </oc>
    <nc r="AA3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5" sId="10" xfDxf="1" s="1" dxf="1">
    <oc r="AB308">
      <v>3658</v>
    </oc>
    <nc r="AB3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76" sId="10" xfDxf="1" s="1" dxf="1">
    <oc r="AA309">
      <v>1</v>
    </oc>
    <nc r="AA3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7" sId="10" xfDxf="1" s="1" dxf="1">
    <oc r="AB309">
      <v>3658</v>
    </oc>
    <nc r="AB3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8" sId="10" xfDxf="1" s="1" dxf="1">
    <oc r="Y310">
      <v>1</v>
    </oc>
    <nc r="Y3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79" sId="10" xfDxf="1" s="1" dxf="1">
    <oc r="Z310">
      <v>3409.5</v>
    </oc>
    <nc r="Z3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80" sId="10" xfDxf="1" s="1" dxf="1">
    <oc r="Y311">
      <v>1</v>
    </oc>
    <nc r="Y3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81" sId="10" xfDxf="1" s="1" dxf="1">
    <oc r="Z311">
      <v>3150.42</v>
    </oc>
    <nc r="Z3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82" sId="10" xfDxf="1" s="1" dxf="1">
    <oc r="Y312">
      <v>1</v>
    </oc>
    <nc r="Y3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83" sId="10" xfDxf="1" s="1" dxf="1">
    <oc r="Z312">
      <v>3150.42</v>
    </oc>
    <nc r="Z3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84" sId="10" xfDxf="1" s="1" dxf="1">
    <oc r="Y313">
      <v>1</v>
    </oc>
    <nc r="Y3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85" sId="10" xfDxf="1" s="1" dxf="1">
    <oc r="Z313">
      <v>3009.16</v>
    </oc>
    <nc r="Z3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86" sId="10" xfDxf="1" s="1" dxf="1">
    <oc r="Y314">
      <v>1</v>
    </oc>
    <nc r="Y3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87" sId="10" xfDxf="1" s="1" dxf="1">
    <oc r="Z314">
      <v>3742.12</v>
    </oc>
    <nc r="Z3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88" sId="10" xfDxf="1" s="1" dxf="1">
    <oc r="Y315">
      <v>1</v>
    </oc>
    <nc r="Y3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89" sId="10" xfDxf="1" s="1" dxf="1">
    <oc r="Z315">
      <v>3971.88</v>
    </oc>
    <nc r="Z3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0" sId="10" xfDxf="1" s="1" dxf="1">
    <oc r="Y316">
      <v>1</v>
    </oc>
    <nc r="Y3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91" sId="10" xfDxf="1" s="1" dxf="1">
    <oc r="Z316">
      <v>3470.75</v>
    </oc>
    <nc r="Z3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2" sId="10" xfDxf="1" s="1" dxf="1" numFmtId="4">
    <oc r="Z317">
      <v>3470.75</v>
    </oc>
    <nc r="Z317">
      <v>19700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3" sId="10" xfDxf="1" s="1" dxf="1">
    <oc r="AA318">
      <v>1</v>
    </oc>
    <nc r="AA3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94" sId="10" xfDxf="1" s="1" dxf="1">
    <oc r="AB318">
      <v>4711</v>
    </oc>
    <nc r="AB3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5" sId="10" xfDxf="1" s="1" dxf="1">
    <oc r="AA320">
      <v>1</v>
    </oc>
    <nc r="AA3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96" sId="10" xfDxf="1" s="1" dxf="1">
    <oc r="AB320">
      <v>4654.6499999999996</v>
    </oc>
    <nc r="AB3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7" sId="10" xfDxf="1" s="1" dxf="1">
    <oc r="AA321">
      <v>1</v>
    </oc>
    <nc r="AA3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098" sId="10" xfDxf="1" s="1" dxf="1">
    <oc r="AB321">
      <v>4235.03</v>
    </oc>
    <nc r="AB3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099" sId="10" xfDxf="1" s="1" dxf="1">
    <oc r="AA322">
      <v>1</v>
    </oc>
    <nc r="AA3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0" sId="10" xfDxf="1" s="1" dxf="1">
    <oc r="AB322">
      <v>4235.03</v>
    </oc>
    <nc r="AB3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01" sId="10" xfDxf="1" s="1" dxf="1">
    <oc r="AA323">
      <v>1</v>
    </oc>
    <nc r="AA3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2" sId="10" xfDxf="1" s="1" dxf="1">
    <oc r="AB323">
      <v>4235.03</v>
    </oc>
    <nc r="AB3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3" sId="10" xfDxf="1" s="1" dxf="1">
    <oc r="Y324">
      <v>1</v>
    </oc>
    <nc r="Y3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4" sId="10" xfDxf="1" s="1" dxf="1">
    <oc r="Z324">
      <v>5000</v>
    </oc>
    <nc r="Z3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05" sId="10" xfDxf="1" s="1" dxf="1">
    <oc r="Y325">
      <v>1</v>
    </oc>
    <nc r="Y3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6" sId="10" xfDxf="1" s="1" dxf="1">
    <oc r="Z325">
      <v>5000</v>
    </oc>
    <nc r="Z3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07" sId="10" xfDxf="1" s="1" dxf="1">
    <oc r="Y326">
      <v>1</v>
    </oc>
    <nc r="Y3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08" sId="10" xfDxf="1" s="1" dxf="1">
    <oc r="Z326">
      <v>5000</v>
    </oc>
    <nc r="Z3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09" sId="10" xfDxf="1" s="1" dxf="1">
    <oc r="Y327">
      <v>1</v>
    </oc>
    <nc r="Y3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0" sId="10" xfDxf="1" s="1" dxf="1">
    <oc r="Z327">
      <v>5000</v>
    </oc>
    <nc r="Z3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11" sId="10" xfDxf="1" s="1" dxf="1" numFmtId="4">
    <oc r="AB328">
      <v>5992</v>
    </oc>
    <nc r="AB328">
      <v>42000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12" sId="10" xfDxf="1" s="1" dxf="1">
    <oc r="AA329">
      <v>1</v>
    </oc>
    <nc r="AA3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3" sId="10" xfDxf="1" s="1" dxf="1">
    <oc r="AB329">
      <v>3208</v>
    </oc>
    <nc r="AB3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14" sId="10" xfDxf="1" s="1" dxf="1">
    <oc r="AA330">
      <v>1</v>
    </oc>
    <nc r="AA3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5" sId="10" xfDxf="1" s="1" dxf="1">
    <oc r="AB330">
      <v>4924.1400000000003</v>
    </oc>
    <nc r="AB3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6" sId="10" xfDxf="1" s="1" dxf="1" numFmtId="4">
    <nc r="Y3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7" sId="10" xfDxf="1" s="1" dxf="1" numFmtId="4">
    <nc r="Z331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8" sId="10" xfDxf="1" s="1" dxf="1">
    <oc r="AA331">
      <v>1</v>
    </oc>
    <nc r="AA3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19" sId="10" xfDxf="1" s="1" dxf="1">
    <oc r="AB331">
      <v>45000</v>
    </oc>
    <nc r="AB3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0" sId="10" xfDxf="1" s="1" dxf="1" numFmtId="4">
    <nc r="Y33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1" sId="10" xfDxf="1" s="1" dxf="1" numFmtId="4">
    <nc r="Z332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22" sId="10" xfDxf="1" s="1" dxf="1" numFmtId="4">
    <nc r="Y33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3" sId="10" xfDxf="1" s="1" dxf="1" numFmtId="4">
    <nc r="Z333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24" sId="10" xfDxf="1" s="1" dxf="1" numFmtId="4">
    <nc r="Y33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5" sId="10" xfDxf="1" s="1" dxf="1" numFmtId="4">
    <nc r="Z334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26" sId="10" xfDxf="1" s="1" dxf="1" numFmtId="4">
    <nc r="Y33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7" sId="10" xfDxf="1" s="1" dxf="1" numFmtId="4">
    <nc r="Z335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28" sId="10" xfDxf="1" s="1" dxf="1" numFmtId="4">
    <nc r="Y3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29" sId="10" xfDxf="1" s="1" dxf="1" numFmtId="4">
    <nc r="Z336">
      <v>42183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30" sId="10" xfDxf="1" s="1" dxf="1" numFmtId="4">
    <nc r="Y3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31" sId="10" xfDxf="1" s="1" dxf="1" numFmtId="4">
    <nc r="Z337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32" sId="10" xfDxf="1" s="1" dxf="1" numFmtId="4">
    <nc r="Y3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33" sId="10" xfDxf="1" s="1" dxf="1" numFmtId="4">
    <nc r="Z338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34" sId="10" xfDxf="1" s="1" dxf="1" numFmtId="4">
    <nc r="Y3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35" sId="10" xfDxf="1" s="1" dxf="1" numFmtId="4">
    <nc r="Z339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36" sId="10" xfDxf="1" s="1" dxf="1" numFmtId="4">
    <nc r="Y340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37" sId="10" xfDxf="1" s="1" dxf="1" numFmtId="4">
    <nc r="Z340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38" sId="10" xfDxf="1" s="1" dxf="1" numFmtId="4">
    <nc r="Y34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39" sId="10" xfDxf="1" s="1" dxf="1" numFmtId="4">
    <nc r="Z341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40" sId="10" xfDxf="1" s="1" dxf="1" numFmtId="4">
    <nc r="Y34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41" sId="10" xfDxf="1" s="1" dxf="1" numFmtId="4">
    <nc r="Z342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42" sId="10" xfDxf="1" s="1" dxf="1" numFmtId="4">
    <nc r="Y34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43" sId="10" xfDxf="1" s="1" dxf="1" numFmtId="4">
    <nc r="Z343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44" sId="10" xfDxf="1" s="1" dxf="1" numFmtId="4">
    <nc r="Y34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45" sId="10" xfDxf="1" s="1" dxf="1" numFmtId="4">
    <nc r="Z344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46" sId="10" xfDxf="1" s="1" dxf="1" numFmtId="4">
    <nc r="Y34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47" sId="10" xfDxf="1" s="1" dxf="1" numFmtId="4">
    <nc r="Z345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48" sId="10" xfDxf="1" s="1" dxf="1" numFmtId="4">
    <nc r="Y34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49" sId="10" xfDxf="1" s="1" dxf="1" numFmtId="4">
    <nc r="Z346">
      <v>46000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50" sId="10" xfDxf="1" s="1" dxf="1">
    <oc r="AA348">
      <v>1</v>
    </oc>
    <nc r="AA3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51" sId="10" xfDxf="1" s="1" dxf="1">
    <oc r="AB348">
      <v>8960</v>
    </oc>
    <nc r="AB3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52" sId="10" xfDxf="1" s="1" dxf="1">
    <oc r="AA349">
      <v>1</v>
    </oc>
    <nc r="AA3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53" sId="10" xfDxf="1" s="1" dxf="1">
    <oc r="AB349">
      <v>4480</v>
    </oc>
    <nc r="AB3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54" sId="10" xfDxf="1" s="1" dxf="1">
    <oc r="AA350">
      <v>1</v>
    </oc>
    <nc r="AA3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55" sId="10" xfDxf="1" s="1" dxf="1">
    <oc r="AB350">
      <v>3360</v>
    </oc>
    <nc r="AB3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56" sId="10" xfDxf="1" s="1" dxf="1">
    <oc r="AA351">
      <v>1</v>
    </oc>
    <nc r="AA3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57" sId="10" xfDxf="1" s="1" dxf="1">
    <oc r="AB351">
      <v>3360</v>
    </oc>
    <nc r="AB3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58" sId="10" xfDxf="1" s="1" dxf="1">
    <oc r="AA352">
      <v>1</v>
    </oc>
    <nc r="AA3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59" sId="10" xfDxf="1" s="1" dxf="1">
    <oc r="AB352">
      <v>3360</v>
    </oc>
    <nc r="AB3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60" sId="10" xfDxf="1" s="1" dxf="1">
    <oc r="AA353">
      <v>1</v>
    </oc>
    <nc r="AA3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61" sId="10" xfDxf="1" s="1" dxf="1">
    <oc r="AB353">
      <v>5510</v>
    </oc>
    <nc r="AB3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62" sId="10" xfDxf="1" s="1" dxf="1">
    <oc r="AA354">
      <v>1</v>
    </oc>
    <nc r="AA3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63" sId="10" xfDxf="1" s="1" dxf="1">
    <oc r="AB354">
      <v>5510</v>
    </oc>
    <nc r="AB3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64" sId="10" xfDxf="1" s="1" dxf="1">
    <oc r="AA355">
      <v>1</v>
    </oc>
    <nc r="AA3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65" sId="10" xfDxf="1" s="1" dxf="1">
    <oc r="AB355">
      <v>5510</v>
    </oc>
    <nc r="AB3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66" sId="10" xfDxf="1" s="1" dxf="1">
    <oc r="AA356">
      <v>1</v>
    </oc>
    <nc r="AA3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67" sId="10" xfDxf="1" s="1" dxf="1">
    <oc r="AB356">
      <v>5510</v>
    </oc>
    <nc r="AB3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68" sId="10" xfDxf="1" s="1" dxf="1">
    <oc r="AA357">
      <v>1</v>
    </oc>
    <nc r="AA3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69" sId="10" xfDxf="1" s="1" dxf="1">
    <oc r="AB357">
      <v>5510</v>
    </oc>
    <nc r="AB3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70" sId="10" xfDxf="1" s="1" dxf="1">
    <oc r="AA358">
      <v>1</v>
    </oc>
    <nc r="AA3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71" sId="10" xfDxf="1" s="1" dxf="1">
    <oc r="AB358">
      <v>5510</v>
    </oc>
    <nc r="AB3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72" sId="10" xfDxf="1" s="1" dxf="1">
    <oc r="AA359">
      <v>1</v>
    </oc>
    <nc r="AA3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73" sId="10" xfDxf="1" s="1" dxf="1">
    <oc r="AB359">
      <v>5510</v>
    </oc>
    <nc r="AB3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74" sId="10" xfDxf="1" s="1" dxf="1">
    <oc r="AA360">
      <v>1</v>
    </oc>
    <nc r="AA3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75" sId="10" xfDxf="1" s="1" dxf="1">
    <oc r="AB360">
      <v>5510</v>
    </oc>
    <nc r="AB3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76" sId="10" xfDxf="1" s="1" dxf="1">
    <oc r="AA361">
      <v>1</v>
    </oc>
    <nc r="AA3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77" sId="10" xfDxf="1" s="1" dxf="1">
    <oc r="AB361">
      <v>5510</v>
    </oc>
    <nc r="AB3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78" sId="10" xfDxf="1" s="1" dxf="1">
    <oc r="AA362">
      <v>1</v>
    </oc>
    <nc r="AA3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79" sId="10" xfDxf="1" s="1" dxf="1">
    <oc r="AB362">
      <v>5510</v>
    </oc>
    <nc r="AB3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80" sId="10" xfDxf="1" s="1" dxf="1">
    <oc r="AA363">
      <v>1</v>
    </oc>
    <nc r="AA3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1" sId="10" xfDxf="1" s="1" dxf="1">
    <oc r="AB363">
      <v>4000</v>
    </oc>
    <nc r="AB3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82" sId="10" xfDxf="1" s="1" dxf="1">
    <oc r="AA364">
      <v>1</v>
    </oc>
    <nc r="AA3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3" sId="10" xfDxf="1" s="1" dxf="1">
    <oc r="AB364">
      <v>7000</v>
    </oc>
    <nc r="AB3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84" sId="10" xfDxf="1" s="1" dxf="1">
    <oc r="AA365">
      <v>1</v>
    </oc>
    <nc r="AA3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5" sId="10" xfDxf="1" s="1" dxf="1">
    <oc r="AB365">
      <v>5000</v>
    </oc>
    <nc r="AB3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6" sId="10" xfDxf="1" s="1" dxf="1">
    <oc r="Y366">
      <v>1</v>
    </oc>
    <nc r="Y3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7" sId="10" xfDxf="1" s="1" dxf="1">
    <oc r="Z366">
      <v>3248</v>
    </oc>
    <nc r="Z3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88" sId="10" xfDxf="1" s="1" dxf="1">
    <oc r="Y367">
      <v>1</v>
    </oc>
    <nc r="Y3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89" sId="10" xfDxf="1" s="1" dxf="1">
    <oc r="Z367">
      <v>3248</v>
    </oc>
    <nc r="Z3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90" sId="10" xfDxf="1" s="1" dxf="1">
    <oc r="Y368">
      <v>1</v>
    </oc>
    <nc r="Y3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91" sId="10" xfDxf="1" s="1" dxf="1">
    <oc r="Z368">
      <v>3248</v>
    </oc>
    <nc r="Z3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92" sId="10" xfDxf="1" s="1" dxf="1">
    <oc r="Y369">
      <v>1</v>
    </oc>
    <nc r="Y3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93" sId="10" xfDxf="1" s="1" dxf="1">
    <oc r="Z369">
      <v>3248</v>
    </oc>
    <nc r="Z3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94" sId="10" xfDxf="1" s="1" dxf="1">
    <oc r="Y370">
      <v>1</v>
    </oc>
    <nc r="Y3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95" sId="10" xfDxf="1" s="1" dxf="1">
    <oc r="Z370">
      <v>3248</v>
    </oc>
    <nc r="Z37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96" sId="10" xfDxf="1" s="1" dxf="1">
    <oc r="Y371">
      <v>1</v>
    </oc>
    <nc r="Y3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97" sId="10" xfDxf="1" s="1" dxf="1">
    <oc r="Z371">
      <v>3248</v>
    </oc>
    <nc r="Z37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198" sId="10" xfDxf="1" s="1" dxf="1">
    <oc r="Y372">
      <v>1</v>
    </oc>
    <nc r="Y3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199" sId="10" xfDxf="1" s="1" dxf="1">
    <oc r="Z372">
      <v>3248</v>
    </oc>
    <nc r="Z37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00" sId="10" xfDxf="1" s="1" dxf="1">
    <oc r="Y373">
      <v>1</v>
    </oc>
    <nc r="Y3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01" sId="10" xfDxf="1" s="1" dxf="1">
    <oc r="Z373">
      <v>3248</v>
    </oc>
    <nc r="Z3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02" sId="10" xfDxf="1" s="1" dxf="1">
    <oc r="Y374">
      <v>1</v>
    </oc>
    <nc r="Y3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03" sId="10" xfDxf="1" s="1" dxf="1">
    <oc r="Z374">
      <v>3248</v>
    </oc>
    <nc r="Z3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04" sId="10" xfDxf="1" s="1" dxf="1">
    <oc r="Y375">
      <v>1</v>
    </oc>
    <nc r="Y3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05" sId="10" xfDxf="1" s="1" dxf="1">
    <oc r="Z375">
      <v>3248</v>
    </oc>
    <nc r="Z3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06" sId="10" xfDxf="1" s="1" dxf="1">
    <oc r="Y376">
      <v>1</v>
    </oc>
    <nc r="Y3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07" sId="10" xfDxf="1" s="1" dxf="1">
    <oc r="Z376">
      <v>3248</v>
    </oc>
    <nc r="Z3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08" sId="10" xfDxf="1" s="1" dxf="1">
    <oc r="Y377">
      <v>1</v>
    </oc>
    <nc r="Y3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09" sId="10" xfDxf="1" s="1" dxf="1">
    <oc r="Z377">
      <v>3248</v>
    </oc>
    <nc r="Z3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0" sId="10" xfDxf="1" s="1" dxf="1">
    <oc r="Y378">
      <v>1</v>
    </oc>
    <nc r="Y3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11" sId="10" xfDxf="1" s="1" dxf="1">
    <oc r="Z378">
      <v>3248</v>
    </oc>
    <nc r="Z3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2" sId="10" xfDxf="1" s="1" dxf="1">
    <oc r="Y379">
      <v>1</v>
    </oc>
    <nc r="Y3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13" sId="10" xfDxf="1" s="1" dxf="1">
    <oc r="Z379">
      <v>3248</v>
    </oc>
    <nc r="Z3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4" sId="10" xfDxf="1" s="1" dxf="1">
    <oc r="Y380">
      <v>1</v>
    </oc>
    <nc r="Y3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15" sId="10" xfDxf="1" s="1" dxf="1">
    <oc r="Z380">
      <v>3248</v>
    </oc>
    <nc r="Z3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6" sId="10" xfDxf="1" s="1" dxf="1">
    <oc r="Y381">
      <v>1</v>
    </oc>
    <nc r="Y3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17" sId="10" xfDxf="1" s="1" dxf="1">
    <oc r="Z381">
      <v>3248</v>
    </oc>
    <nc r="Z3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8" sId="10" xfDxf="1" s="1" dxf="1" numFmtId="4">
    <oc r="Z382">
      <v>3248</v>
    </oc>
    <nc r="Z382">
      <v>16528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19" sId="10" xfDxf="1" s="1" dxf="1" numFmtId="4">
    <oc r="Z383">
      <v>3248</v>
    </oc>
    <nc r="Z383">
      <v>21000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20" sId="10" xfDxf="1" s="1" dxf="1">
    <oc r="AA384">
      <v>1</v>
    </oc>
    <nc r="AA3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21" sId="10" xfDxf="1" s="1" dxf="1">
    <oc r="AB384">
      <v>4000</v>
    </oc>
    <nc r="AB3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22" sId="10" xfDxf="1" s="1" dxf="1">
    <oc r="AA385">
      <v>1</v>
    </oc>
    <nc r="AA3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23" sId="10" xfDxf="1" s="1" dxf="1">
    <oc r="AB385">
      <v>5217.22</v>
    </oc>
    <nc r="AB3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24" sId="10" xfDxf="1" s="1" dxf="1">
    <oc r="AA386">
      <v>1</v>
    </oc>
    <nc r="AA3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25" sId="10" xfDxf="1" s="1" dxf="1">
    <oc r="AB386">
      <v>5217.22</v>
    </oc>
    <nc r="AB3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26" sId="10" xfDxf="1" s="1" dxf="1">
    <oc r="AA387">
      <v>1</v>
    </oc>
    <nc r="AA3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27" sId="10" xfDxf="1" s="1" dxf="1">
    <oc r="AB387">
      <v>7952.03</v>
    </oc>
    <nc r="AB3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28" sId="10" xfDxf="1" s="1" dxf="1">
    <oc r="AA388">
      <v>1</v>
    </oc>
    <nc r="AA3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29" sId="10" xfDxf="1" s="1" dxf="1">
    <oc r="AB388">
      <v>7952.03</v>
    </oc>
    <nc r="AB3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30" sId="10" xfDxf="1" s="1" dxf="1">
    <oc r="AA389">
      <v>1</v>
    </oc>
    <nc r="AA3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1" sId="10" xfDxf="1" s="1" dxf="1">
    <oc r="AB389">
      <v>7952.04</v>
    </oc>
    <nc r="AB3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2" sId="10" xfDxf="1" s="1" dxf="1">
    <oc r="Y390">
      <v>1</v>
    </oc>
    <nc r="Y3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3" sId="10" xfDxf="1" s="1" dxf="1">
    <oc r="Z390">
      <v>8393</v>
    </oc>
    <nc r="Z3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34" sId="10" xfDxf="1" s="1" dxf="1">
    <oc r="AA393">
      <v>1</v>
    </oc>
    <nc r="AA3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5" sId="10" xfDxf="1" s="1" dxf="1">
    <oc r="AB393">
      <v>3897.36</v>
    </oc>
    <nc r="AB3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6" sId="10" xfDxf="1" s="1" dxf="1">
    <oc r="Y394">
      <v>1</v>
    </oc>
    <nc r="Y3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7" sId="10" xfDxf="1" s="1" dxf="1">
    <oc r="Z394">
      <v>3897.36</v>
    </oc>
    <nc r="Z3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3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38" sId="10" xfDxf="1" s="1" dxf="1">
    <oc r="AA395">
      <v>1</v>
    </oc>
    <nc r="AA3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39" sId="10" xfDxf="1" s="1" dxf="1">
    <oc r="AB395">
      <v>5000</v>
    </oc>
    <nc r="AB3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40" sId="10" xfDxf="1" s="1" dxf="1">
    <oc r="AA396">
      <v>1</v>
    </oc>
    <nc r="AA3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41" sId="10" xfDxf="1" s="1" dxf="1">
    <oc r="AB396">
      <v>4560.57</v>
    </oc>
    <nc r="AB3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42" sId="10" xfDxf="1" s="1" dxf="1">
    <oc r="AA397">
      <v>1</v>
    </oc>
    <nc r="AA3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43" sId="10" xfDxf="1" s="1" dxf="1">
    <oc r="AB397">
      <v>4551</v>
    </oc>
    <nc r="AB3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44" sId="10" xfDxf="1" s="1" dxf="1">
    <oc r="AA398">
      <v>1</v>
    </oc>
    <nc r="AA3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45" sId="10" xfDxf="1" s="1" dxf="1">
    <oc r="AB398">
      <v>4551</v>
    </oc>
    <nc r="AB3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3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46" sId="10" xfDxf="1" s="1" dxf="1">
    <oc r="AA399">
      <v>1</v>
    </oc>
    <nc r="AA3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47" sId="10" xfDxf="1" s="1" dxf="1">
    <oc r="AB399">
      <v>4551</v>
    </oc>
    <nc r="AB3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48" sId="10" xfDxf="1" s="1" dxf="1">
    <oc r="AA400">
      <v>1</v>
    </oc>
    <nc r="AA4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49" sId="10" xfDxf="1" s="1" dxf="1">
    <oc r="AB400">
      <v>4551</v>
    </oc>
    <nc r="AB4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50" sId="10" xfDxf="1" s="1" dxf="1">
    <oc r="AA401">
      <v>1</v>
    </oc>
    <nc r="AA4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51" sId="10" xfDxf="1" s="1" dxf="1">
    <oc r="AB401">
      <v>4551</v>
    </oc>
    <nc r="AB4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52" sId="10" xfDxf="1" s="1" dxf="1">
    <oc r="AA402">
      <v>1</v>
    </oc>
    <nc r="AA4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53" sId="10" xfDxf="1" s="1" dxf="1">
    <oc r="AB402">
      <v>3150</v>
    </oc>
    <nc r="AB4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54" sId="10" xfDxf="1" s="1" dxf="1">
    <oc r="AA403">
      <v>1</v>
    </oc>
    <nc r="AA4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55" sId="10" xfDxf="1" s="1" dxf="1">
    <oc r="AB403">
      <v>3150</v>
    </oc>
    <nc r="AB4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56" sId="10" xfDxf="1" s="1" dxf="1">
    <oc r="AA404">
      <v>1</v>
    </oc>
    <nc r="AA4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57" sId="10" xfDxf="1" s="1" dxf="1">
    <oc r="AB404">
      <v>3150</v>
    </oc>
    <nc r="AB4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58" sId="10" xfDxf="1" s="1" dxf="1">
    <oc r="AA405">
      <v>1</v>
    </oc>
    <nc r="AA4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59" sId="10" xfDxf="1" s="1" dxf="1">
    <oc r="AB405">
      <v>3150</v>
    </oc>
    <nc r="AB4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60" sId="10" xfDxf="1" s="1" dxf="1">
    <oc r="AA408">
      <v>1</v>
    </oc>
    <nc r="AA4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1" sId="10" xfDxf="1" s="1" dxf="1">
    <oc r="AB408">
      <v>4079.99</v>
    </oc>
    <nc r="AB4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2" sId="10" xfDxf="1" s="1" dxf="1">
    <oc r="Y409">
      <v>1</v>
    </oc>
    <nc r="Y4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3" sId="10" xfDxf="1" s="1" dxf="1">
    <oc r="Z409">
      <v>3340</v>
    </oc>
    <nc r="Z4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64" sId="10" xfDxf="1" s="1" dxf="1">
    <oc r="Y410">
      <v>1</v>
    </oc>
    <nc r="Y4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5" sId="10" xfDxf="1" s="1" dxf="1">
    <oc r="Z410">
      <v>3340</v>
    </oc>
    <nc r="Z4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66" sId="10" xfDxf="1" s="1" dxf="1">
    <oc r="Y411">
      <v>1</v>
    </oc>
    <nc r="Y4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7" sId="10" xfDxf="1" s="1" dxf="1">
    <oc r="Z411">
      <v>3340</v>
    </oc>
    <nc r="Z4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68" sId="10" xfDxf="1" s="1" dxf="1">
    <oc r="Y412">
      <v>1</v>
    </oc>
    <nc r="Y4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69" sId="10" xfDxf="1" s="1" dxf="1">
    <oc r="Z412">
      <v>3340</v>
    </oc>
    <nc r="Z4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0" sId="10" xfDxf="1" s="1" dxf="1">
    <oc r="Y413">
      <v>1</v>
    </oc>
    <nc r="Y4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71" sId="10" xfDxf="1" s="1" dxf="1">
    <oc r="Z413">
      <v>3280</v>
    </oc>
    <nc r="Z4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2" sId="10" xfDxf="1" s="1" dxf="1">
    <oc r="AA414">
      <v>1</v>
    </oc>
    <nc r="AA4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73" sId="10" xfDxf="1" s="1" dxf="1">
    <oc r="AB414">
      <v>4120.99</v>
    </oc>
    <nc r="AB4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4" sId="10" xfDxf="1" s="1" dxf="1">
    <oc r="AA415">
      <v>1</v>
    </oc>
    <nc r="AA4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75" sId="10" xfDxf="1" s="1" dxf="1">
    <oc r="AB415">
      <v>4121</v>
    </oc>
    <nc r="AB4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6" sId="10" xfDxf="1" s="1" dxf="1">
    <oc r="AA416">
      <v>1</v>
    </oc>
    <nc r="AA4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77" sId="10" xfDxf="1" s="1" dxf="1">
    <oc r="AB416">
      <v>6265.42</v>
    </oc>
    <nc r="AB4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8" sId="10" xfDxf="1" s="1" dxf="1" numFmtId="4">
    <oc r="AB417">
      <v>6265.41</v>
    </oc>
    <nc r="AB417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79" sId="10" xfDxf="1" s="1" dxf="1" numFmtId="4">
    <oc r="AB418">
      <v>6265.41</v>
    </oc>
    <nc r="AB418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0" sId="10" xfDxf="1" s="1" dxf="1" numFmtId="4">
    <oc r="AB419">
      <v>4427.01</v>
    </oc>
    <nc r="AB419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1" sId="10" xfDxf="1" s="1" dxf="1" numFmtId="4">
    <oc r="AB420">
      <v>4427</v>
    </oc>
    <nc r="AB420">
      <v>10500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2" sId="10" xfDxf="1" s="1" dxf="1">
    <oc r="AA421">
      <v>1</v>
    </oc>
    <nc r="AA4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83" sId="10" xfDxf="1" s="1" dxf="1">
    <oc r="AB421">
      <v>4937</v>
    </oc>
    <nc r="AB4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4" sId="10" xfDxf="1" s="1" dxf="1">
    <oc r="AA422">
      <v>1</v>
    </oc>
    <nc r="AA4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85" sId="10" xfDxf="1" s="1" dxf="1">
    <oc r="AB422">
      <v>4937</v>
    </oc>
    <nc r="AB4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6" sId="10" xfDxf="1" s="1" dxf="1">
    <oc r="AA423">
      <v>1</v>
    </oc>
    <nc r="AA4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87" sId="10" xfDxf="1" s="1" dxf="1">
    <oc r="AB423">
      <v>4937.01</v>
    </oc>
    <nc r="AB4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88" sId="10" xfDxf="1" s="1" dxf="1">
    <oc r="AA424">
      <v>1</v>
    </oc>
    <nc r="AA4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89" sId="10" xfDxf="1" s="1" dxf="1">
    <oc r="AB424">
      <v>5000</v>
    </oc>
    <nc r="AB4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90" sId="10" xfDxf="1" s="1" dxf="1">
    <oc r="AA425">
      <v>1</v>
    </oc>
    <nc r="AA4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91" sId="10" xfDxf="1" s="1" dxf="1">
    <oc r="AB425">
      <v>5000</v>
    </oc>
    <nc r="AB4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92" sId="10" xfDxf="1" s="1" dxf="1">
    <oc r="AA426">
      <v>1</v>
    </oc>
    <nc r="AA4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93" sId="10" xfDxf="1" s="1" dxf="1">
    <oc r="AB426">
      <v>5000</v>
    </oc>
    <nc r="AB4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94" sId="10" xfDxf="1" s="1" dxf="1">
    <oc r="AA427">
      <v>1</v>
    </oc>
    <nc r="AA4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95" sId="10" xfDxf="1" s="1" dxf="1">
    <oc r="AB427">
      <v>5000</v>
    </oc>
    <nc r="AB4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96" sId="10" xfDxf="1" s="1" dxf="1">
    <oc r="AA428">
      <v>1</v>
    </oc>
    <nc r="AA4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97" sId="10" xfDxf="1" s="1" dxf="1">
    <oc r="AB428">
      <v>4461.8999999999996</v>
    </oc>
    <nc r="AB4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298" sId="10" xfDxf="1" s="1" dxf="1">
    <oc r="AA429">
      <v>1</v>
    </oc>
    <nc r="AA4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299" sId="10" xfDxf="1" s="1" dxf="1">
    <oc r="AB429">
      <v>4000</v>
    </oc>
    <nc r="AB4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00" sId="10" xfDxf="1" s="1" dxf="1">
    <oc r="AA430">
      <v>1</v>
    </oc>
    <nc r="AA4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01" sId="10" xfDxf="1" s="1" dxf="1">
    <oc r="AB430">
      <v>4389.6000000000004</v>
    </oc>
    <nc r="AB4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02" sId="10" xfDxf="1" s="1" dxf="1">
    <oc r="AA431">
      <v>1</v>
    </oc>
    <nc r="AA4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03" sId="10" xfDxf="1" s="1" dxf="1">
    <oc r="AB431">
      <v>5376.24</v>
    </oc>
    <nc r="AB4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04" sId="10" xfDxf="1" s="1" dxf="1">
    <oc r="AA432">
      <v>1</v>
    </oc>
    <nc r="AA4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05" sId="10" xfDxf="1" s="1" dxf="1">
    <oc r="AB432">
      <v>5376.24</v>
    </oc>
    <nc r="AB4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06" sId="10" xfDxf="1" s="1" dxf="1">
    <oc r="AA433">
      <v>1</v>
    </oc>
    <nc r="AA4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07" sId="10" xfDxf="1" s="1" dxf="1">
    <oc r="AB433">
      <v>3432.81</v>
    </oc>
    <nc r="AB4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08" sId="10" xfDxf="1" s="1" dxf="1">
    <oc r="AA434">
      <v>1</v>
    </oc>
    <nc r="AA4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09" sId="10" xfDxf="1" s="1" dxf="1">
    <oc r="AB434">
      <v>3432.83</v>
    </oc>
    <nc r="AB4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0" sId="10" xfDxf="1" s="1" dxf="1">
    <oc r="AA435">
      <v>1</v>
    </oc>
    <nc r="AA4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11" sId="10" xfDxf="1" s="1" dxf="1">
    <oc r="AB435">
      <v>3432.83</v>
    </oc>
    <nc r="AB4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2" sId="10" xfDxf="1" s="1" dxf="1" numFmtId="4">
    <oc r="AB436">
      <v>3432.83</v>
    </oc>
    <nc r="AB436">
      <v>40000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3" sId="10" xfDxf="1" s="1" dxf="1">
    <oc r="AA437">
      <v>1</v>
    </oc>
    <nc r="AA4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14" sId="10" xfDxf="1" s="1" dxf="1">
    <oc r="AB437">
      <v>3553.01</v>
    </oc>
    <nc r="AB4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5" sId="10" xfDxf="1" s="1" dxf="1">
    <oc r="AA438">
      <v>1</v>
    </oc>
    <nc r="AA4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16" sId="10" xfDxf="1" s="1" dxf="1">
    <oc r="AB438">
      <v>3553</v>
    </oc>
    <nc r="AB4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7" sId="10" xfDxf="1" s="1" dxf="1">
    <oc r="AA439">
      <v>1</v>
    </oc>
    <nc r="AA4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18" sId="10" xfDxf="1" s="1" dxf="1">
    <oc r="AB439">
      <v>3698.99</v>
    </oc>
    <nc r="AB4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19" sId="10" xfDxf="1" s="1" dxf="1">
    <oc r="AA440">
      <v>1</v>
    </oc>
    <nc r="AA4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20" sId="10" xfDxf="1" s="1" dxf="1">
    <oc r="AB440">
      <v>5000</v>
    </oc>
    <nc r="AB4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21" sId="10" xfDxf="1" s="1" dxf="1">
    <oc r="AA441">
      <v>1</v>
    </oc>
    <nc r="AA4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22" sId="10" xfDxf="1" s="1" dxf="1">
    <oc r="AB441">
      <v>12180.57</v>
    </oc>
    <nc r="AB4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23" sId="10" xfDxf="1" s="1" dxf="1">
    <oc r="AA442">
      <v>1</v>
    </oc>
    <nc r="AA4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24" sId="10" xfDxf="1" s="1" dxf="1">
    <oc r="AB442">
      <v>20100</v>
    </oc>
    <nc r="AB4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25" sId="10" xfDxf="1" s="1" dxf="1">
    <oc r="AA443">
      <v>1</v>
    </oc>
    <nc r="AA4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26" sId="10" xfDxf="1" s="1" dxf="1">
    <oc r="AB443">
      <v>20100</v>
    </oc>
    <nc r="AB4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27" sId="10" xfDxf="1" s="1" dxf="1">
    <oc r="AA444">
      <v>1</v>
    </oc>
    <nc r="AA4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28" sId="10" xfDxf="1" s="1" dxf="1">
    <oc r="AB444">
      <v>20100</v>
    </oc>
    <nc r="AB4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29" sId="10" xfDxf="1" s="1" dxf="1" numFmtId="4">
    <oc r="AB445">
      <v>20100</v>
    </oc>
    <nc r="AB445">
      <v>13000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30" sId="10" xfDxf="1" s="1" dxf="1" numFmtId="4">
    <oc r="AB446">
      <v>8165</v>
    </oc>
    <nc r="AB446">
      <v>13000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31" sId="10" xfDxf="1" s="1" dxf="1">
    <oc r="AA447">
      <v>1</v>
    </oc>
    <nc r="AA4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32" sId="10" xfDxf="1" s="1" dxf="1">
    <oc r="AB447">
      <v>3862.7</v>
    </oc>
    <nc r="AB4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33" sId="10" xfDxf="1" s="1" dxf="1">
    <oc r="AA448">
      <v>1</v>
    </oc>
    <nc r="AA4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34" sId="10" xfDxf="1" s="1" dxf="1">
    <oc r="AB448">
      <v>3862.7</v>
    </oc>
    <nc r="AB4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35" sId="10" xfDxf="1" s="1" dxf="1">
    <oc r="AA449">
      <v>1</v>
    </oc>
    <nc r="AA4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36" sId="10" xfDxf="1" s="1" dxf="1">
    <oc r="AB449">
      <v>3862.7</v>
    </oc>
    <nc r="AB4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37" sId="10" xfDxf="1" s="1" dxf="1">
    <oc r="AA450">
      <v>1</v>
    </oc>
    <nc r="AA4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38" sId="10" xfDxf="1" s="1" dxf="1">
    <oc r="AB450">
      <v>3862.7</v>
    </oc>
    <nc r="AB4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39" sId="10" xfDxf="1" s="1" dxf="1" numFmtId="4">
    <nc r="Y45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0" sId="10" xfDxf="1" s="1" dxf="1" numFmtId="4">
    <nc r="Z451">
      <v>12023.4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1" sId="10" xfDxf="1" s="1" dxf="1">
    <oc r="AA451">
      <v>1</v>
    </oc>
    <nc r="AA4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2" sId="10" xfDxf="1" s="1" dxf="1">
    <oc r="AB451">
      <v>3862.7</v>
    </oc>
    <nc r="AB4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3" sId="10" xfDxf="1" s="1" dxf="1" numFmtId="4">
    <nc r="Y452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4" sId="10" xfDxf="1" s="1" dxf="1" numFmtId="4">
    <nc r="Z452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5" sId="10" xfDxf="1" s="1" dxf="1">
    <oc r="AA452">
      <v>1</v>
    </oc>
    <nc r="AA4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6" sId="10" xfDxf="1" s="1" dxf="1">
    <oc r="AB452">
      <v>3862.7</v>
    </oc>
    <nc r="AB4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7" sId="10" xfDxf="1" s="1" dxf="1" numFmtId="4">
    <nc r="Y453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8" sId="10" xfDxf="1" s="1" dxf="1" numFmtId="4">
    <nc r="Z453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49" sId="10" xfDxf="1" s="1" dxf="1">
    <oc r="AA453">
      <v>1</v>
    </oc>
    <nc r="AA4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0" sId="10" xfDxf="1" s="1" dxf="1">
    <oc r="AB453">
      <v>3862.7</v>
    </oc>
    <nc r="AB4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1" sId="10" xfDxf="1" s="1" dxf="1" numFmtId="4">
    <nc r="Y45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2" sId="10" xfDxf="1" s="1" dxf="1" numFmtId="4">
    <nc r="Z454">
      <v>12023.4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3" sId="10" xfDxf="1" s="1" dxf="1">
    <oc r="AA454">
      <v>1</v>
    </oc>
    <nc r="AA4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4" sId="10" xfDxf="1" s="1" dxf="1">
    <oc r="AB454">
      <v>3862.7</v>
    </oc>
    <nc r="AB4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5" sId="10" xfDxf="1" s="1" dxf="1" numFmtId="4">
    <nc r="Y455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6" sId="10" xfDxf="1" s="1" dxf="1" numFmtId="4">
    <nc r="Z455">
      <v>12200.4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7" sId="10" xfDxf="1" s="1" dxf="1">
    <oc r="AA455">
      <v>1</v>
    </oc>
    <nc r="AA4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58" sId="10" xfDxf="1" s="1" dxf="1">
    <oc r="AB455">
      <v>3862.7</v>
    </oc>
    <nc r="AB4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59" sId="10" xfDxf="1" s="1" dxf="1">
    <oc r="AA456">
      <v>1</v>
    </oc>
    <nc r="AA4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60" sId="10" xfDxf="1" s="1" dxf="1">
    <oc r="AB456">
      <v>3862.7</v>
    </oc>
    <nc r="AB4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61" sId="10" xfDxf="1" s="1" dxf="1" numFmtId="4">
    <oc r="AB457">
      <v>6116</v>
    </oc>
    <nc r="AB457">
      <v>18000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62" sId="10" xfDxf="1" s="1" dxf="1">
    <oc r="AA458">
      <v>1</v>
    </oc>
    <nc r="AA4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63" sId="10" xfDxf="1" s="1" dxf="1">
    <oc r="AB458">
      <v>3088</v>
    </oc>
    <nc r="AB4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64" sId="10" xfDxf="1" s="1" dxf="1">
    <oc r="AA459">
      <v>1</v>
    </oc>
    <nc r="AA4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65" sId="10" xfDxf="1" s="1" dxf="1">
    <oc r="AB459">
      <v>3900</v>
    </oc>
    <nc r="AB4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66" sId="10" xfDxf="1" s="1" dxf="1">
    <oc r="AA460">
      <v>1</v>
    </oc>
    <nc r="AA4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67" sId="10" xfDxf="1" s="1" dxf="1">
    <oc r="AB460">
      <v>5010</v>
    </oc>
    <nc r="AB4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68" sId="10" xfDxf="1" s="1" dxf="1">
    <oc r="AA461">
      <v>1</v>
    </oc>
    <nc r="AA4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69" sId="10" xfDxf="1" s="1" dxf="1">
    <oc r="AB461">
      <v>3900</v>
    </oc>
    <nc r="AB4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70" sId="10" xfDxf="1" s="1" dxf="1">
    <oc r="AA462">
      <v>1</v>
    </oc>
    <nc r="AA4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71" sId="10" xfDxf="1" s="1" dxf="1">
    <oc r="AB462">
      <v>3347.72</v>
    </oc>
    <nc r="AB4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72" sId="10" xfDxf="1" s="1" dxf="1">
    <oc r="AA463">
      <v>1</v>
    </oc>
    <nc r="AA4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73" sId="10" xfDxf="1" s="1" dxf="1">
    <oc r="AB463">
      <v>3347.72</v>
    </oc>
    <nc r="AB4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74" sId="10" xfDxf="1" s="1" dxf="1">
    <oc r="AA464">
      <v>1</v>
    </oc>
    <nc r="AA4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75" sId="10" xfDxf="1" s="1" dxf="1">
    <oc r="AB464">
      <v>32553.4</v>
    </oc>
    <nc r="AB4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76" sId="10" xfDxf="1" s="1" dxf="1">
    <oc r="AA465">
      <v>1</v>
    </oc>
    <nc r="AA4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77" sId="10" xfDxf="1" s="1" dxf="1">
    <oc r="AB465">
      <v>4999</v>
    </oc>
    <nc r="AB4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78" sId="10" xfDxf="1" s="1" dxf="1">
    <oc r="AA467">
      <v>1</v>
    </oc>
    <nc r="AA4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79" sId="10" xfDxf="1" s="1" dxf="1">
    <oc r="AB467">
      <v>8956.6200000000008</v>
    </oc>
    <nc r="AB4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80" sId="10" xfDxf="1" s="1" dxf="1">
    <oc r="AA468">
      <v>1</v>
    </oc>
    <nc r="AA4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81" sId="10" xfDxf="1" s="1" dxf="1">
    <oc r="AB468">
      <v>4050</v>
    </oc>
    <nc r="AB4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82" sId="10" xfDxf="1" s="1" dxf="1">
    <oc r="AA469">
      <v>1</v>
    </oc>
    <nc r="AA4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83" sId="10" xfDxf="1" s="1" dxf="1">
    <oc r="AB469">
      <v>4050</v>
    </oc>
    <nc r="AB46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84" sId="10" xfDxf="1" s="1" dxf="1" numFmtId="4">
    <nc r="AA47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85" sId="10" xfDxf="1" s="1" dxf="1" numFmtId="4">
    <nc r="AB471">
      <v>70000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86" sId="10" xfDxf="1" s="1" dxf="1" numFmtId="4">
    <nc r="Y47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87" sId="10" xfDxf="1" s="1" dxf="1" numFmtId="4">
    <nc r="Z474">
      <v>53728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88" sId="10" xfDxf="1" s="1" dxf="1">
    <oc r="AA475">
      <v>1</v>
    </oc>
    <nc r="AA4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89" sId="10" xfDxf="1" s="1" dxf="1">
    <oc r="AB475">
      <v>5880</v>
    </oc>
    <nc r="AB47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0" sId="10" xfDxf="1" s="1" dxf="1">
    <oc r="Y476">
      <v>1</v>
    </oc>
    <nc r="Y4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1" sId="10" xfDxf="1" s="1" dxf="1">
    <oc r="Z476">
      <v>15200</v>
    </oc>
    <nc r="Z4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4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92" sId="10" xfDxf="1" s="1" dxf="1">
    <oc r="AA477">
      <v>1</v>
    </oc>
    <nc r="AA4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3" sId="10" xfDxf="1" s="1" dxf="1">
    <oc r="AB477">
      <v>4300</v>
    </oc>
    <nc r="AB4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94" sId="10" xfDxf="1" s="1" dxf="1">
    <oc r="AA478">
      <v>1</v>
    </oc>
    <nc r="AA4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5" sId="10" xfDxf="1" s="1" dxf="1">
    <oc r="AB478">
      <v>4300</v>
    </oc>
    <nc r="AB4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96" sId="10" xfDxf="1" s="1" dxf="1">
    <oc r="AA479">
      <v>1</v>
    </oc>
    <nc r="AA4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7" sId="10" xfDxf="1" s="1" dxf="1">
    <oc r="AB479">
      <v>4300</v>
    </oc>
    <nc r="AB4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398" sId="10" xfDxf="1" s="1" dxf="1">
    <oc r="AA480">
      <v>1</v>
    </oc>
    <nc r="AA4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399" sId="10" xfDxf="1" s="1" dxf="1">
    <oc r="AB480">
      <v>4300</v>
    </oc>
    <nc r="AB4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00" sId="10" xfDxf="1" s="1" dxf="1">
    <oc r="AA481">
      <v>1</v>
    </oc>
    <nc r="AA4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01" sId="10" xfDxf="1" s="1" dxf="1">
    <oc r="AB481">
      <v>4300</v>
    </oc>
    <nc r="AB4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02" sId="10" xfDxf="1" s="1" dxf="1">
    <oc r="AA482">
      <v>1</v>
    </oc>
    <nc r="AA4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03" sId="10" xfDxf="1" s="1" dxf="1">
    <oc r="AB482">
      <v>4300</v>
    </oc>
    <nc r="AB4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04" sId="10" xfDxf="1" s="1" dxf="1">
    <oc r="AA483">
      <v>1</v>
    </oc>
    <nc r="AA4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05" sId="10" xfDxf="1" s="1" dxf="1">
    <oc r="AB483">
      <v>4300</v>
    </oc>
    <nc r="AB4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06" sId="10" xfDxf="1" s="1" dxf="1">
    <oc r="AA484">
      <v>1</v>
    </oc>
    <nc r="AA4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07" sId="10" xfDxf="1" s="1" dxf="1">
    <oc r="AB484">
      <v>4300</v>
    </oc>
    <nc r="AB4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08" sId="10" xfDxf="1" s="1" dxf="1">
    <oc r="AA485">
      <v>1</v>
    </oc>
    <nc r="AA4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09" sId="10" xfDxf="1" s="1" dxf="1">
    <oc r="AB485">
      <v>4300</v>
    </oc>
    <nc r="AB4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10" sId="10" xfDxf="1" s="1" dxf="1">
    <oc r="AA486">
      <v>1</v>
    </oc>
    <nc r="AA4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11" sId="10" xfDxf="1" s="1" dxf="1">
    <oc r="AB486">
      <v>4300</v>
    </oc>
    <nc r="AB4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12" sId="10" xfDxf="1" s="1" dxf="1">
    <oc r="AA487">
      <v>1</v>
    </oc>
    <nc r="AA4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13" sId="10" xfDxf="1" s="1" dxf="1">
    <oc r="AB487">
      <v>3900</v>
    </oc>
    <nc r="AB48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14" sId="10" xfDxf="1" s="1" dxf="1">
    <oc r="AA488">
      <v>1</v>
    </oc>
    <nc r="AA4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15" sId="10" xfDxf="1" s="1" dxf="1">
    <oc r="AB488">
      <v>6322</v>
    </oc>
    <nc r="AB48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16" sId="10" xfDxf="1" s="1" dxf="1">
    <oc r="AA489">
      <v>1</v>
    </oc>
    <nc r="AA4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17" sId="10" xfDxf="1" s="1" dxf="1">
    <oc r="AB489">
      <v>53728</v>
    </oc>
    <nc r="AB48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18" sId="10" xfDxf="1" s="1" dxf="1">
    <oc r="AA490">
      <v>1</v>
    </oc>
    <nc r="AA4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19" sId="10" xfDxf="1" s="1" dxf="1">
    <oc r="AB490">
      <v>6000</v>
    </oc>
    <nc r="AB49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20" sId="10" xfDxf="1" s="1" dxf="1">
    <oc r="AA491">
      <v>1</v>
    </oc>
    <nc r="AA4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21" sId="10" xfDxf="1" s="1" dxf="1">
    <oc r="AB491">
      <v>4995</v>
    </oc>
    <nc r="AB4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22" sId="10" xfDxf="1" s="1" dxf="1">
    <oc r="AA492">
      <v>1</v>
    </oc>
    <nc r="AA4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23" sId="10" xfDxf="1" s="1" dxf="1">
    <oc r="AB492">
      <v>4995</v>
    </oc>
    <nc r="AB4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24" sId="10" xfDxf="1" s="1" dxf="1">
    <oc r="AA493">
      <v>1</v>
    </oc>
    <nc r="AA4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25" sId="10" xfDxf="1" s="1" dxf="1">
    <oc r="AB493">
      <v>10730</v>
    </oc>
    <nc r="AB4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26" sId="10" xfDxf="1" s="1" dxf="1">
    <oc r="AA494">
      <v>1</v>
    </oc>
    <nc r="AA4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27" sId="10" xfDxf="1" s="1" dxf="1">
    <oc r="AB494">
      <v>3600</v>
    </oc>
    <nc r="AB4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28" sId="10" xfDxf="1" s="1" dxf="1">
    <oc r="AA495">
      <v>1</v>
    </oc>
    <nc r="AA4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29" sId="10" xfDxf="1" s="1" dxf="1">
    <oc r="AB495">
      <v>3600</v>
    </oc>
    <nc r="AB4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30" sId="10" xfDxf="1" s="1" dxf="1">
    <oc r="AA496">
      <v>1</v>
    </oc>
    <nc r="AA4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31" sId="10" xfDxf="1" s="1" dxf="1">
    <oc r="AB496">
      <v>5842.2</v>
    </oc>
    <nc r="AB4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32" sId="10" xfDxf="1" s="1" dxf="1">
    <oc r="AA497">
      <v>1</v>
    </oc>
    <nc r="AA4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33" sId="10" xfDxf="1" s="1" dxf="1">
    <oc r="AB497">
      <v>7000</v>
    </oc>
    <nc r="AB4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34" sId="10" xfDxf="1" s="1" dxf="1">
    <oc r="AA498">
      <v>1</v>
    </oc>
    <nc r="AA4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35" sId="10" xfDxf="1" s="1" dxf="1">
    <oc r="AB498">
      <v>89258</v>
    </oc>
    <nc r="AB4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4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36" sId="10" xfDxf="1" s="1" dxf="1">
    <oc r="AA499">
      <v>1</v>
    </oc>
    <nc r="AA4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37" sId="10" xfDxf="1" s="1" dxf="1">
    <oc r="AB499">
      <v>28074</v>
    </oc>
    <nc r="AB4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38" sId="10" xfDxf="1" s="1" dxf="1">
    <oc r="AA500">
      <v>1</v>
    </oc>
    <nc r="AA5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39" sId="10" xfDxf="1" s="1" dxf="1">
    <oc r="AB500">
      <v>28074</v>
    </oc>
    <nc r="AB5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40" sId="10" xfDxf="1" s="1" dxf="1">
    <oc r="AA502">
      <v>1</v>
    </oc>
    <nc r="AA5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41" sId="10" xfDxf="1" s="1" dxf="1">
    <oc r="AB502">
      <v>4494</v>
    </oc>
    <nc r="AB5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42" sId="10" xfDxf="1" s="1" dxf="1">
    <oc r="AA503">
      <v>1</v>
    </oc>
    <nc r="AA5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43" sId="10" xfDxf="1" s="1" dxf="1">
    <oc r="AB503">
      <v>4494</v>
    </oc>
    <nc r="AB5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44" sId="10" xfDxf="1" s="1" dxf="1">
    <oc r="AA504">
      <v>1</v>
    </oc>
    <nc r="AA5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45" sId="10" xfDxf="1" s="1" dxf="1">
    <oc r="AB504">
      <v>4494</v>
    </oc>
    <nc r="AB5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46" sId="10" xfDxf="1" s="1" dxf="1">
    <oc r="AA505">
      <v>1</v>
    </oc>
    <nc r="AA5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47" sId="10" xfDxf="1" s="1" dxf="1">
    <oc r="AB505">
      <v>4494</v>
    </oc>
    <nc r="AB5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48" sId="10" xfDxf="1" s="1" dxf="1">
    <oc r="AA506">
      <v>1</v>
    </oc>
    <nc r="AA5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49" sId="10" xfDxf="1" s="1" dxf="1">
    <oc r="AB506">
      <v>4494</v>
    </oc>
    <nc r="AB5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50" sId="10" xfDxf="1" s="1" dxf="1">
    <oc r="AA507">
      <v>1</v>
    </oc>
    <nc r="AA5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51" sId="10" xfDxf="1" s="1" dxf="1">
    <oc r="AB507">
      <v>11380</v>
    </oc>
    <nc r="AB5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52" sId="10" xfDxf="1" s="1" dxf="1">
    <oc r="AA508">
      <v>1</v>
    </oc>
    <nc r="AA5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53" sId="10" xfDxf="1" s="1" dxf="1">
    <oc r="AB508">
      <v>18500</v>
    </oc>
    <nc r="AB5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54" sId="10" xfDxf="1" s="1" dxf="1">
    <oc r="AA509">
      <v>1</v>
    </oc>
    <nc r="AA5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55" sId="10" xfDxf="1" s="1" dxf="1">
    <oc r="AB509">
      <v>18500</v>
    </oc>
    <nc r="AB5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56" sId="10" xfDxf="1" s="1" dxf="1">
    <oc r="AA510">
      <v>1</v>
    </oc>
    <nc r="AA5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57" sId="10" xfDxf="1" s="1" dxf="1">
    <oc r="AB510">
      <v>18500</v>
    </oc>
    <nc r="AB5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58" sId="10" xfDxf="1" s="1" dxf="1">
    <oc r="AA511">
      <v>1</v>
    </oc>
    <nc r="AA5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59" sId="10" xfDxf="1" s="1" dxf="1">
    <oc r="AB511">
      <v>18500</v>
    </oc>
    <nc r="AB5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60" sId="10" xfDxf="1" s="1" dxf="1">
    <oc r="AA512">
      <v>1</v>
    </oc>
    <nc r="AA5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61" sId="10" xfDxf="1" s="1" dxf="1">
    <oc r="AB512">
      <v>18555</v>
    </oc>
    <nc r="AB5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62" sId="10" xfDxf="1" s="1" dxf="1">
    <oc r="AA513">
      <v>1</v>
    </oc>
    <nc r="AA5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63" sId="10" xfDxf="1" s="1" dxf="1">
    <oc r="AB513">
      <v>18555</v>
    </oc>
    <nc r="AB5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64" sId="10" xfDxf="1" s="1" dxf="1">
    <oc r="AA514">
      <v>1</v>
    </oc>
    <nc r="AA5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65" sId="10" xfDxf="1" s="1" dxf="1">
    <oc r="AB514">
      <v>18555</v>
    </oc>
    <nc r="AB5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66" sId="10" xfDxf="1" s="1" dxf="1">
    <oc r="AA515">
      <v>1</v>
    </oc>
    <nc r="AA5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67" sId="10" xfDxf="1" s="1" dxf="1">
    <oc r="AB515">
      <v>18555</v>
    </oc>
    <nc r="AB5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68" sId="10" xfDxf="1" s="1" dxf="1">
    <oc r="AA516">
      <v>1</v>
    </oc>
    <nc r="AA5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69" sId="10" xfDxf="1" s="1" dxf="1">
    <oc r="AB516">
      <v>18555</v>
    </oc>
    <nc r="AB5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70" sId="10" xfDxf="1" s="1" dxf="1">
    <oc r="AA517">
      <v>1</v>
    </oc>
    <nc r="AA5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71" sId="10" xfDxf="1" s="1" dxf="1">
    <oc r="AB517">
      <v>18555</v>
    </oc>
    <nc r="AB5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72" sId="10" xfDxf="1" s="1" dxf="1">
    <oc r="AA518">
      <v>1</v>
    </oc>
    <nc r="AA5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73" sId="10" xfDxf="1" s="1" dxf="1">
    <oc r="AB518">
      <v>18555</v>
    </oc>
    <nc r="AB5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74" sId="10" xfDxf="1" s="1" dxf="1">
    <oc r="AA519">
      <v>1</v>
    </oc>
    <nc r="AA5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75" sId="10" xfDxf="1" s="1" dxf="1">
    <oc r="AB519">
      <v>18555</v>
    </oc>
    <nc r="AB5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76" sId="10" xfDxf="1" s="1" dxf="1">
    <oc r="AA520">
      <v>1</v>
    </oc>
    <nc r="AA5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77" sId="10" xfDxf="1" s="1" dxf="1">
    <oc r="AB520">
      <v>18555</v>
    </oc>
    <nc r="AB5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78" sId="10" xfDxf="1" s="1" dxf="1">
    <oc r="AA521">
      <v>1</v>
    </oc>
    <nc r="AA5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79" sId="10" xfDxf="1" s="1" dxf="1">
    <oc r="AB521">
      <v>18555</v>
    </oc>
    <nc r="AB5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80" sId="10" xfDxf="1" s="1" dxf="1">
    <oc r="AA522">
      <v>1</v>
    </oc>
    <nc r="AA5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81" sId="10" xfDxf="1" s="1" dxf="1">
    <oc r="AB522">
      <v>9340</v>
    </oc>
    <nc r="AB5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82" sId="10" xfDxf="1" s="1" dxf="1">
    <oc r="AA523">
      <v>1</v>
    </oc>
    <nc r="AA5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83" sId="10" xfDxf="1" s="1" dxf="1">
    <oc r="AB523">
      <v>9340</v>
    </oc>
    <nc r="AB5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84" sId="10" xfDxf="1" s="1" dxf="1">
    <oc r="AA524">
      <v>1</v>
    </oc>
    <nc r="AA5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85" sId="10" xfDxf="1" s="1" dxf="1">
    <oc r="AB524">
      <v>9340</v>
    </oc>
    <nc r="AB5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86" sId="10" xfDxf="1" s="1" dxf="1">
    <oc r="AA525">
      <v>1</v>
    </oc>
    <nc r="AA5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87" sId="10" xfDxf="1" s="1" dxf="1">
    <oc r="AB525">
      <v>18000</v>
    </oc>
    <nc r="AB5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88" sId="10" xfDxf="1" s="1" dxf="1">
    <oc r="AA526">
      <v>1</v>
    </oc>
    <nc r="AA5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89" sId="10" xfDxf="1" s="1" dxf="1">
    <oc r="AB526">
      <v>8693.4599999999991</v>
    </oc>
    <nc r="AB5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90" sId="10" xfDxf="1" s="1" dxf="1">
    <oc r="AA527">
      <v>1</v>
    </oc>
    <nc r="AA5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91" sId="10" xfDxf="1" s="1" dxf="1">
    <oc r="AB527">
      <v>8693.4599999999991</v>
    </oc>
    <nc r="AB5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92" sId="10" xfDxf="1" s="1" dxf="1">
    <oc r="AA528">
      <v>1</v>
    </oc>
    <nc r="AA5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93" sId="10" xfDxf="1" s="1" dxf="1">
    <oc r="AB528">
      <v>8693.4599999999991</v>
    </oc>
    <nc r="AB5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94" sId="10" xfDxf="1" s="1" dxf="1">
    <oc r="AA529">
      <v>1</v>
    </oc>
    <nc r="AA5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95" sId="10" xfDxf="1" s="1" dxf="1">
    <oc r="AB529">
      <v>8693.4599999999991</v>
    </oc>
    <nc r="AB5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96" sId="10" xfDxf="1" s="1" dxf="1">
    <oc r="AA530">
      <v>1</v>
    </oc>
    <nc r="AA5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97" sId="10" xfDxf="1" s="1" dxf="1">
    <oc r="AB530">
      <v>8693.4599999999991</v>
    </oc>
    <nc r="AB5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498" sId="10" xfDxf="1" s="1" dxf="1">
    <oc r="AA531">
      <v>1</v>
    </oc>
    <nc r="AA5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499" sId="10" xfDxf="1" s="1" dxf="1">
    <oc r="AB531">
      <v>5730.24</v>
    </oc>
    <nc r="AB53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00" sId="10" xfDxf="1" s="1" dxf="1">
    <oc r="AA532">
      <v>1</v>
    </oc>
    <nc r="AA5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1" sId="10" xfDxf="1" s="1" dxf="1">
    <oc r="AB532">
      <v>5370.83</v>
    </oc>
    <nc r="AB53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02" sId="10" xfDxf="1" s="1" dxf="1">
    <oc r="AA533">
      <v>1</v>
    </oc>
    <nc r="AA5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3" sId="10" xfDxf="1" s="1" dxf="1">
    <oc r="AB533">
      <v>3100</v>
    </oc>
    <nc r="AB53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04" sId="10" xfDxf="1" s="1" dxf="1">
    <oc r="AA534">
      <v>1</v>
    </oc>
    <nc r="AA5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5" sId="10" xfDxf="1" s="1" dxf="1">
    <oc r="AB534">
      <v>14000</v>
    </oc>
    <nc r="AB53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06" sId="10" xfDxf="1" s="1" dxf="1">
    <oc r="AA535">
      <v>1</v>
    </oc>
    <nc r="AA5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7" sId="10" xfDxf="1" s="1" dxf="1">
    <oc r="AB535">
      <v>14792.08</v>
    </oc>
    <nc r="AB53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8" sId="10" xfDxf="1" s="1" dxf="1">
    <oc r="Y536">
      <v>1</v>
    </oc>
    <nc r="Y5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09" sId="10" xfDxf="1" s="1" dxf="1">
    <oc r="Z536">
      <v>15000</v>
    </oc>
    <nc r="Z5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10" sId="10" xfDxf="1" s="1" dxf="1">
    <oc r="AA537">
      <v>1</v>
    </oc>
    <nc r="AA5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11" sId="10" xfDxf="1" s="1" dxf="1">
    <oc r="AB537">
      <v>9234.64</v>
    </oc>
    <nc r="AB5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12" sId="10" xfDxf="1" s="1" dxf="1">
    <oc r="AA538">
      <v>1</v>
    </oc>
    <nc r="AA5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13" sId="10" xfDxf="1" s="1" dxf="1">
    <oc r="AB538">
      <v>3460.99</v>
    </oc>
    <nc r="AB5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14" sId="10" xfDxf="1" s="1" dxf="1">
    <oc r="AA539">
      <v>1</v>
    </oc>
    <nc r="AA5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15" sId="10" xfDxf="1" s="1" dxf="1">
    <oc r="AB539">
      <v>3461</v>
    </oc>
    <nc r="AB5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16" sId="10" xfDxf="1" s="1" dxf="1">
    <oc r="AA540">
      <v>1</v>
    </oc>
    <nc r="AA5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17" sId="10" xfDxf="1" s="1" dxf="1">
    <oc r="AB540">
      <v>3461</v>
    </oc>
    <nc r="AB54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18" sId="10" xfDxf="1" s="1" dxf="1">
    <oc r="AA541">
      <v>1</v>
    </oc>
    <nc r="AA5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19" sId="10" xfDxf="1" s="1" dxf="1">
    <oc r="AB541">
      <v>3461</v>
    </oc>
    <nc r="AB5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20" sId="10" xfDxf="1" s="1" dxf="1">
    <oc r="AA542">
      <v>1</v>
    </oc>
    <nc r="AA5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21" sId="10" xfDxf="1" s="1" dxf="1">
    <oc r="AB542">
      <v>3461</v>
    </oc>
    <nc r="AB5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22" sId="10" xfDxf="1" s="1" dxf="1">
    <oc r="AA543">
      <v>1</v>
    </oc>
    <nc r="AA5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23" sId="10" xfDxf="1" s="1" dxf="1">
    <oc r="AB543">
      <v>3461</v>
    </oc>
    <nc r="AB5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24" sId="10" xfDxf="1" s="1" dxf="1">
    <oc r="AA544">
      <v>1</v>
    </oc>
    <nc r="AA5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25" sId="10" xfDxf="1" s="1" dxf="1">
    <oc r="AB544">
      <v>3461</v>
    </oc>
    <nc r="AB5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26" sId="10" xfDxf="1" s="1" dxf="1">
    <oc r="AA545">
      <v>1</v>
    </oc>
    <nc r="AA5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27" sId="10" xfDxf="1" s="1" dxf="1">
    <oc r="AB545">
      <v>3461</v>
    </oc>
    <nc r="AB5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28" sId="10" xfDxf="1" s="1" dxf="1">
    <oc r="AA546">
      <v>1</v>
    </oc>
    <nc r="AA5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29" sId="10" xfDxf="1" s="1" dxf="1">
    <oc r="AB546">
      <v>3461</v>
    </oc>
    <nc r="AB5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30" sId="10" xfDxf="1" s="1" dxf="1">
    <oc r="AA547">
      <v>1</v>
    </oc>
    <nc r="AA5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1" sId="10" xfDxf="1" s="1" dxf="1">
    <oc r="AB547">
      <v>3461</v>
    </oc>
    <nc r="AB5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32" sId="10" xfDxf="1" s="1" dxf="1">
    <oc r="AA548">
      <v>1</v>
    </oc>
    <nc r="AA5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3" sId="10" xfDxf="1" s="1" dxf="1">
    <oc r="AB548">
      <v>4500</v>
    </oc>
    <nc r="AB5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34" sId="10" xfDxf="1" s="1" dxf="1">
    <oc r="AA549">
      <v>1</v>
    </oc>
    <nc r="AA5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5" sId="10" xfDxf="1" s="1" dxf="1">
    <oc r="AB549">
      <v>5192.71</v>
    </oc>
    <nc r="AB5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6" sId="10" xfDxf="1" s="1" dxf="1">
    <oc r="Y550">
      <v>1</v>
    </oc>
    <nc r="Y5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7" sId="10" xfDxf="1" s="1" dxf="1">
    <oc r="Z550">
      <v>14700</v>
    </oc>
    <nc r="Z5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38" sId="10" xfDxf="1" s="1" dxf="1">
    <oc r="AA552">
      <v>1</v>
    </oc>
    <nc r="AA5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39" sId="10" xfDxf="1" s="1" dxf="1">
    <oc r="AB552">
      <v>4600</v>
    </oc>
    <nc r="AB5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0" sId="10" xfDxf="1" s="1" dxf="1">
    <oc r="Y553">
      <v>1</v>
    </oc>
    <nc r="Y5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1" sId="10" xfDxf="1" s="1" dxf="1">
    <oc r="Z553">
      <v>3100</v>
    </oc>
    <nc r="Z5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42" sId="10" xfDxf="1" s="1" dxf="1">
    <oc r="AA554">
      <v>1</v>
    </oc>
    <nc r="AA5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3" sId="10" xfDxf="1" s="1" dxf="1">
    <oc r="AB554">
      <v>4512</v>
    </oc>
    <nc r="AB55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44" sId="10" xfDxf="1" s="1" dxf="1">
    <oc r="AA555">
      <v>1</v>
    </oc>
    <nc r="AA5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5" sId="10" xfDxf="1" s="1" dxf="1">
    <oc r="AB555">
      <v>3333.32</v>
    </oc>
    <nc r="AB55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46" sId="10" xfDxf="1" s="1" dxf="1">
    <oc r="AA556">
      <v>1</v>
    </oc>
    <nc r="AA5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7" sId="10" xfDxf="1" s="1" dxf="1">
    <oc r="AB556">
      <v>3700</v>
    </oc>
    <nc r="AB55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48" sId="10" xfDxf="1" s="1" dxf="1">
    <oc r="AA557">
      <v>1</v>
    </oc>
    <nc r="AA5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49" sId="10" xfDxf="1" s="1" dxf="1">
    <oc r="AB557">
      <v>3263.5</v>
    </oc>
    <nc r="AB55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50" sId="10" xfDxf="1" s="1" dxf="1">
    <oc r="AA558">
      <v>1</v>
    </oc>
    <nc r="AA5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51" sId="10" xfDxf="1" s="1" dxf="1">
    <oc r="AB558">
      <v>3263.5</v>
    </oc>
    <nc r="AB55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52" sId="10" xfDxf="1" s="1" dxf="1">
    <oc r="AA559">
      <v>1</v>
    </oc>
    <nc r="AA5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53" sId="10" xfDxf="1" s="1" dxf="1">
    <oc r="AB559">
      <v>3900</v>
    </oc>
    <nc r="AB55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54" sId="10" xfDxf="1" s="1" dxf="1">
    <oc r="AA560">
      <v>1</v>
    </oc>
    <nc r="AA5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55" sId="10" xfDxf="1" s="1" dxf="1">
    <oc r="AB560">
      <v>7380</v>
    </oc>
    <nc r="AB56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56" sId="10" xfDxf="1" s="1" dxf="1">
    <oc r="AA561">
      <v>1</v>
    </oc>
    <nc r="AA5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57" sId="10" xfDxf="1" s="1" dxf="1">
    <oc r="AB561">
      <v>8934.5</v>
    </oc>
    <nc r="AB5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58" sId="10" xfDxf="1" s="1" dxf="1">
    <oc r="AA562">
      <v>1</v>
    </oc>
    <nc r="AA5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59" sId="10" xfDxf="1" s="1" dxf="1">
    <oc r="AB562">
      <v>6000</v>
    </oc>
    <nc r="AB56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60" sId="10" xfDxf="1" s="1" dxf="1">
    <oc r="AA563">
      <v>1</v>
    </oc>
    <nc r="AA5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1" sId="10" xfDxf="1" s="1" dxf="1">
    <oc r="AB563">
      <v>5350</v>
    </oc>
    <nc r="AB56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2" sId="10" xfDxf="1" s="1" dxf="1">
    <oc r="Y564">
      <v>1</v>
    </oc>
    <nc r="Y5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3" sId="10" xfDxf="1" s="1" dxf="1">
    <oc r="Z564">
      <v>4200</v>
    </oc>
    <nc r="Z56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64" sId="10" xfDxf="1" s="1" dxf="1">
    <oc r="AA565">
      <v>1</v>
    </oc>
    <nc r="AA5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5" sId="10" xfDxf="1" s="1" dxf="1">
    <oc r="AB565">
      <v>4211.4799999999996</v>
    </oc>
    <nc r="AB56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66" sId="10" xfDxf="1" s="1" dxf="1">
    <oc r="AA566">
      <v>1</v>
    </oc>
    <nc r="AA5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7" sId="10" xfDxf="1" s="1" dxf="1">
    <oc r="AB566">
      <v>5130.6499999999996</v>
    </oc>
    <nc r="AB56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68" sId="10" xfDxf="1" s="1" dxf="1">
    <oc r="AA567">
      <v>1</v>
    </oc>
    <nc r="AA5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69" sId="10" xfDxf="1" s="1" dxf="1">
    <oc r="AB567">
      <v>4405.5</v>
    </oc>
    <nc r="AB56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70" sId="10" xfDxf="1" s="1" dxf="1">
    <oc r="Y568">
      <v>1</v>
    </oc>
    <nc r="Y5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71" sId="10" xfDxf="1" s="1" dxf="1">
    <oc r="Z568">
      <v>5494.5</v>
    </oc>
    <nc r="Z56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6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2" sId="10" xfDxf="1" s="1" dxf="1" numFmtId="4">
    <oc r="Z569">
      <v>5494.5</v>
    </oc>
    <nc r="Z569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6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3" sId="10" xfDxf="1" s="1" dxf="1" numFmtId="4">
    <oc r="Z570">
      <v>5222.55</v>
    </oc>
    <nc r="Z570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4" sId="10" xfDxf="1" s="1" dxf="1" numFmtId="4">
    <oc r="Z571">
      <v>5222.55</v>
    </oc>
    <nc r="Z571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5" sId="10" xfDxf="1" s="1" dxf="1" numFmtId="4">
    <oc r="Z572">
      <v>87000</v>
    </oc>
    <nc r="Z572">
      <v>13800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6" sId="10" xfDxf="1" s="1" dxf="1">
    <oc r="AA573">
      <v>1</v>
    </oc>
    <nc r="AA5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77" sId="10" xfDxf="1" s="1" dxf="1">
    <oc r="AB573">
      <v>5350</v>
    </oc>
    <nc r="AB57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78" sId="10" xfDxf="1" s="1" dxf="1">
    <oc r="AA574">
      <v>1</v>
    </oc>
    <nc r="AA5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79" sId="10" xfDxf="1" s="1" dxf="1">
    <oc r="AB574">
      <v>9100</v>
    </oc>
    <nc r="AB57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80" sId="10" xfDxf="1" s="1" dxf="1">
    <oc r="Y576">
      <v>1</v>
    </oc>
    <nc r="Y5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81" sId="10" xfDxf="1" s="1" dxf="1">
    <oc r="Z576">
      <v>30000</v>
    </oc>
    <nc r="Z57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82" sId="10" xfDxf="1" s="1" dxf="1">
    <oc r="AA577">
      <v>1</v>
    </oc>
    <nc r="AA5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83" sId="10" xfDxf="1" s="1" dxf="1">
    <oc r="AB577">
      <v>4296.92</v>
    </oc>
    <nc r="AB57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84" sId="10" xfDxf="1" s="1" dxf="1">
    <oc r="AA578">
      <v>1</v>
    </oc>
    <nc r="AA5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85" sId="10" xfDxf="1" s="1" dxf="1">
    <oc r="AB578">
      <v>8291.24</v>
    </oc>
    <nc r="AB57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7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86" sId="10" xfDxf="1" s="1" dxf="1">
    <oc r="AA579">
      <v>1</v>
    </oc>
    <nc r="AA5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87" sId="10" xfDxf="1" s="1" dxf="1">
    <oc r="AB579">
      <v>3364.2</v>
    </oc>
    <nc r="AB57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88" sId="10" xfDxf="1" s="1" dxf="1">
    <oc r="AA580">
      <v>1</v>
    </oc>
    <nc r="AA5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89" sId="10" xfDxf="1" s="1" dxf="1">
    <oc r="AB580">
      <v>9323.07</v>
    </oc>
    <nc r="AB58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90" sId="10" xfDxf="1" s="1" dxf="1">
    <oc r="AA581">
      <v>1</v>
    </oc>
    <nc r="AA5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1" sId="10" xfDxf="1" s="1" dxf="1">
    <oc r="AB581">
      <v>4300</v>
    </oc>
    <nc r="AB58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2" sId="10" xfDxf="1" s="1" dxf="1">
    <oc r="Y582">
      <v>1</v>
    </oc>
    <nc r="Y5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3" sId="10" xfDxf="1" s="1" dxf="1">
    <oc r="Z582">
      <v>8500</v>
    </oc>
    <nc r="Z58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8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94" sId="10" xfDxf="1" s="1" dxf="1">
    <oc r="AA583">
      <v>1</v>
    </oc>
    <nc r="AA5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5" sId="10" xfDxf="1" s="1" dxf="1">
    <oc r="AB583">
      <v>3435.11</v>
    </oc>
    <nc r="AB58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96" sId="10" xfDxf="1" s="1" dxf="1">
    <oc r="AA584">
      <v>1</v>
    </oc>
    <nc r="AA5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7" sId="10" xfDxf="1" s="1" dxf="1">
    <oc r="AB584">
      <v>3201</v>
    </oc>
    <nc r="AB58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598" sId="10" xfDxf="1" s="1" dxf="1">
    <oc r="AA585">
      <v>1</v>
    </oc>
    <nc r="AA5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599" sId="10" xfDxf="1" s="1" dxf="1">
    <oc r="AB585">
      <v>3390.36</v>
    </oc>
    <nc r="AB58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00" sId="10" xfDxf="1" s="1" dxf="1">
    <oc r="AA586">
      <v>1</v>
    </oc>
    <nc r="AA5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01" sId="10" xfDxf="1" s="1" dxf="1">
    <oc r="AB586">
      <v>7086.6</v>
    </oc>
    <nc r="AB58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8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8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59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02" sId="10" xfDxf="1" s="1" dxf="1">
    <oc r="AA591">
      <v>1</v>
    </oc>
    <nc r="AA5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03" sId="10" xfDxf="1" s="1" dxf="1">
    <oc r="AB591">
      <v>8909.89</v>
    </oc>
    <nc r="AB59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04" sId="10" xfDxf="1" s="1" dxf="1">
    <oc r="AA592">
      <v>1</v>
    </oc>
    <nc r="AA5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05" sId="10" xfDxf="1" s="1" dxf="1">
    <oc r="AB592">
      <v>7058</v>
    </oc>
    <nc r="AB59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06" sId="10" xfDxf="1" s="1" dxf="1">
    <oc r="AA593">
      <v>1</v>
    </oc>
    <nc r="AA5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07" sId="10" xfDxf="1" s="1" dxf="1">
    <oc r="AB593">
      <v>6864.6</v>
    </oc>
    <nc r="AB59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08" sId="10" xfDxf="1" s="1" dxf="1">
    <oc r="AA594">
      <v>1</v>
    </oc>
    <nc r="AA5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09" sId="10" xfDxf="1" s="1" dxf="1">
    <oc r="AB594">
      <v>8186.42</v>
    </oc>
    <nc r="AB59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10" sId="10" xfDxf="1" s="1" dxf="1">
    <oc r="AA595">
      <v>1</v>
    </oc>
    <nc r="AA5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11" sId="10" xfDxf="1" s="1" dxf="1">
    <oc r="AB595">
      <v>6886</v>
    </oc>
    <nc r="AB59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12" sId="10" xfDxf="1" s="1" dxf="1">
    <oc r="AA596">
      <v>1</v>
    </oc>
    <nc r="AA5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13" sId="10" xfDxf="1" s="1" dxf="1">
    <oc r="AB596">
      <v>4905.42</v>
    </oc>
    <nc r="AB59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14" sId="10" xfDxf="1" s="1" dxf="1">
    <oc r="AA597">
      <v>1</v>
    </oc>
    <nc r="AA5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15" sId="10" xfDxf="1" s="1" dxf="1">
    <oc r="AB597">
      <v>5000</v>
    </oc>
    <nc r="AB59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16" sId="10" xfDxf="1" s="1" dxf="1">
    <oc r="AA598">
      <v>1</v>
    </oc>
    <nc r="AA5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17" sId="10" xfDxf="1" s="1" dxf="1">
    <oc r="AB598">
      <v>5822.38</v>
    </oc>
    <nc r="AB59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59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18" sId="10" xfDxf="1" s="1" dxf="1">
    <oc r="AA599">
      <v>1</v>
    </oc>
    <nc r="AA5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19" sId="10" xfDxf="1" s="1" dxf="1">
    <oc r="AB599">
      <v>6765.78</v>
    </oc>
    <nc r="AB59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20" sId="10" xfDxf="1" s="1" dxf="1">
    <oc r="AA600">
      <v>1</v>
    </oc>
    <nc r="AA6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21" sId="10" xfDxf="1" s="1" dxf="1">
    <oc r="AB600">
      <v>12346.08</v>
    </oc>
    <nc r="AB60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22" sId="10" xfDxf="1" s="1" dxf="1">
    <oc r="AA601">
      <v>1</v>
    </oc>
    <nc r="AA6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23" sId="10" xfDxf="1" s="1" dxf="1">
    <oc r="AB601">
      <v>3139</v>
    </oc>
    <nc r="AB60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24" sId="10" xfDxf="1" s="1" dxf="1">
    <oc r="AA602">
      <v>1</v>
    </oc>
    <nc r="AA6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25" sId="10" xfDxf="1" s="1" dxf="1">
    <oc r="AB602">
      <v>3139</v>
    </oc>
    <nc r="AB60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26" sId="10" xfDxf="1" s="1" dxf="1">
    <oc r="AA603">
      <v>1</v>
    </oc>
    <nc r="AA6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27" sId="10" xfDxf="1" s="1" dxf="1">
    <oc r="AB603">
      <v>3750</v>
    </oc>
    <nc r="AB60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28" sId="10" xfDxf="1" s="1" dxf="1">
    <oc r="AA604">
      <v>1</v>
    </oc>
    <nc r="AA6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29" sId="10" xfDxf="1" s="1" dxf="1">
    <oc r="AB604">
      <v>3750</v>
    </oc>
    <nc r="AB60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30" sId="10" xfDxf="1" s="1" dxf="1">
    <oc r="AA605">
      <v>1</v>
    </oc>
    <nc r="AA6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1" sId="10" xfDxf="1" s="1" dxf="1">
    <oc r="AB605">
      <v>6200</v>
    </oc>
    <nc r="AB60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2" sId="10" xfDxf="1" s="1" dxf="1">
    <oc r="Y606">
      <v>1</v>
    </oc>
    <nc r="Y6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3" sId="10" xfDxf="1" s="1" dxf="1">
    <oc r="Z606">
      <v>6199.2</v>
    </oc>
    <nc r="Z60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0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34" sId="10" xfDxf="1" s="1" dxf="1">
    <oc r="Y607">
      <v>1</v>
    </oc>
    <nc r="Y6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5" sId="10" xfDxf="1" s="1" dxf="1">
    <oc r="Z607">
      <v>6199.2</v>
    </oc>
    <nc r="Z60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36" sId="10" xfDxf="1" s="1" dxf="1">
    <oc r="Y608">
      <v>1</v>
    </oc>
    <nc r="Y6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7" sId="10" xfDxf="1" s="1" dxf="1">
    <oc r="Z608">
      <v>6199.2</v>
    </oc>
    <nc r="Z60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0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38" sId="10" xfDxf="1" s="1" dxf="1">
    <oc r="Y609">
      <v>1</v>
    </oc>
    <nc r="Y6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39" sId="10" xfDxf="1" s="1" dxf="1">
    <oc r="Z609">
      <v>6199.2</v>
    </oc>
    <nc r="Z60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0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40" sId="10" xfDxf="1" s="1" dxf="1">
    <oc r="Y610">
      <v>1</v>
    </oc>
    <nc r="Y6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41" sId="10" xfDxf="1" s="1" dxf="1">
    <oc r="Z610">
      <v>6199.2</v>
    </oc>
    <nc r="Z61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42" sId="10" xfDxf="1" s="1" dxf="1">
    <oc r="Y611">
      <v>1</v>
    </oc>
    <nc r="Y6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43" sId="10" xfDxf="1" s="1" dxf="1">
    <oc r="Z611">
      <v>6199.2</v>
    </oc>
    <nc r="Z61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44" sId="10" xfDxf="1" s="1" dxf="1">
    <oc r="Y612">
      <v>1</v>
    </oc>
    <nc r="Y6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45" sId="10" xfDxf="1" s="1" dxf="1">
    <oc r="Z612">
      <v>6199.2</v>
    </oc>
    <nc r="Z61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46" sId="10" xfDxf="1" s="1" dxf="1">
    <oc r="Y613">
      <v>1</v>
    </oc>
    <nc r="Y6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47" sId="10" xfDxf="1" s="1" dxf="1">
    <oc r="Z613">
      <v>6199.2</v>
    </oc>
    <nc r="Z61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48" sId="10" xfDxf="1" s="1" dxf="1">
    <oc r="Y614">
      <v>1</v>
    </oc>
    <nc r="Y6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49" sId="10" xfDxf="1" s="1" dxf="1">
    <oc r="Z614">
      <v>6199.2</v>
    </oc>
    <nc r="Z61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50" sId="10" xfDxf="1" s="1" dxf="1">
    <oc r="Y615">
      <v>1</v>
    </oc>
    <nc r="Y6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51" sId="10" xfDxf="1" s="1" dxf="1">
    <oc r="Z615">
      <v>6199.2</v>
    </oc>
    <nc r="Z61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52" sId="10" xfDxf="1" s="1" dxf="1">
    <oc r="Y616">
      <v>1</v>
    </oc>
    <nc r="Y6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53" sId="10" xfDxf="1" s="1" dxf="1">
    <oc r="Z616">
      <v>6199.2</v>
    </oc>
    <nc r="Z61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54" sId="10" xfDxf="1" s="1" dxf="1">
    <oc r="Y617">
      <v>1</v>
    </oc>
    <nc r="Y6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55" sId="10" xfDxf="1" s="1" dxf="1">
    <oc r="Z617">
      <v>6199.2</v>
    </oc>
    <nc r="Z61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56" sId="10" xfDxf="1" s="1" dxf="1">
    <oc r="Y618">
      <v>1</v>
    </oc>
    <nc r="Y6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57" sId="10" xfDxf="1" s="1" dxf="1">
    <oc r="Z618">
      <v>6199.2</v>
    </oc>
    <nc r="Z61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58" sId="10" xfDxf="1" s="1" dxf="1">
    <oc r="Y619">
      <v>1</v>
    </oc>
    <nc r="Y6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59" sId="10" xfDxf="1" s="1" dxf="1">
    <oc r="Z619">
      <v>6199.2</v>
    </oc>
    <nc r="Z61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60" sId="10" xfDxf="1" s="1" dxf="1">
    <oc r="Y620">
      <v>1</v>
    </oc>
    <nc r="Y6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61" sId="10" xfDxf="1" s="1" dxf="1">
    <oc r="Z620">
      <v>6199.2</v>
    </oc>
    <nc r="Z62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62" sId="10" xfDxf="1" s="1" dxf="1">
    <oc r="Y621">
      <v>1</v>
    </oc>
    <nc r="Y6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63" sId="10" xfDxf="1" s="1" dxf="1">
    <oc r="Z621">
      <v>6199.2</v>
    </oc>
    <nc r="Z62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64" sId="10" xfDxf="1" s="1" dxf="1">
    <oc r="Y622">
      <v>1</v>
    </oc>
    <nc r="Y6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65" sId="10" xfDxf="1" s="1" dxf="1">
    <oc r="Z622">
      <v>6199.2</v>
    </oc>
    <nc r="Z62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66" sId="10" xfDxf="1" s="1" dxf="1">
    <oc r="Y623">
      <v>1</v>
    </oc>
    <nc r="Y6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67" sId="10" xfDxf="1" s="1" dxf="1">
    <oc r="Z623">
      <v>6199.2</v>
    </oc>
    <nc r="Z62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68" sId="10" xfDxf="1" s="1" dxf="1">
    <oc r="Y624">
      <v>1</v>
    </oc>
    <nc r="Y6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69" sId="10" xfDxf="1" s="1" dxf="1">
    <oc r="Z624">
      <v>6199.2</v>
    </oc>
    <nc r="Z62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70" sId="10" xfDxf="1" s="1" dxf="1">
    <oc r="Y625">
      <v>1</v>
    </oc>
    <nc r="Y6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71" sId="10" xfDxf="1" s="1" dxf="1">
    <oc r="Z625">
      <v>6199.2</v>
    </oc>
    <nc r="Z62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72" sId="10" xfDxf="1" s="1" dxf="1">
    <oc r="Y626">
      <v>1</v>
    </oc>
    <nc r="Y6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73" sId="10" xfDxf="1" s="1" dxf="1">
    <oc r="Z626">
      <v>6199.2</v>
    </oc>
    <nc r="Z62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74" sId="10" xfDxf="1" s="1" dxf="1">
    <oc r="Y627">
      <v>1</v>
    </oc>
    <nc r="Y6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75" sId="10" xfDxf="1" s="1" dxf="1">
    <oc r="Z627">
      <v>6199.2</v>
    </oc>
    <nc r="Z62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76" sId="10" xfDxf="1" s="1" dxf="1">
    <oc r="Y628">
      <v>1</v>
    </oc>
    <nc r="Y6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77" sId="10" xfDxf="1" s="1" dxf="1">
    <oc r="Z628">
      <v>6199.2</v>
    </oc>
    <nc r="Z62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78" sId="10" xfDxf="1" s="1" dxf="1">
    <oc r="Y629">
      <v>1</v>
    </oc>
    <nc r="Y6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79" sId="10" xfDxf="1" s="1" dxf="1">
    <oc r="Z629">
      <v>6199.2</v>
    </oc>
    <nc r="Z62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0" sId="10" xfDxf="1" s="1" dxf="1">
    <oc r="Y630">
      <v>1</v>
    </oc>
    <nc r="Y6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81" sId="10" xfDxf="1" s="1" dxf="1">
    <oc r="Z630">
      <v>6199.2</v>
    </oc>
    <nc r="Z63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2" sId="10" xfDxf="1" s="1" dxf="1" numFmtId="4">
    <oc r="Z631">
      <v>6199.2</v>
    </oc>
    <nc r="Z631">
      <v>11490.18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3" sId="10" xfDxf="1" s="1" dxf="1" numFmtId="4">
    <oc r="Z632">
      <v>4500</v>
    </oc>
    <nc r="Z632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4" sId="10" xfDxf="1" s="1" dxf="1" numFmtId="4">
    <oc r="Z633">
      <v>4500</v>
    </oc>
    <nc r="Z633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5" sId="10" xfDxf="1" s="1" dxf="1" numFmtId="4">
    <oc r="Z634">
      <v>4500</v>
    </oc>
    <nc r="Z634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6" sId="10" xfDxf="1" s="1" dxf="1" numFmtId="4">
    <oc r="Z635">
      <v>4500</v>
    </oc>
    <nc r="Z635">
      <v>10450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687" sId="10" xfDxf="1" s="1" dxf="1">
    <oc r="Y636">
      <v>1</v>
    </oc>
    <nc r="Y6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88" sId="10" xfDxf="1" s="1" dxf="1">
    <oc r="Z636">
      <v>4500</v>
    </oc>
    <nc r="Z63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89" sId="10" xfDxf="1" s="1" dxf="1" numFmtId="4">
    <nc r="AA636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0" sId="10" xfDxf="1" s="1" dxf="1" numFmtId="4">
    <nc r="AB636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1" sId="10" xfDxf="1" s="1" dxf="1">
    <oc r="Y637">
      <v>1</v>
    </oc>
    <nc r="Y6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2" sId="10" xfDxf="1" s="1" dxf="1">
    <oc r="Z637">
      <v>4500</v>
    </oc>
    <nc r="Z63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3" sId="10" xfDxf="1" s="1" dxf="1" numFmtId="4">
    <nc r="AA637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4" sId="10" xfDxf="1" s="1" dxf="1" numFmtId="4">
    <nc r="AB637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5" sId="10" xfDxf="1" s="1" dxf="1">
    <oc r="Y638">
      <v>1</v>
    </oc>
    <nc r="Y6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6" sId="10" xfDxf="1" s="1" dxf="1">
    <oc r="Z638">
      <v>4500</v>
    </oc>
    <nc r="Z63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7" sId="10" xfDxf="1" s="1" dxf="1" numFmtId="4">
    <nc r="AA638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8" sId="10" xfDxf="1" s="1" dxf="1" numFmtId="4">
    <nc r="AB638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699" sId="10" xfDxf="1" s="1" dxf="1">
    <oc r="Y639">
      <v>1</v>
    </oc>
    <nc r="Y6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0" sId="10" xfDxf="1" s="1" dxf="1">
    <oc r="Z639">
      <v>4500</v>
    </oc>
    <nc r="Z63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1" sId="10" xfDxf="1" s="1" dxf="1" numFmtId="4">
    <nc r="AA639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2" sId="10" xfDxf="1" s="1" dxf="1" numFmtId="4">
    <nc r="AB639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03" sId="10" xfDxf="1" s="1" dxf="1" numFmtId="4">
    <oc r="AB640">
      <v>5900</v>
    </oc>
    <nc r="AB640">
      <v>11490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4" sId="10" xfDxf="1" s="1" dxf="1">
    <oc r="Y641">
      <v>1</v>
    </oc>
    <nc r="Y6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5" sId="10" xfDxf="1" s="1" dxf="1">
    <oc r="Z641">
      <v>5130</v>
    </oc>
    <nc r="Z64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AA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06" sId="10" xfDxf="1" s="1" dxf="1">
    <oc r="AA642">
      <v>1</v>
    </oc>
    <nc r="AA6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7" sId="10" xfDxf="1" s="1" dxf="1">
    <oc r="AB642">
      <v>4700</v>
    </oc>
    <nc r="AB64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08" sId="10" xfDxf="1" s="1" dxf="1">
    <oc r="AA643">
      <v>1</v>
    </oc>
    <nc r="AA6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09" sId="10" xfDxf="1" s="1" dxf="1">
    <oc r="AB643">
      <v>4388</v>
    </oc>
    <nc r="AB64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10" sId="10" xfDxf="1" s="1" dxf="1">
    <oc r="AA644">
      <v>1</v>
    </oc>
    <nc r="AA6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11" sId="10" xfDxf="1" s="1" dxf="1">
    <oc r="AB644">
      <v>4388</v>
    </oc>
    <nc r="AB644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12" sId="10" xfDxf="1" s="1" dxf="1">
    <oc r="AA645">
      <v>1</v>
    </oc>
    <nc r="AA6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13" sId="10" xfDxf="1" s="1" dxf="1">
    <oc r="AB645">
      <v>4388</v>
    </oc>
    <nc r="AB645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14" sId="10" xfDxf="1" s="1" dxf="1">
    <oc r="AA646">
      <v>1</v>
    </oc>
    <nc r="AA6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15" sId="10" xfDxf="1" s="1" dxf="1">
    <oc r="AB646">
      <v>4388</v>
    </oc>
    <nc r="AB646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16" sId="10" xfDxf="1" s="1" dxf="1">
    <oc r="AA647">
      <v>1</v>
    </oc>
    <nc r="AA6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17" sId="10" xfDxf="1" s="1" dxf="1">
    <oc r="AB647">
      <v>4388</v>
    </oc>
    <nc r="AB647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18" sId="10" xfDxf="1" s="1" dxf="1">
    <oc r="AA648">
      <v>1</v>
    </oc>
    <nc r="AA6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19" sId="10" xfDxf="1" s="1" dxf="1">
    <oc r="AB648">
      <v>4388</v>
    </oc>
    <nc r="AB648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4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20" sId="10" xfDxf="1" s="1" dxf="1">
    <oc r="AA649">
      <v>1</v>
    </oc>
    <nc r="AA6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21" sId="10" xfDxf="1" s="1" dxf="1">
    <oc r="AB649">
      <v>4388</v>
    </oc>
    <nc r="AB649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22" sId="10" xfDxf="1" s="1" dxf="1">
    <oc r="AA650">
      <v>1</v>
    </oc>
    <nc r="AA6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23" sId="10" xfDxf="1" s="1" dxf="1">
    <oc r="AB650">
      <v>4388</v>
    </oc>
    <nc r="AB650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24" sId="10" xfDxf="1" s="1" dxf="1">
    <oc r="AA651">
      <v>1</v>
    </oc>
    <nc r="AA6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25" sId="10" xfDxf="1" s="1" dxf="1">
    <oc r="AB651">
      <v>4388</v>
    </oc>
    <nc r="AB65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26" sId="10" xfDxf="1" s="1" dxf="1">
    <oc r="AA652">
      <v>1</v>
    </oc>
    <nc r="AA6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27" sId="10" xfDxf="1" s="1" dxf="1">
    <oc r="AB652">
      <v>4387.95</v>
    </oc>
    <nc r="AB652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28" sId="10" xfDxf="1" s="1" dxf="1">
    <oc r="AA653">
      <v>1</v>
    </oc>
    <nc r="AA6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29" sId="10" xfDxf="1" s="1" dxf="1">
    <oc r="AB653">
      <v>11490.18</v>
    </oc>
    <nc r="AB653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xfDxf="1" s="1" sqref="Y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5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A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AB66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Y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xfDxf="1" s="1" sqref="Z66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cc rId="13730" sId="10" xfDxf="1" s="1" dxf="1">
    <oc r="AA661">
      <v>1</v>
    </oc>
    <nc r="AA6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31" sId="10" xfDxf="1" s="1" dxf="1">
    <oc r="AB661">
      <v>15000</v>
    </oc>
    <nc r="AB661"/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P214:AC661">
    <dxf>
      <alignment horizontal="left" readingOrder="0"/>
    </dxf>
  </rfmt>
  <rfmt sheetId="10" sqref="P214:AC661">
    <dxf>
      <alignment horizontal="general" readingOrder="0"/>
    </dxf>
  </rfmt>
  <rfmt sheetId="10" sqref="P214:AC661">
    <dxf>
      <alignment vertical="top" readingOrder="0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1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13732" sId="10" xfDxf="1" s="1" dxf="1">
    <nc r="A14" t="inlineStr">
      <is>
        <t>Ограждение мусорной площадки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33" sId="10">
    <nc r="B14">
      <v>1</v>
    </nc>
  </rcc>
  <rfmt sheetId="10" sqref="E1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13734" sId="10" xfDxf="1" s="1" dxf="1">
    <nc r="E14" t="inlineStr">
      <is>
        <t>81000005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35" sId="10" odxf="1" dxf="1">
    <nc r="C14" t="inlineStr">
      <is>
        <t>ул. 26 Бакинских комиссаров, 24а</t>
      </is>
    </nc>
    <odxf>
      <font>
        <sz val="8"/>
        <name val="Times New Roman"/>
        <scheme val="none"/>
      </font>
      <alignment vertical="center" readingOrder="0"/>
    </odxf>
    <ndxf>
      <font>
        <sz val="7"/>
        <name val="Times New Roman"/>
        <scheme val="none"/>
      </font>
      <alignment vertical="top" readingOrder="0"/>
    </ndxf>
  </rcc>
  <rfmt sheetId="10" sqref="G1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13736" sId="10" xfDxf="1" s="1" dxf="1" numFmtId="4">
    <nc r="G14">
      <v>29348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37" sId="10">
    <nc r="H14">
      <v>0</v>
    </nc>
  </rcc>
  <rcc rId="13738" sId="10">
    <nc r="F14">
      <v>2019</v>
    </nc>
  </rcc>
  <rcc rId="13739" sId="10">
    <nc r="I14">
      <v>1</v>
    </nc>
  </rcc>
  <rcc rId="13740" sId="10" odxf="1" dxf="1">
    <nc r="G12">
      <f>SUM(G14)</f>
    </nc>
    <odxf>
      <numFmt numFmtId="0" formatCode="General"/>
    </odxf>
    <ndxf>
      <numFmt numFmtId="4" formatCode="#,##0.00"/>
    </ndxf>
  </rcc>
  <rfmt sheetId="10" sqref="H14">
    <dxf>
      <numFmt numFmtId="2" formatCode="0.00"/>
    </dxf>
  </rfmt>
  <rcc rId="13741" sId="10" odxf="1" dxf="1">
    <nc r="H12">
      <f>SUM(H14)</f>
    </nc>
    <odxf>
      <numFmt numFmtId="0" formatCode="General"/>
    </odxf>
    <ndxf>
      <numFmt numFmtId="2" formatCode="0.00"/>
    </ndxf>
  </rcc>
  <rcc rId="13742" sId="10">
    <nc r="I12">
      <f>SUM(I14)</f>
    </nc>
  </rcc>
  <rcc rId="13743" sId="10">
    <nc r="J12">
      <f>SUM(J14)</f>
    </nc>
  </rcc>
  <rcc rId="13744" sId="10" odxf="1" dxf="1">
    <nc r="G10">
      <f>SUM(G14)</f>
    </nc>
    <odxf>
      <numFmt numFmtId="0" formatCode="General"/>
    </odxf>
    <ndxf>
      <numFmt numFmtId="4" formatCode="#,##0.00"/>
    </ndxf>
  </rcc>
  <rcc rId="13745" sId="10" odxf="1" dxf="1">
    <nc r="G9">
      <f>SUM(G14)</f>
    </nc>
    <odxf>
      <numFmt numFmtId="0" formatCode="General"/>
    </odxf>
    <ndxf>
      <numFmt numFmtId="4" formatCode="#,##0.00"/>
    </ndxf>
  </rcc>
  <rcc rId="13746" sId="10" odxf="1" dxf="1">
    <nc r="H10">
      <f>SUM(H14)</f>
    </nc>
    <odxf>
      <numFmt numFmtId="0" formatCode="General"/>
    </odxf>
    <ndxf>
      <numFmt numFmtId="2" formatCode="0.00"/>
    </ndxf>
  </rcc>
  <rcc rId="13747" sId="10" odxf="1" dxf="1">
    <nc r="H9">
      <f>SUM(H14)</f>
    </nc>
    <odxf>
      <numFmt numFmtId="0" formatCode="General"/>
    </odxf>
    <ndxf>
      <numFmt numFmtId="2" formatCode="0.00"/>
    </ndxf>
  </rcc>
  <rcc rId="13748" sId="10">
    <nc r="I10">
      <f>SUM(I14)</f>
    </nc>
  </rcc>
  <rcc rId="13749" sId="10">
    <nc r="I9">
      <f>SUM(I14)</f>
    </nc>
  </rcc>
  <rfmt sheetId="10" sqref="J10" start="0" length="0">
    <dxf>
      <numFmt numFmtId="4" formatCode="#,##0.00"/>
    </dxf>
  </rfmt>
  <rcc rId="13750" sId="10">
    <nc r="J14">
      <v>1</v>
    </nc>
  </rcc>
  <rcc rId="13751" sId="10">
    <nc r="J9">
      <f>SUM(J14)</f>
    </nc>
  </rcc>
  <rcc rId="13752" sId="10">
    <nc r="J10">
      <f>SUM(J14)</f>
    </nc>
  </rcc>
  <rfmt sheetId="10" sqref="G9" start="0" length="2147483647">
    <dxf>
      <font>
        <b/>
      </font>
    </dxf>
  </rfmt>
  <rfmt sheetId="10" sqref="G9" start="0" length="2147483647">
    <dxf>
      <font>
        <b val="0"/>
      </font>
    </dxf>
  </rfmt>
  <rfmt sheetId="10" sqref="G9" start="0" length="2147483647">
    <dxf>
      <font>
        <b/>
      </font>
    </dxf>
  </rfmt>
  <rfmt sheetId="10" sqref="G9" start="0" length="2147483647">
    <dxf>
      <font>
        <b val="0"/>
      </font>
    </dxf>
  </rfmt>
  <rfmt sheetId="10" sqref="G9" start="0" length="2147483647">
    <dxf>
      <font>
        <b/>
      </font>
    </dxf>
  </rfmt>
  <rfmt sheetId="10" sqref="G9" start="0" length="2147483647">
    <dxf>
      <font>
        <b val="0"/>
      </font>
    </dxf>
  </rfmt>
  <rfmt sheetId="10" sqref="G9" start="0" length="2147483647">
    <dxf>
      <font>
        <b/>
      </font>
    </dxf>
  </rfmt>
  <rfmt sheetId="10" sqref="H9" start="0" length="2147483647">
    <dxf>
      <font>
        <b/>
      </font>
    </dxf>
  </rfmt>
  <rfmt sheetId="10" sqref="I9:J9" start="0" length="2147483647">
    <dxf>
      <font>
        <b/>
      </font>
    </dxf>
  </rfmt>
  <rfmt sheetId="10" sqref="A9:A14" start="0" length="0">
    <dxf>
      <border>
        <left style="thin">
          <color indexed="64"/>
        </left>
      </border>
    </dxf>
  </rfmt>
  <rfmt sheetId="10" sqref="A9:J14">
    <dxf>
      <alignment horizontal="left" readingOrder="0"/>
    </dxf>
  </rfmt>
  <rfmt sheetId="10" sqref="A9:J14">
    <dxf>
      <alignment vertical="top" readingOrder="0"/>
    </dxf>
  </rfmt>
  <rfmt sheetId="10" sqref="W1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fmt sheetId="10" sqref="X14" start="0" length="0">
    <dxf>
      <font>
        <sz val="11"/>
        <color theme="1"/>
        <name val="Calibri"/>
        <scheme val="minor"/>
      </font>
      <alignment vertical="bottom" wrapText="0" readingOrder="0"/>
      <border outline="0">
        <left/>
        <right/>
        <top/>
        <bottom/>
      </border>
    </dxf>
  </rfmt>
  <rcc rId="13753" sId="10" xfDxf="1" s="1" dxf="1" numFmtId="4">
    <nc r="W14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54" sId="10" xfDxf="1" s="1" dxf="1" numFmtId="4">
    <nc r="X14">
      <v>29348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cc rId="13755" sId="10" odxf="1" dxf="1">
    <nc r="W12">
      <f>SUM(W14)</f>
    </nc>
    <odxf>
      <numFmt numFmtId="0" formatCode="General"/>
    </odxf>
    <ndxf>
      <numFmt numFmtId="1" formatCode="0"/>
    </ndxf>
  </rcc>
  <rcc rId="13756" sId="10" odxf="1" dxf="1">
    <nc r="W10">
      <f>SUM(W14)</f>
    </nc>
    <odxf>
      <numFmt numFmtId="0" formatCode="General"/>
    </odxf>
    <ndxf>
      <numFmt numFmtId="1" formatCode="0"/>
    </ndxf>
  </rcc>
  <rcc rId="13757" sId="10" odxf="1" dxf="1">
    <nc r="W9">
      <f>SUM(W14)</f>
    </nc>
    <odxf>
      <numFmt numFmtId="0" formatCode="General"/>
    </odxf>
    <ndxf>
      <numFmt numFmtId="1" formatCode="0"/>
    </ndxf>
  </rcc>
  <rcc rId="13758" sId="10" odxf="1" dxf="1">
    <nc r="X9">
      <f>SUM(X14)</f>
    </nc>
    <odxf>
      <numFmt numFmtId="0" formatCode="General"/>
    </odxf>
    <ndxf>
      <numFmt numFmtId="4" formatCode="#,##0.00"/>
    </ndxf>
  </rcc>
  <rcc rId="13759" sId="10" odxf="1" dxf="1">
    <nc r="X10">
      <f>SUM(X14)</f>
    </nc>
    <odxf>
      <numFmt numFmtId="0" formatCode="General"/>
    </odxf>
    <ndxf>
      <numFmt numFmtId="4" formatCode="#,##0.00"/>
    </ndxf>
  </rcc>
  <rcc rId="13760" sId="10" odxf="1" dxf="1">
    <nc r="X12">
      <f>SUM(X14)</f>
    </nc>
    <odxf>
      <numFmt numFmtId="0" formatCode="General"/>
    </odxf>
    <ndxf>
      <numFmt numFmtId="4" formatCode="#,##0.00"/>
    </ndxf>
  </rcc>
  <rfmt sheetId="10" sqref="W9:X9">
    <dxf>
      <alignment horizontal="left" readingOrder="0"/>
    </dxf>
  </rfmt>
  <rfmt sheetId="10" sqref="W9:X9">
    <dxf>
      <alignment horizontal="general" readingOrder="0"/>
    </dxf>
  </rfmt>
  <rfmt sheetId="10" sqref="W9:X9">
    <dxf>
      <alignment vertical="top" readingOrder="0"/>
    </dxf>
  </rfmt>
  <rfmt sheetId="10" sqref="W9:X9">
    <dxf>
      <alignment vertical="bottom" readingOrder="0"/>
    </dxf>
  </rfmt>
  <rfmt sheetId="10" sqref="W9:X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0" sqref="W9:X9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0" sqref="W9:X9" start="0" length="2147483647">
    <dxf>
      <font>
        <b/>
      </font>
    </dxf>
  </rfmt>
  <rfmt sheetId="10" sqref="W9:X9" start="0" length="2147483647">
    <dxf>
      <font>
        <b val="0"/>
      </font>
    </dxf>
  </rfmt>
  <rfmt sheetId="10" sqref="W9:X9">
    <dxf>
      <alignment vertical="top" readingOrder="0"/>
    </dxf>
  </rfmt>
  <rfmt sheetId="10" sqref="W9:X9">
    <dxf>
      <alignment vertical="bottom" readingOrder="0"/>
    </dxf>
  </rfmt>
  <rfmt sheetId="10" sqref="W9:X9">
    <dxf>
      <alignment horizontal="left" readingOrder="0"/>
    </dxf>
  </rfmt>
  <rfmt sheetId="10" sqref="W9:X9">
    <dxf>
      <alignment horizontal="general" readingOrder="0"/>
    </dxf>
  </rfmt>
  <rfmt sheetId="10" sqref="W9:X9">
    <dxf>
      <alignment horizontal="left" readingOrder="0"/>
    </dxf>
  </rfmt>
  <rfmt sheetId="10" sqref="W9:X9">
    <dxf>
      <alignment horizontal="general" readingOrder="0"/>
    </dxf>
  </rfmt>
  <rfmt sheetId="10" sqref="W9:X9">
    <dxf>
      <alignment vertical="top" readingOrder="0"/>
    </dxf>
  </rfmt>
  <rfmt sheetId="10" sqref="W9:X9">
    <dxf>
      <alignment vertical="bottom" readingOrder="0"/>
    </dxf>
  </rfmt>
  <rfmt sheetId="10" sqref="W9:X9">
    <dxf>
      <alignment vertical="top" readingOrder="0"/>
    </dxf>
  </rfmt>
  <rfmt sheetId="10" sqref="W9:X9">
    <dxf>
      <alignment vertical="bottom" readingOrder="0"/>
    </dxf>
  </rfmt>
  <rfmt sheetId="10" sqref="W9:X9">
    <dxf>
      <alignment vertical="top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W9">
    <dxf>
      <alignment horizontal="general" readingOrder="0"/>
    </dxf>
  </rfmt>
  <rfmt sheetId="10" sqref="W9">
    <dxf>
      <alignment horizontal="left" readingOrder="0"/>
    </dxf>
  </rfmt>
  <rfmt sheetId="10" sqref="V10:X11">
    <dxf>
      <alignment horizontal="left" readingOrder="0"/>
    </dxf>
  </rfmt>
  <rfmt sheetId="10" sqref="V10:X11">
    <dxf>
      <alignment horizontal="general" readingOrder="0"/>
    </dxf>
  </rfmt>
  <rfmt sheetId="10" sqref="V10:X11">
    <dxf>
      <alignment horizontal="left" readingOrder="0"/>
    </dxf>
  </rfmt>
  <rfmt sheetId="10" sqref="V10:X11">
    <dxf>
      <alignment horizontal="general" readingOrder="0"/>
    </dxf>
  </rfmt>
  <rfmt sheetId="10" sqref="V10:X11">
    <dxf>
      <alignment horizontal="left" readingOrder="0"/>
    </dxf>
  </rfmt>
  <rfmt sheetId="10" sqref="V10:X11">
    <dxf>
      <alignment vertical="top" readingOrder="0"/>
    </dxf>
  </rfmt>
  <rfmt sheetId="10" sqref="V12:X13">
    <dxf>
      <alignment horizontal="left" readingOrder="0"/>
    </dxf>
  </rfmt>
  <rfmt sheetId="10" sqref="V12:X13">
    <dxf>
      <alignment vertical="top" readingOrder="0"/>
    </dxf>
  </rfmt>
  <rfmt sheetId="10" sqref="V14:X14">
    <dxf>
      <alignment horizontal="left" readingOrder="0"/>
    </dxf>
  </rfmt>
  <rfmt sheetId="10" sqref="V14:X14">
    <dxf>
      <alignment vertical="top" readingOrder="0"/>
    </dxf>
  </rfmt>
  <rfmt sheetId="10" sqref="V14:X1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W9:X9">
    <dxf>
      <alignment horizontal="left" readingOrder="0"/>
    </dxf>
  </rfmt>
  <rfmt sheetId="10" sqref="W9:X9" start="0" length="2147483647">
    <dxf>
      <font>
        <b/>
      </font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="1" sqref="G668" start="0" length="0">
    <dxf>
      <font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dxf>
  </rfmt>
  <rcc rId="13761" sId="10" xfDxf="1" s="1" dxf="1" numFmtId="4">
    <oc r="G668">
      <v>8404872.5800000001</v>
    </oc>
    <nc r="G668">
      <v>12398709.33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H6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fmt sheetId="10" xfDxf="1" s="1" sqref="H668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</rfmt>
  <rfmt sheetId="10" sqref="I6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13762" sId="10" xfDxf="1" s="1" dxf="1" numFmtId="4">
    <oc r="I668">
      <v>24331</v>
    </oc>
    <nc r="I668">
      <v>30374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J668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dxf>
  </rfmt>
  <rcc rId="13763" sId="10" xfDxf="1" s="1" dxf="1" numFmtId="4">
    <oc r="J668">
      <v>24331</v>
    </oc>
    <nc r="J668">
      <v>30374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2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ndxf>
  </rcc>
  <rfmt sheetId="10" sqref="G668:J668" start="0" length="2147483647">
    <dxf>
      <font>
        <color auto="1"/>
      </font>
    </dxf>
  </rfmt>
  <rfmt sheetId="10" sqref="G668:J6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0" sqref="G668:J668">
    <dxf>
      <alignment horizontal="left" readingOrder="0"/>
    </dxf>
  </rfmt>
  <rfmt sheetId="10" sqref="G668:J668" start="0" length="2147483647">
    <dxf>
      <font>
        <i/>
      </font>
    </dxf>
  </rfmt>
  <rfmt sheetId="10" sqref="G668:J668" start="0" length="2147483647">
    <dxf>
      <font>
        <b val="0"/>
      </font>
    </dxf>
  </rfmt>
  <rfmt sheetId="10" sqref="G668:J668" start="0" length="2147483647">
    <dxf>
      <font>
        <i val="0"/>
      </font>
    </dxf>
  </rfmt>
  <rfmt sheetId="10" sqref="G668:J668" start="0" length="2147483647">
    <dxf>
      <font>
        <name val="Times New Roman"/>
        <scheme val="none"/>
      </font>
    </dxf>
  </rfmt>
  <rcc rId="13764" sId="10" odxf="1" s="1" dxf="1" numFmtId="4">
    <oc r="T668">
      <v>8404872.5800000001</v>
    </oc>
    <nc r="T668">
      <v>12398709.33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4" formatCode="#,##0.00"/>
      <fill>
        <patternFill patternType="solid">
          <bgColor indexed="9"/>
        </patternFill>
      </fill>
      <alignment wrapText="0" readingOrder="0"/>
    </ndxf>
  </rcc>
  <rcc rId="13765" sId="10" odxf="1" s="1" dxf="1" numFmtId="4">
    <oc r="S668">
      <v>24331</v>
    </oc>
    <nc r="S668">
      <v>30374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3" formatCode="#,##0"/>
      <fill>
        <patternFill patternType="solid">
          <bgColor indexed="9"/>
        </patternFill>
      </fill>
      <alignment wrapText="0" readingOrder="0"/>
    </ndxf>
  </rcc>
  <rfmt sheetId="10" sqref="G668:T668" start="0" length="2147483647">
    <dxf>
      <font>
        <sz val="8"/>
      </font>
    </dxf>
  </rfmt>
  <rcc rId="13766" sId="10" odxf="1" s="1" dxf="1" numFmtId="4">
    <oc r="AI670">
      <f>SUM(AI663)</f>
    </oc>
    <nc r="AI670">
      <v>2636.04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8"/>
        <color auto="1"/>
        <name val="Times New Roman"/>
        <scheme val="none"/>
      </font>
      <numFmt numFmtId="4" formatCode="#,##0.00"/>
      <fill>
        <patternFill patternType="solid">
          <bgColor indexed="9"/>
        </patternFill>
      </fill>
      <alignment wrapText="0" readingOrder="0"/>
    </ndxf>
  </rcc>
  <rcv guid="{A56D4B26-E5CD-4554-ABF2-7A613C2E18FD}" action="delete"/>
  <rdn rId="0" localSheetId="2" customView="1" name="Z_A56D4B26_E5CD_4554_ABF2_7A613C2E18FD_.wvu.Rows" hidden="1" oldHidden="1">
    <formula>'2.1'!$1:$6</formula>
    <oldFormula>'2.1'!$1:$6</oldFormula>
  </rdn>
  <rdn rId="0" localSheetId="2" customView="1" name="Z_A56D4B26_E5CD_4554_ABF2_7A613C2E18FD_.wvu.Cols" hidden="1" oldHidden="1">
    <formula>'2.1'!$W:$AJ</formula>
    <oldFormula>'2.1'!$W:$AJ</oldFormula>
  </rdn>
  <rcv guid="{A56D4B26-E5CD-4554-ABF2-7A613C2E18FD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I670" start="0" length="2147483647">
    <dxf>
      <font>
        <b/>
      </font>
    </dxf>
  </rfmt>
  <rcc rId="13769" sId="10">
    <oc r="AB670">
      <f>SUM(AB209+AB16)</f>
    </oc>
    <nc r="AB670">
      <f>SUM(AB209+AB16)</f>
    </nc>
  </rcc>
  <rcc rId="13770" sId="10">
    <oc r="G670">
      <f>SUM(G668+G209+G16)</f>
    </oc>
    <nc r="G670">
      <f>SUM(G663+G209+G16+G9)</f>
    </nc>
  </rcc>
  <rcc rId="13771" sId="10">
    <oc r="I670">
      <f>SUM(I668+I209+I16)</f>
    </oc>
    <nc r="I670">
      <f>SUM(I668+I209+I16)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72" sId="10">
    <oc r="I670">
      <f>SUM(I668+I209+I16)</f>
    </oc>
    <nc r="I670">
      <f>SUM(I663+I209+I16+I9)</f>
    </nc>
  </rcc>
  <rcc rId="13773" sId="10">
    <oc r="J670">
      <f>SUM(J668+J209+J16)</f>
    </oc>
    <nc r="J670">
      <f>SUM(J663+J209+J16+J9)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74" sId="10" odxf="1" dxf="1">
    <oc r="W670">
      <f>SUM(W209+W16)</f>
    </oc>
    <nc r="W670">
      <f>SUM(W209+W16+W9)</f>
    </nc>
    <ndxf>
      <numFmt numFmtId="1" formatCode="0"/>
    </ndxf>
  </rcc>
  <rcc rId="13775" sId="10">
    <oc r="X670">
      <f>SUM(X209+X16)</f>
    </oc>
    <nc r="X670">
      <f>SUM(X209+X16+X9)</f>
    </nc>
  </rcc>
  <rfmt sheetId="10" sqref="J670">
    <dxf>
      <numFmt numFmtId="30" formatCode="@"/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76" sId="2">
    <oc r="O17">
      <f>SUM(O18:O21)</f>
    </oc>
    <nc r="O17">
      <v>9493.7999999999993</v>
    </nc>
  </rcc>
  <rcc rId="13777" sId="2">
    <oc r="O16">
      <f>SUM(O18:O21)</f>
    </oc>
    <nc r="O16">
      <v>9493.7999999999993</v>
    </nc>
  </rcc>
  <rcc rId="13778" sId="2">
    <oc r="P17">
      <f>P16</f>
    </oc>
    <nc r="P17">
      <v>9493.7999999999993</v>
    </nc>
  </rcc>
  <rcc rId="13779" sId="2">
    <oc r="P16">
      <f>SUM(P18:P21)</f>
    </oc>
    <nc r="P16">
      <v>9493.7999999999993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80" sId="7">
    <oc r="A24" t="inlineStr">
      <is>
        <t>* данные отсутствуют</t>
      </is>
    </oc>
    <nc r="A24"/>
  </rcc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J10:J11">
    <dxf>
      <numFmt numFmtId="30" formatCode="@"/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785" sId="7" ref="A9:XFD9" action="insertRow"/>
  <rrc rId="13786" sId="7" ref="A10:XFD10" action="insertRow"/>
  <rcc rId="13787" sId="7">
    <nc r="I9">
      <v>133702</v>
    </nc>
  </rcc>
  <rcc rId="13788" sId="7">
    <nc r="I10">
      <v>133702</v>
    </nc>
  </rcc>
  <rcc rId="13789" sId="7">
    <nc r="I11">
      <v>133702</v>
    </nc>
  </rcc>
  <rfmt sheetId="7" sqref="I9:I11">
    <dxf>
      <alignment horizontal="center" readingOrder="0"/>
    </dxf>
  </rfmt>
  <rcc rId="13790" sId="7">
    <nc r="H9">
      <v>2462023253</v>
    </nc>
  </rcc>
  <rfmt sheetId="7" sqref="H9">
    <dxf>
      <alignment horizontal="center" readingOrder="0"/>
    </dxf>
  </rfmt>
  <rcc rId="13791" sId="7" odxf="1" dxf="1">
    <nc r="H10">
      <v>2462023253</v>
    </nc>
    <odxf>
      <alignment horizontal="general" readingOrder="0"/>
    </odxf>
    <ndxf>
      <alignment horizontal="center" readingOrder="0"/>
    </ndxf>
  </rcc>
  <rcc rId="13792" sId="7" odxf="1" dxf="1">
    <nc r="H11">
      <v>2462023253</v>
    </nc>
    <odxf>
      <alignment horizontal="general" readingOrder="0"/>
    </odxf>
    <ndxf>
      <alignment horizontal="center" readingOrder="0"/>
    </ndxf>
  </rcc>
  <rfmt sheetId="7" sqref="G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7" sqref="G10">
    <dxf>
      <numFmt numFmtId="30" formatCode="@"/>
    </dxf>
  </rfmt>
  <rcc rId="13793" sId="7" numFmtId="30">
    <nc r="G10" t="inlineStr">
      <is>
        <t>279,00</t>
      </is>
    </nc>
  </rcc>
  <rfmt sheetId="7" sqref="G10">
    <dxf>
      <alignment horizontal="center" readingOrder="0"/>
    </dxf>
  </rfmt>
  <rfmt sheetId="7" sqref="G9">
    <dxf>
      <numFmt numFmtId="30" formatCode="@"/>
    </dxf>
  </rfmt>
  <rcc rId="13794" sId="7" numFmtId="30">
    <nc r="G9" t="inlineStr">
      <is>
        <t>474,00</t>
      </is>
    </nc>
  </rcc>
  <rfmt sheetId="7" sqref="G9">
    <dxf>
      <alignment horizontal="center" readingOrder="0"/>
    </dxf>
  </rfmt>
  <rfmt sheetId="7" sqref="G7">
    <dxf>
      <numFmt numFmtId="30" formatCode="@"/>
    </dxf>
  </rfmt>
  <rcc rId="13795" sId="7" numFmtId="30">
    <nc r="G7" t="inlineStr">
      <is>
        <t>753,00</t>
      </is>
    </nc>
  </rcc>
  <rfmt sheetId="7" sqref="G7">
    <dxf>
      <alignment horizontal="center" readingOrder="0"/>
    </dxf>
  </rfmt>
  <rcc rId="13796" sId="7" odxf="1" dxf="1">
    <nc r="G8" t="inlineStr">
      <is>
        <t>753,00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fmt sheetId="7" sqref="G7" start="0" length="2147483647">
    <dxf>
      <font>
        <b/>
      </font>
    </dxf>
  </rfmt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99" sId="7">
    <nc r="A10" t="inlineStr">
      <is>
        <t>Нежилое помещение № 1, № 7 ООО"Рич" организация школьного питания</t>
      </is>
    </nc>
  </rcc>
  <rcc rId="13800" sId="7">
    <nc r="B10" t="inlineStr">
      <is>
        <t>ул.26 Бакинских Комиссаров,24 а</t>
      </is>
    </nc>
  </rcc>
  <rcc rId="13801" sId="7" odxf="1" dxf="1">
    <nc r="B11" t="inlineStr">
      <is>
        <t>ул.26 Бакинских Комиссаров,24 а</t>
      </is>
    </nc>
    <odxf/>
    <ndxf/>
  </rcc>
  <rcc rId="13802" sId="7" odxf="1" dxf="1">
    <nc r="B9" t="inlineStr">
      <is>
        <t>ул.26 Бакинских Комиссаров,24 а</t>
      </is>
    </nc>
    <odxf/>
    <ndxf/>
  </rcc>
  <rcc rId="13803" sId="7">
    <nc r="C10" t="inlineStr">
      <is>
        <t>м2</t>
      </is>
    </nc>
  </rcc>
  <rcc rId="13804" sId="7">
    <nc r="C9" t="inlineStr">
      <is>
        <t>м2</t>
      </is>
    </nc>
  </rcc>
  <rcc rId="13805" sId="7">
    <nc r="C11" t="inlineStr">
      <is>
        <t>м2</t>
      </is>
    </nc>
  </rcc>
  <rfmt sheetId="7" sqref="C9:C11">
    <dxf>
      <alignment horizontal="center" readingOrder="0"/>
    </dxf>
  </rfmt>
  <rfmt sheetId="7" sqref="D9">
    <dxf>
      <numFmt numFmtId="30" formatCode="@"/>
    </dxf>
  </rfmt>
  <rcc rId="13806" sId="7" numFmtId="30">
    <nc r="D9" t="inlineStr">
      <is>
        <t>055</t>
      </is>
    </nc>
  </rcc>
  <rfmt sheetId="7" sqref="D9">
    <dxf>
      <alignment horizontal="center" readingOrder="0"/>
    </dxf>
  </rfmt>
  <rcc rId="13807" sId="7" odxf="1" dxf="1">
    <nc r="D10" t="inlineStr">
      <is>
        <t>055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cc rId="13808" sId="7" odxf="1" dxf="1">
    <nc r="D11" t="inlineStr">
      <is>
        <t>055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cc rId="13809" sId="7">
    <nc r="E9">
      <v>1001</v>
    </nc>
  </rcc>
  <rcc rId="13810" sId="7">
    <nc r="E10">
      <v>1001</v>
    </nc>
  </rcc>
  <rcc rId="13811" sId="7">
    <nc r="E11">
      <v>1001</v>
    </nc>
  </rcc>
  <rfmt sheetId="7" sqref="E11">
    <dxf>
      <alignment horizontal="center" readingOrder="0"/>
    </dxf>
  </rfmt>
  <rfmt sheetId="7" sqref="A11" start="0" length="0">
    <dxf/>
  </rfmt>
  <rfmt sheetId="7" sqref="J9" start="0" length="0">
    <dxf>
      <numFmt numFmtId="19" formatCode="dd/mm/yyyy"/>
    </dxf>
  </rfmt>
  <rfmt sheetId="7" sqref="K9" start="0" length="0">
    <dxf>
      <numFmt numFmtId="19" formatCode="dd/mm/yyyy"/>
    </dxf>
  </rfmt>
  <rcc rId="13812" sId="7">
    <nc r="M9">
      <v>1</v>
    </nc>
  </rcc>
  <rcc rId="13813" sId="7">
    <nc r="N9">
      <v>6</v>
    </nc>
  </rcc>
  <rfmt sheetId="7" sqref="M9">
    <dxf>
      <alignment horizontal="center" readingOrder="0"/>
    </dxf>
  </rfmt>
  <rfmt sheetId="7" sqref="N9">
    <dxf>
      <alignment horizontal="center" readingOrder="0"/>
    </dxf>
  </rfmt>
  <rcc rId="13814" sId="7" odxf="1" dxf="1" numFmtId="19">
    <nc r="J10">
      <v>44927</v>
    </nc>
    <odxf>
      <numFmt numFmtId="0" formatCode="General"/>
    </odxf>
    <ndxf>
      <numFmt numFmtId="19" formatCode="dd/mm/yyyy"/>
    </ndxf>
  </rcc>
  <rcc rId="13815" sId="7" odxf="1" dxf="1" numFmtId="19">
    <nc r="K10">
      <v>45077</v>
    </nc>
    <odxf>
      <numFmt numFmtId="0" formatCode="General"/>
    </odxf>
    <ndxf>
      <numFmt numFmtId="19" formatCode="dd/mm/yyyy"/>
    </ndxf>
  </rcc>
  <rcc rId="13816" sId="7" odxf="1" dxf="1" numFmtId="19">
    <nc r="J11">
      <v>45170</v>
    </nc>
    <odxf>
      <numFmt numFmtId="0" formatCode="General"/>
    </odxf>
    <ndxf>
      <numFmt numFmtId="19" formatCode="dd/mm/yyyy"/>
    </ndxf>
  </rcc>
  <rcc rId="13817" sId="7" odxf="1" dxf="1" numFmtId="19">
    <nc r="K11">
      <v>45443</v>
    </nc>
    <ndxf>
      <numFmt numFmtId="19" formatCode="dd/mm/yyyy"/>
    </ndxf>
  </rcc>
  <rfmt sheetId="7" sqref="J10:J11">
    <dxf>
      <alignment horizontal="center" readingOrder="0"/>
    </dxf>
  </rfmt>
  <rfmt sheetId="7" sqref="K10:K11">
    <dxf>
      <alignment horizontal="center" readingOrder="0"/>
    </dxf>
  </rfmt>
  <rcc rId="13818" sId="7">
    <nc r="M10">
      <v>1</v>
    </nc>
  </rcc>
  <rcc rId="13819" sId="7">
    <nc r="N10">
      <v>6</v>
    </nc>
  </rcc>
  <rcc rId="13820" sId="7">
    <nc r="M11">
      <v>1</v>
    </nc>
  </rcc>
  <rcc rId="13821" sId="7">
    <nc r="N11">
      <v>6</v>
    </nc>
  </rcc>
  <rfmt sheetId="7" sqref="M10:N11">
    <dxf>
      <alignment horizontal="center" readingOrder="0"/>
    </dxf>
  </rfmt>
  <rcc rId="13822" sId="7">
    <nc r="A11" t="inlineStr">
      <is>
        <t>Нежилое помещение № 1, № 7 ООО  "Межрегиональная кейтеринговая компания"- организация школьного питания</t>
      </is>
    </nc>
  </rcc>
  <rfmt sheetId="7" sqref="O11" start="0" length="0">
    <dxf/>
  </rfmt>
  <rcc rId="13823" sId="7" odxf="1" dxf="1">
    <nc r="O10" t="inlineStr">
      <is>
        <t>Согласие собственника муниципального имущества от 25.11.2022    № 22797-ги</t>
      </is>
    </nc>
    <ndxf/>
  </rcc>
  <rfmt sheetId="7" sqref="O10">
    <dxf>
      <alignment horizontal="left" readingOrder="0"/>
    </dxf>
  </rfmt>
  <rfmt sheetId="7" sqref="O10">
    <dxf>
      <alignment horizontal="center" readingOrder="0"/>
    </dxf>
  </rfmt>
  <rfmt sheetId="7" sqref="O11" start="0" length="0">
    <dxf>
      <alignment horizontal="center" readingOrder="0"/>
    </dxf>
  </rfmt>
  <rcc rId="13824" sId="7">
    <nc r="O11" t="inlineStr">
      <is>
        <t>Согласие собственника муниципального имущества от 25.11.2022    № 22823-ги</t>
      </is>
    </nc>
  </rcc>
  <rfmt sheetId="7" sqref="G24">
    <dxf>
      <numFmt numFmtId="30" formatCode="@"/>
    </dxf>
  </rfmt>
  <rcc rId="13825" sId="7" numFmtId="30">
    <nc r="G24" t="inlineStr">
      <is>
        <t>753,00</t>
      </is>
    </nc>
  </rcc>
  <rfmt sheetId="7" sqref="G24">
    <dxf>
      <alignment horizontal="center" readingOrder="0"/>
    </dxf>
  </rfmt>
  <rfmt sheetId="7" sqref="G24" start="0" length="2147483647">
    <dxf>
      <font>
        <b/>
      </font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6" sId="7" numFmtId="19">
    <nc r="J9">
      <v>44927</v>
    </nc>
  </rcc>
  <rcc rId="13827" sId="7" numFmtId="19">
    <nc r="K9">
      <v>47118</v>
    </nc>
  </rcc>
  <rcc rId="13828" sId="7">
    <nc r="A9" t="inlineStr">
      <is>
        <t xml:space="preserve">МБУ </t>
      </is>
    </nc>
  </rcc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31" sId="7">
    <oc r="A9" t="inlineStr">
      <is>
        <t xml:space="preserve">МБУ </t>
      </is>
    </oc>
    <nc r="A9" t="inlineStr">
      <is>
        <t>Нежилое помещение № 1,№3,№7,№10,№20,№21 МБУ ЦППМиСП № 2</t>
      </is>
    </nc>
  </rcc>
  <rfmt sheetId="7" sqref="A9">
    <dxf>
      <alignment horizontal="center" readingOrder="0"/>
    </dxf>
  </rfmt>
  <rcc rId="13832" sId="7">
    <oc r="B9" t="inlineStr">
      <is>
        <t>ул.26 Бакинских Комиссаров,24 а</t>
      </is>
    </oc>
    <nc r="B9" t="inlineStr">
      <is>
        <t>пр.Красноярский Рабочий,30 б</t>
      </is>
    </nc>
  </rcc>
  <rfmt sheetId="7" sqref="O9" start="0" length="0">
    <dxf>
      <alignment horizontal="center" readingOrder="0"/>
    </dxf>
  </rfmt>
  <rcc rId="13833" sId="7">
    <nc r="O9" t="inlineStr">
      <is>
        <t>Согласие собственника муниципального имущества от 27.12.2022  № 22874-ги</t>
      </is>
    </nc>
  </rcc>
  <rcv guid="{83ECF6DE-66B8-4333-9B1F-3672293CD90F}" action="delete"/>
  <rdn rId="0" localSheetId="2" customView="1" name="Z_83ECF6DE_66B8_4333_9B1F_3672293CD90F_.wvu.Rows" hidden="1" oldHidden="1">
    <formula>'2.1'!$1:$6</formula>
    <oldFormula>'2.1'!$1:$6</oldFormula>
  </rdn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36" sId="7" odxf="1" dxf="1">
    <nc r="F9" t="inlineStr">
      <is>
        <t>474,00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fmt sheetId="7" sqref="F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cc rId="13837" sId="7" odxf="1" dxf="1">
    <nc r="F10" t="inlineStr">
      <is>
        <t>279,00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fmt sheetId="7" sqref="G10:G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838" sId="7" odxf="1" dxf="1">
    <nc r="F7" t="inlineStr">
      <is>
        <t>753,00</t>
      </is>
    </nc>
    <odxf>
      <font>
        <b val="0"/>
        <sz val="8"/>
        <name val="Times New Roman"/>
        <scheme val="none"/>
      </font>
      <numFmt numFmtId="0" formatCode="General"/>
      <alignment horizontal="general" readingOrder="0"/>
    </odxf>
    <ndxf>
      <font>
        <b/>
        <sz val="8"/>
        <name val="Times New Roman"/>
        <scheme val="none"/>
      </font>
      <numFmt numFmtId="30" formatCode="@"/>
      <alignment horizontal="center" readingOrder="0"/>
    </ndxf>
  </rcc>
  <rcc rId="13839" sId="7" odxf="1" dxf="1">
    <nc r="F8" t="inlineStr">
      <is>
        <t>753,00</t>
      </is>
    </nc>
    <odxf>
      <numFmt numFmtId="0" formatCode="General"/>
      <alignment horizontal="general" readingOrder="0"/>
    </odxf>
    <ndxf>
      <numFmt numFmtId="30" formatCode="@"/>
      <alignment horizontal="center" readingOrder="0"/>
    </ndxf>
  </rcc>
  <rcc rId="13840" sId="7">
    <oc r="G7" t="inlineStr">
      <is>
        <t>753,00</t>
      </is>
    </oc>
    <nc r="G7"/>
  </rcc>
  <rcc rId="13841" sId="7">
    <oc r="G8" t="inlineStr">
      <is>
        <t>753,00</t>
      </is>
    </oc>
    <nc r="G8"/>
  </rcc>
  <rcc rId="13842" sId="7" odxf="1" dxf="1">
    <nc r="F24" t="inlineStr">
      <is>
        <t>753,00</t>
      </is>
    </nc>
    <odxf>
      <font>
        <b val="0"/>
        <sz val="8"/>
        <name val="Times New Roman"/>
        <scheme val="none"/>
      </font>
      <numFmt numFmtId="0" formatCode="General"/>
      <alignment horizontal="general" readingOrder="0"/>
    </odxf>
    <ndxf>
      <font>
        <b/>
        <sz val="8"/>
        <name val="Times New Roman"/>
        <scheme val="none"/>
      </font>
      <numFmt numFmtId="30" formatCode="@"/>
      <alignment horizontal="center" readingOrder="0"/>
    </ndxf>
  </rcc>
  <rcc rId="13843" sId="7">
    <oc r="G24" t="inlineStr">
      <is>
        <t>753,00</t>
      </is>
    </oc>
    <nc r="G24"/>
  </rcc>
  <rcc rId="13844" sId="7">
    <oc r="G9" t="inlineStr">
      <is>
        <t>474,00</t>
      </is>
    </oc>
    <nc r="G9" t="inlineStr">
      <is>
        <t>МАОУ СШ № 16</t>
      </is>
    </nc>
  </rcc>
  <rcc rId="13845" sId="7">
    <oc r="G10" t="inlineStr">
      <is>
        <t>279,00</t>
      </is>
    </oc>
    <nc r="G10" t="inlineStr">
      <is>
        <t>МАОУ СШ № 16</t>
      </is>
    </nc>
  </rcc>
  <rcc rId="13846" sId="7">
    <nc r="G11" t="inlineStr">
      <is>
        <t>МАОУ СШ № 16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7" sId="2">
    <oc r="C20" t="inlineStr">
      <is>
        <t>СТР03143</t>
      </is>
    </oc>
    <nc r="C20" t="inlineStr">
      <is>
        <t>СТР14516</t>
      </is>
    </nc>
  </rcc>
  <rcc rId="13848" sId="2">
    <oc r="C21" t="inlineStr">
      <is>
        <t>СТР03143</t>
      </is>
    </oc>
    <nc r="C21" t="inlineStr">
      <is>
        <t>СТР14517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9" sId="2" numFmtId="4">
    <oc r="S16">
      <v>279</v>
    </oc>
    <nc r="S16">
      <v>753</v>
    </nc>
  </rcc>
  <rcc rId="13850" sId="2" numFmtId="4">
    <oc r="S17">
      <v>279</v>
    </oc>
    <nc r="S17">
      <v>753</v>
    </nc>
  </rcc>
  <rcc rId="13851" sId="2" numFmtId="4">
    <oc r="U16">
      <v>279</v>
    </oc>
    <nc r="U16">
      <v>753</v>
    </nc>
  </rcc>
  <rcc rId="13852" sId="2" numFmtId="4">
    <oc r="U17">
      <v>279</v>
    </oc>
    <nc r="U17">
      <v>753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C83BE3EF_D79F_4338_8C88_2D7F40D5FBD6_.wvu.Rows" hidden="1" oldHidden="1">
    <formula>'2.1'!$1:$6</formula>
  </rdn>
  <rdn rId="0" localSheetId="2" customView="1" name="Z_C83BE3EF_D79F_4338_8C88_2D7F40D5FBD6_.wvu.Cols" hidden="1" oldHidden="1">
    <formula>'2.1'!$W:$AJ</formula>
  </rdn>
  <rcv guid="{C83BE3EF-D79F-4338-8C88-2D7F40D5FBD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55" sId="2">
    <oc r="S34">
      <v>279</v>
    </oc>
    <nc r="S34">
      <v>753</v>
    </nc>
  </rcc>
  <rcc rId="13856" sId="2">
    <oc r="U34">
      <v>279</v>
    </oc>
    <nc r="U34">
      <v>753</v>
    </nc>
  </rcc>
  <rdn rId="0" localSheetId="2" customView="1" name="Z_83ECF6DE_66B8_4333_9B1F_3672293CD90F_.wvu.Rows" hidden="1" oldHidden="1">
    <oldFormula>'2.1'!$1:$6</oldFormula>
  </rdn>
  <rcv guid="{83ECF6DE-66B8-4333-9B1F-3672293CD90F}" action="delete"/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ECF6DE-66B8-4333-9B1F-3672293CD90F}" action="delete"/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83BE3EF-D79F-4338-8C88-2D7F40D5FBD6}" action="delete"/>
  <rdn rId="0" localSheetId="2" customView="1" name="Z_C83BE3EF_D79F_4338_8C88_2D7F40D5FBD6_.wvu.Rows" hidden="1" oldHidden="1">
    <formula>'2.1'!$1:$6</formula>
    <oldFormula>'2.1'!$1:$6</oldFormula>
  </rdn>
  <rdn rId="0" localSheetId="2" customView="1" name="Z_C83BE3EF_D79F_4338_8C88_2D7F40D5FBD6_.wvu.Cols" hidden="1" oldHidden="1">
    <formula>'2.1'!$W:$AJ</formula>
    <oldFormula>'2.1'!$W:$AJ</oldFormula>
  </rdn>
  <rcv guid="{C83BE3EF-D79F-4338-8C88-2D7F40D5FBD6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83BE3EF-D79F-4338-8C88-2D7F40D5FBD6}" action="delete"/>
  <rdn rId="0" localSheetId="2" customView="1" name="Z_C83BE3EF_D79F_4338_8C88_2D7F40D5FBD6_.wvu.Rows" hidden="1" oldHidden="1">
    <formula>'2.1'!$1:$6</formula>
    <oldFormula>'2.1'!$1:$6</oldFormula>
  </rdn>
  <rdn rId="0" localSheetId="2" customView="1" name="Z_C83BE3EF_D79F_4338_8C88_2D7F40D5FBD6_.wvu.Cols" hidden="1" oldHidden="1">
    <formula>'2.1'!$W:$AJ</formula>
    <oldFormula>'2.1'!$W:$AJ</oldFormula>
  </rdn>
  <rcv guid="{C83BE3EF-D79F-4338-8C88-2D7F40D5FBD6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ECF6DE-66B8-4333-9B1F-3672293CD90F}" action="delete"/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3ECF6DE-66B8-4333-9B1F-3672293CD90F}" action="delete"/>
  <rdn rId="0" localSheetId="2" customView="1" name="Z_83ECF6DE_66B8_4333_9B1F_3672293CD90F_.wvu.Cols" hidden="1" oldHidden="1">
    <formula>'2.1'!$W:$AJ</formula>
    <oldFormula>'2.1'!$W:$AJ</oldFormula>
  </rdn>
  <rcv guid="{83ECF6DE-66B8-4333-9B1F-3672293CD90F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6" sId="1" xfDxf="1" dxf="1">
    <nc r="A2" t="inlineStr">
      <is>
        <t>Руководитель главного управления образования администрации города Красноярска</t>
      </is>
    </nc>
    <ndxf>
      <font>
        <name val="Times New Roman"/>
        <scheme val="none"/>
      </font>
      <alignment vertical="center" wrapText="1" readingOrder="0"/>
      <border outline="0">
        <bottom style="thin">
          <color indexed="64"/>
        </bottom>
      </border>
    </ndxf>
  </rcc>
  <rcc rId="13867" sId="1" xfDxf="1" dxf="1">
    <oc r="A3" t="inlineStr">
      <is>
        <t>(подпись, ФИО, руководителя главного распорядителя бюджетных средств, в ведении которого находится муниципальное казенное учреждение (органа, координирующего деятельность муниципального бюджетного или муниципального автономного учреждения города Красноярска)</t>
      </is>
    </oc>
    <nc r="A3" t="inlineStr">
      <is>
        <t>М.А.Аксенова</t>
      </is>
    </nc>
    <ndxf>
      <font>
        <sz val="8"/>
        <name val="Times New Roman"/>
        <scheme val="none"/>
      </font>
      <alignment vertical="center" wrapText="1" readingOrder="0"/>
    </ndxf>
  </rcc>
  <rfmt sheetId="1" sqref="A3">
    <dxf>
      <alignment horizontal="right" readingOrder="0"/>
    </dxf>
  </rfmt>
  <rcc rId="13868" sId="1" xfDxf="1" dxf="1">
    <oc r="C3" t="inlineStr">
      <is>
        <t>(подпись, ФИО, руководителя учреждения)</t>
      </is>
    </oc>
    <nc r="C3" t="inlineStr">
      <is>
        <t>Жарич Л.А.</t>
      </is>
    </nc>
    <ndxf>
      <font>
        <sz val="8"/>
        <name val="Times New Roman"/>
        <scheme val="none"/>
      </font>
      <alignment horizontal="left" vertical="top" wrapText="1" readingOrder="0"/>
    </ndxf>
  </rcc>
  <rfmt sheetId="1" sqref="C3">
    <dxf>
      <alignment horizontal="right" readingOrder="0"/>
    </dxf>
  </rfmt>
  <rfmt sheetId="1" sqref="C3">
    <dxf>
      <alignment vertical="center" readingOrder="0"/>
    </dxf>
  </rfmt>
  <rfmt sheetId="1" sqref="A1:C5" start="0" length="2147483647">
    <dxf>
      <font>
        <sz val="11"/>
      </font>
    </dxf>
  </rfmt>
  <rcc rId="13869" sId="1">
    <oc r="C2" t="inlineStr">
      <is>
        <t>Жарич Л.А.</t>
      </is>
    </oc>
    <nc r="C2"/>
  </rcc>
  <rdn rId="0" localSheetId="2" customView="1" name="Z_BD0AE0B9_4B9C_40C1_92EA_AF969F76A908_.wvu.Cols" hidden="1" oldHidden="1">
    <formula>'2.1'!$W:$AJ</formula>
  </rdn>
  <rcv guid="{BD0AE0B9-4B9C-40C1-92EA-AF969F76A90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C8A6F86A-7F25-4908-8851-3B0FC7FB4505}" name="Семенова Маргарита Сергеевна" id="-1014456606" dateTime="2024-02-06T16:08:15"/>
  <userInfo guid="{5976AE7C-1385-4A60-9564-6ECECC403174}" name="Соловьева" id="-1239278237" dateTime="2024-02-19T09:25:23"/>
  <userInfo guid="{5976AE7C-1385-4A60-9564-6ECECC403174}" name="Соловьева" id="-1239269662" dateTime="2024-02-19T10:20:06"/>
  <userInfo guid="{5976AE7C-1385-4A60-9564-6ECECC403174}" name="User" id="-886994210" dateTime="2024-04-01T12:59:5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consultantplus://offline/ref=8AF57473CF7D79673891346060540AE36A933452F59B49115195635F259E30BAB6759BAF54A2BBC9FE1F0DD23A23w1C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hyperlink" Target="consultantplus://offline/ref=8AF57473CF7D79673891346060540AE36F943C5CF29A49115195635F259E30BAB6759BAF54A2BBC9FE1F0DD23A23w1C" TargetMode="External"/><Relationship Id="rId5" Type="http://schemas.openxmlformats.org/officeDocument/2006/relationships/printerSettings" Target="../printerSettings/printerSettings15.bin"/><Relationship Id="rId10" Type="http://schemas.openxmlformats.org/officeDocument/2006/relationships/hyperlink" Target="consultantplus://offline/ref=8AF57473CF7D79673891346060540AE36A933452F59B49115195635F259E30BAB6759BAF54A2BBC9FE1F0DD23A23w1C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hyperlink" Target="consultantplus://offline/ref=8AF57473CF7D79673891346060540AE36F943C5CF29A49115195635F259E30BAB6759BAF54A2BBC9FE1F0DD23A23w1C" TargetMode="External"/><Relationship Id="rId5" Type="http://schemas.openxmlformats.org/officeDocument/2006/relationships/printerSettings" Target="../printerSettings/printerSettings25.bin"/><Relationship Id="rId10" Type="http://schemas.openxmlformats.org/officeDocument/2006/relationships/hyperlink" Target="consultantplus://offline/ref=8AF57473CF7D79673891346060540AE36A933452F59B49115195635F259E30BAB6759BAF54A2BBC9FE1F0DD23A23w1C" TargetMode="Externa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hyperlink" Target="consultantplus://offline/ref=8AF57473CF7D79673891346060540AE36F943C5CF29A49115195635F259E30BAB6759BAF54A2BBC9FE1F0DD23A23w1C" TargetMode="External"/><Relationship Id="rId5" Type="http://schemas.openxmlformats.org/officeDocument/2006/relationships/printerSettings" Target="../printerSettings/printerSettings35.bin"/><Relationship Id="rId10" Type="http://schemas.openxmlformats.org/officeDocument/2006/relationships/hyperlink" Target="consultantplus://offline/ref=8AF57473CF7D79673891346060540AE36A933452F59B49115195635F259E30BAB6759BAF54A2BBC9FE1F0DD23A23w1C" TargetMode="External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5.bin"/><Relationship Id="rId10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5.bin"/><Relationship Id="rId10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5.bin"/><Relationship Id="rId10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5.bin"/><Relationship Id="rId10" Type="http://schemas.openxmlformats.org/officeDocument/2006/relationships/hyperlink" Target="consultantplus://offline/ref=B2F3A8569582D62F0239345CC8827D1E2C2B10C618D60C69FDCD53710DBF8ACD900F99BAA50D18367AE994F8CA3BwFC" TargetMode="External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:A3"/>
    </sheetView>
  </sheetViews>
  <sheetFormatPr defaultRowHeight="15" x14ac:dyDescent="0.25"/>
  <cols>
    <col min="1" max="1" width="33.7109375" customWidth="1"/>
    <col min="2" max="2" width="56.85546875" customWidth="1"/>
    <col min="3" max="3" width="32.28515625" customWidth="1"/>
    <col min="4" max="4" width="16.5703125" customWidth="1"/>
  </cols>
  <sheetData>
    <row r="1" spans="1:4" ht="27.75" customHeight="1" x14ac:dyDescent="0.25">
      <c r="A1" s="201" t="s">
        <v>0</v>
      </c>
      <c r="B1" s="204"/>
      <c r="C1" s="201" t="s">
        <v>1</v>
      </c>
    </row>
    <row r="2" spans="1:4" ht="49.5" customHeight="1" x14ac:dyDescent="0.25">
      <c r="A2" s="5" t="s">
        <v>1310</v>
      </c>
      <c r="B2" s="204"/>
      <c r="C2" s="63"/>
    </row>
    <row r="3" spans="1:4" ht="25.5" customHeight="1" x14ac:dyDescent="0.25">
      <c r="A3" s="256" t="s">
        <v>1311</v>
      </c>
      <c r="B3" s="204"/>
      <c r="C3" s="256" t="s">
        <v>1204</v>
      </c>
    </row>
    <row r="4" spans="1:4" x14ac:dyDescent="0.25">
      <c r="A4" s="204" t="s">
        <v>2</v>
      </c>
      <c r="B4" s="204"/>
      <c r="C4" s="201" t="s">
        <v>2</v>
      </c>
    </row>
    <row r="5" spans="1:4" ht="33.75" customHeight="1" x14ac:dyDescent="0.25">
      <c r="A5" s="204"/>
      <c r="B5" s="204"/>
      <c r="C5" s="257" t="s">
        <v>3</v>
      </c>
    </row>
    <row r="6" spans="1:4" x14ac:dyDescent="0.25">
      <c r="A6" s="2"/>
    </row>
    <row r="7" spans="1:4" ht="15.75" customHeight="1" x14ac:dyDescent="0.25">
      <c r="A7" s="205" t="s">
        <v>4</v>
      </c>
      <c r="B7" s="205"/>
      <c r="C7" s="205"/>
      <c r="D7" s="205"/>
    </row>
    <row r="8" spans="1:4" ht="19.5" customHeight="1" x14ac:dyDescent="0.25">
      <c r="A8" s="205" t="s">
        <v>5</v>
      </c>
      <c r="B8" s="205"/>
      <c r="C8" s="205"/>
      <c r="D8" s="205"/>
    </row>
    <row r="9" spans="1:4" ht="18" customHeight="1" x14ac:dyDescent="0.25">
      <c r="A9" s="205" t="s">
        <v>6</v>
      </c>
      <c r="B9" s="205"/>
      <c r="C9" s="205"/>
      <c r="D9" s="205"/>
    </row>
    <row r="10" spans="1:4" ht="18" customHeight="1" x14ac:dyDescent="0.25">
      <c r="A10" s="205" t="s">
        <v>1242</v>
      </c>
      <c r="B10" s="205"/>
      <c r="C10" s="205"/>
      <c r="D10" s="205"/>
    </row>
    <row r="11" spans="1:4" ht="15" customHeight="1" x14ac:dyDescent="0.25">
      <c r="A11" s="202" t="s">
        <v>1241</v>
      </c>
      <c r="B11" s="202"/>
      <c r="C11" s="202"/>
      <c r="D11" s="202"/>
    </row>
    <row r="12" spans="1:4" ht="53.25" customHeight="1" x14ac:dyDescent="0.25">
      <c r="A12" s="4" t="s">
        <v>7</v>
      </c>
      <c r="B12" s="62" t="s">
        <v>1200</v>
      </c>
      <c r="C12" s="3"/>
      <c r="D12" s="7" t="s">
        <v>8</v>
      </c>
    </row>
    <row r="13" spans="1:4" ht="22.5" customHeight="1" x14ac:dyDescent="0.25">
      <c r="A13" s="203" t="s">
        <v>9</v>
      </c>
      <c r="B13" s="58" t="s">
        <v>1203</v>
      </c>
      <c r="C13" s="7" t="s">
        <v>10</v>
      </c>
      <c r="D13" s="59">
        <v>45292</v>
      </c>
    </row>
    <row r="14" spans="1:4" ht="29.25" customHeight="1" x14ac:dyDescent="0.25">
      <c r="A14" s="203"/>
      <c r="B14" s="9" t="s">
        <v>11</v>
      </c>
      <c r="C14" s="7" t="s">
        <v>12</v>
      </c>
      <c r="D14" s="60"/>
    </row>
    <row r="15" spans="1:4" ht="31.5" x14ac:dyDescent="0.25">
      <c r="A15" s="4" t="s">
        <v>13</v>
      </c>
      <c r="B15" s="51" t="s">
        <v>1201</v>
      </c>
      <c r="C15" s="7" t="s">
        <v>14</v>
      </c>
      <c r="D15" s="60">
        <v>2462023253</v>
      </c>
    </row>
    <row r="16" spans="1:4" ht="23.25" customHeight="1" x14ac:dyDescent="0.25">
      <c r="A16" s="4" t="s">
        <v>15</v>
      </c>
      <c r="B16" s="51" t="s">
        <v>1202</v>
      </c>
      <c r="C16" s="7" t="s">
        <v>16</v>
      </c>
      <c r="D16" s="60">
        <v>246401001</v>
      </c>
    </row>
    <row r="17" spans="1:4" ht="27" customHeight="1" x14ac:dyDescent="0.25">
      <c r="A17" s="4" t="s">
        <v>17</v>
      </c>
      <c r="B17" s="6"/>
      <c r="C17" s="7" t="s">
        <v>18</v>
      </c>
      <c r="D17" s="60"/>
    </row>
    <row r="18" spans="1:4" ht="15.75" x14ac:dyDescent="0.25">
      <c r="A18" s="3"/>
      <c r="B18" s="3"/>
      <c r="C18" s="8" t="s">
        <v>19</v>
      </c>
      <c r="D18" s="61" t="s">
        <v>1172</v>
      </c>
    </row>
    <row r="19" spans="1:4" x14ac:dyDescent="0.25">
      <c r="A19" s="1"/>
    </row>
  </sheetData>
  <customSheetViews>
    <customSheetView guid="{BD0AE0B9-4B9C-40C1-92EA-AF969F76A908}" showPageBreaks="1">
      <selection activeCell="A2" sqref="A2:A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A56D4B26-E5CD-4554-ABF2-7A613C2E18FD}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30FF7F6E-5CCF-4E2E-9470-E50F46552E85}">
      <selection activeCell="C2" sqref="C2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95BAB229-223C-41E1-8319-EC65FC25167A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4"/>
    </customSheetView>
    <customSheetView guid="{E19FF160-6C75-4DC8-8B44-6107D974DB6C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  <customSheetView guid="{5B2B1314-EBDF-4BD0-BDF6-343E6B143373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6"/>
    </customSheetView>
    <customSheetView guid="{420C9A51-B045-4453-A5FA-28EBAD3B6BB9}">
      <selection activeCell="C2" sqref="C2"/>
      <pageMargins left="0.70866141732283472" right="0.70866141732283472" top="0.74803149606299213" bottom="0.74803149606299213" header="0.31496062992125984" footer="0.31496062992125984"/>
      <pageSetup paperSize="9" scale="90" orientation="landscape" r:id="rId7"/>
    </customSheetView>
    <customSheetView guid="{C83BE3EF-D79F-4338-8C88-2D7F40D5FBD6}">
      <selection activeCell="C15" sqref="C15"/>
      <pageMargins left="0.70866141732283472" right="0.70866141732283472" top="0.74803149606299213" bottom="0.74803149606299213" header="0.31496062992125984" footer="0.31496062992125984"/>
      <pageSetup paperSize="9" scale="90" orientation="landscape" r:id="rId8"/>
    </customSheetView>
    <customSheetView guid="{83ECF6DE-66B8-4333-9B1F-3672293CD90F}" showPageBreaks="1">
      <selection activeCell="C15" sqref="C15"/>
      <pageMargins left="0.70866141732283472" right="0.70866141732283472" top="0.74803149606299213" bottom="0.74803149606299213" header="0.31496062992125984" footer="0.31496062992125984"/>
      <pageSetup paperSize="9" scale="90" orientation="landscape" r:id="rId9"/>
    </customSheetView>
  </customSheetViews>
  <mergeCells count="8">
    <mergeCell ref="A11:D11"/>
    <mergeCell ref="A13:A14"/>
    <mergeCell ref="B1:B5"/>
    <mergeCell ref="A4:A5"/>
    <mergeCell ref="A7:D7"/>
    <mergeCell ref="A8:D8"/>
    <mergeCell ref="A9:D9"/>
    <mergeCell ref="A10:D10"/>
  </mergeCells>
  <hyperlinks>
    <hyperlink ref="C5" location="P175" display="P175"/>
    <hyperlink ref="A11" location="P176" display="P176"/>
    <hyperlink ref="C18" r:id="rId10" display="consultantplus://offline/ref=8AF57473CF7D79673891346060540AE36A933452F59B49115195635F259E30BAB6759BAF54A2BBC9FE1F0DD23A23w1C"/>
  </hyperlinks>
  <pageMargins left="0.70866141732283472" right="0.70866141732283472" top="0.74803149606299213" bottom="0.74803149606299213" header="0.31496062992125984" footer="0.31496062992125984"/>
  <pageSetup paperSize="9" scale="9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opLeftCell="A13" zoomScaleNormal="100" workbookViewId="0">
      <selection activeCell="I20" sqref="I20"/>
    </sheetView>
  </sheetViews>
  <sheetFormatPr defaultRowHeight="15" x14ac:dyDescent="0.25"/>
  <cols>
    <col min="1" max="1" width="15.140625" customWidth="1"/>
    <col min="2" max="2" width="16" customWidth="1"/>
    <col min="3" max="7" width="9.140625" customWidth="1"/>
    <col min="8" max="8" width="10.85546875" bestFit="1" customWidth="1"/>
    <col min="9" max="9" width="11.28515625" customWidth="1"/>
    <col min="10" max="12" width="9.140625" customWidth="1"/>
    <col min="13" max="13" width="8" customWidth="1"/>
    <col min="14" max="22" width="9.140625" customWidth="1"/>
    <col min="23" max="26" width="9.140625" hidden="1" customWidth="1"/>
    <col min="27" max="27" width="10" hidden="1" customWidth="1"/>
    <col min="28" max="36" width="9.140625" hidden="1" customWidth="1"/>
    <col min="38" max="38" width="11.85546875" customWidth="1"/>
  </cols>
  <sheetData>
    <row r="1" spans="1:36" ht="42" customHeight="1" x14ac:dyDescent="0.25">
      <c r="A1" s="214" t="s">
        <v>65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36" ht="24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36" ht="22.5" customHeight="1" x14ac:dyDescent="0.25">
      <c r="A3" s="88"/>
      <c r="B3" s="89"/>
      <c r="C3" s="89"/>
      <c r="D3" s="89" t="s">
        <v>1209</v>
      </c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36" ht="56.25" customHeight="1" x14ac:dyDescent="0.25">
      <c r="A4" s="213" t="s">
        <v>66</v>
      </c>
      <c r="B4" s="213"/>
      <c r="C4" s="213"/>
      <c r="D4" s="213"/>
      <c r="E4" s="213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36" x14ac:dyDescent="0.25">
      <c r="A5" s="9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36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0" t="s">
        <v>67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36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0" t="s">
        <v>68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36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0" t="s">
        <v>69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10" spans="1:36" ht="33.75" customHeight="1" x14ac:dyDescent="0.25">
      <c r="A10" s="206" t="s">
        <v>20</v>
      </c>
      <c r="B10" s="206" t="s">
        <v>21</v>
      </c>
      <c r="C10" s="206" t="s">
        <v>22</v>
      </c>
      <c r="D10" s="206" t="s">
        <v>23</v>
      </c>
      <c r="E10" s="210" t="s">
        <v>24</v>
      </c>
      <c r="F10" s="210" t="s">
        <v>25</v>
      </c>
      <c r="G10" s="206" t="s">
        <v>26</v>
      </c>
      <c r="H10" s="206" t="s">
        <v>27</v>
      </c>
      <c r="I10" s="206" t="s">
        <v>28</v>
      </c>
      <c r="J10" s="206" t="s">
        <v>29</v>
      </c>
      <c r="K10" s="206" t="s">
        <v>30</v>
      </c>
      <c r="L10" s="209" t="s">
        <v>31</v>
      </c>
      <c r="M10" s="209"/>
      <c r="N10" s="206" t="s">
        <v>32</v>
      </c>
      <c r="O10" s="209" t="s">
        <v>33</v>
      </c>
      <c r="P10" s="209"/>
      <c r="Q10" s="209"/>
      <c r="R10" s="209"/>
      <c r="S10" s="209" t="s">
        <v>34</v>
      </c>
      <c r="T10" s="209"/>
      <c r="U10" s="209"/>
      <c r="V10" s="209"/>
      <c r="W10" s="209" t="s">
        <v>53</v>
      </c>
      <c r="X10" s="209"/>
      <c r="Y10" s="209"/>
      <c r="Z10" s="209"/>
      <c r="AA10" s="209" t="s">
        <v>54</v>
      </c>
      <c r="AB10" s="209"/>
      <c r="AC10" s="209"/>
      <c r="AD10" s="209"/>
      <c r="AE10" s="209"/>
      <c r="AF10" s="209"/>
      <c r="AG10" s="209"/>
      <c r="AH10" s="209"/>
      <c r="AI10" s="209"/>
      <c r="AJ10" s="209"/>
    </row>
    <row r="11" spans="1:36" ht="15" customHeight="1" x14ac:dyDescent="0.25">
      <c r="A11" s="207"/>
      <c r="B11" s="207"/>
      <c r="C11" s="207"/>
      <c r="D11" s="207"/>
      <c r="E11" s="211"/>
      <c r="F11" s="211"/>
      <c r="G11" s="207"/>
      <c r="H11" s="207"/>
      <c r="I11" s="207"/>
      <c r="J11" s="207"/>
      <c r="K11" s="207"/>
      <c r="L11" s="206" t="s">
        <v>35</v>
      </c>
      <c r="M11" s="210" t="s">
        <v>36</v>
      </c>
      <c r="N11" s="207"/>
      <c r="O11" s="206" t="s">
        <v>37</v>
      </c>
      <c r="P11" s="209" t="s">
        <v>38</v>
      </c>
      <c r="Q11" s="209"/>
      <c r="R11" s="209"/>
      <c r="S11" s="206" t="s">
        <v>37</v>
      </c>
      <c r="T11" s="209" t="s">
        <v>38</v>
      </c>
      <c r="U11" s="209"/>
      <c r="V11" s="209"/>
      <c r="W11" s="209" t="s">
        <v>37</v>
      </c>
      <c r="X11" s="209" t="s">
        <v>55</v>
      </c>
      <c r="Y11" s="209"/>
      <c r="Z11" s="209"/>
      <c r="AA11" s="209" t="s">
        <v>37</v>
      </c>
      <c r="AB11" s="209" t="s">
        <v>55</v>
      </c>
      <c r="AC11" s="209"/>
      <c r="AD11" s="209"/>
      <c r="AE11" s="209"/>
      <c r="AF11" s="209"/>
      <c r="AG11" s="209"/>
      <c r="AH11" s="209"/>
      <c r="AI11" s="209"/>
      <c r="AJ11" s="209"/>
    </row>
    <row r="12" spans="1:36" ht="22.5" customHeight="1" x14ac:dyDescent="0.25">
      <c r="A12" s="207"/>
      <c r="B12" s="207"/>
      <c r="C12" s="207"/>
      <c r="D12" s="207"/>
      <c r="E12" s="211"/>
      <c r="F12" s="211"/>
      <c r="G12" s="207"/>
      <c r="H12" s="207"/>
      <c r="I12" s="207"/>
      <c r="J12" s="207"/>
      <c r="K12" s="207"/>
      <c r="L12" s="207"/>
      <c r="M12" s="211"/>
      <c r="N12" s="207"/>
      <c r="O12" s="207"/>
      <c r="P12" s="209" t="s">
        <v>39</v>
      </c>
      <c r="Q12" s="209"/>
      <c r="R12" s="206" t="s">
        <v>40</v>
      </c>
      <c r="S12" s="207"/>
      <c r="T12" s="206" t="s">
        <v>41</v>
      </c>
      <c r="U12" s="206" t="s">
        <v>42</v>
      </c>
      <c r="V12" s="206" t="s">
        <v>43</v>
      </c>
      <c r="W12" s="209"/>
      <c r="X12" s="209" t="s">
        <v>56</v>
      </c>
      <c r="Y12" s="209" t="s">
        <v>57</v>
      </c>
      <c r="Z12" s="209"/>
      <c r="AA12" s="209"/>
      <c r="AB12" s="209" t="s">
        <v>58</v>
      </c>
      <c r="AC12" s="209"/>
      <c r="AD12" s="209"/>
      <c r="AE12" s="209" t="s">
        <v>59</v>
      </c>
      <c r="AF12" s="209"/>
      <c r="AG12" s="209"/>
      <c r="AH12" s="209" t="s">
        <v>60</v>
      </c>
      <c r="AI12" s="209"/>
      <c r="AJ12" s="209"/>
    </row>
    <row r="13" spans="1:36" ht="56.25" customHeight="1" x14ac:dyDescent="0.25">
      <c r="A13" s="207"/>
      <c r="B13" s="207"/>
      <c r="C13" s="207"/>
      <c r="D13" s="207"/>
      <c r="E13" s="211"/>
      <c r="F13" s="211"/>
      <c r="G13" s="207"/>
      <c r="H13" s="207"/>
      <c r="I13" s="207"/>
      <c r="J13" s="207"/>
      <c r="K13" s="207"/>
      <c r="L13" s="207"/>
      <c r="M13" s="211"/>
      <c r="N13" s="207"/>
      <c r="O13" s="207"/>
      <c r="P13" s="206" t="s">
        <v>44</v>
      </c>
      <c r="Q13" s="206" t="s">
        <v>45</v>
      </c>
      <c r="R13" s="207"/>
      <c r="S13" s="207"/>
      <c r="T13" s="207"/>
      <c r="U13" s="207"/>
      <c r="V13" s="207"/>
      <c r="W13" s="209"/>
      <c r="X13" s="209"/>
      <c r="Y13" s="209" t="s">
        <v>61</v>
      </c>
      <c r="Z13" s="209" t="s">
        <v>62</v>
      </c>
      <c r="AA13" s="209"/>
      <c r="AB13" s="209" t="s">
        <v>37</v>
      </c>
      <c r="AC13" s="209" t="s">
        <v>55</v>
      </c>
      <c r="AD13" s="209"/>
      <c r="AE13" s="209" t="s">
        <v>37</v>
      </c>
      <c r="AF13" s="209" t="s">
        <v>55</v>
      </c>
      <c r="AG13" s="209"/>
      <c r="AH13" s="209" t="s">
        <v>37</v>
      </c>
      <c r="AI13" s="209" t="s">
        <v>55</v>
      </c>
      <c r="AJ13" s="209"/>
    </row>
    <row r="14" spans="1:36" ht="56.25" x14ac:dyDescent="0.25">
      <c r="A14" s="208"/>
      <c r="B14" s="208"/>
      <c r="C14" s="208"/>
      <c r="D14" s="208"/>
      <c r="E14" s="212"/>
      <c r="F14" s="212"/>
      <c r="G14" s="208"/>
      <c r="H14" s="208"/>
      <c r="I14" s="208"/>
      <c r="J14" s="208"/>
      <c r="K14" s="208"/>
      <c r="L14" s="208"/>
      <c r="M14" s="212"/>
      <c r="N14" s="208"/>
      <c r="O14" s="208"/>
      <c r="P14" s="208"/>
      <c r="Q14" s="208"/>
      <c r="R14" s="208"/>
      <c r="S14" s="208"/>
      <c r="T14" s="208"/>
      <c r="U14" s="208"/>
      <c r="V14" s="208"/>
      <c r="W14" s="209"/>
      <c r="X14" s="209"/>
      <c r="Y14" s="209"/>
      <c r="Z14" s="209"/>
      <c r="AA14" s="209"/>
      <c r="AB14" s="209"/>
      <c r="AC14" s="10" t="s">
        <v>63</v>
      </c>
      <c r="AD14" s="10" t="s">
        <v>64</v>
      </c>
      <c r="AE14" s="209"/>
      <c r="AF14" s="10" t="s">
        <v>63</v>
      </c>
      <c r="AG14" s="10" t="s">
        <v>64</v>
      </c>
      <c r="AH14" s="209"/>
      <c r="AI14" s="10" t="s">
        <v>63</v>
      </c>
      <c r="AJ14" s="10" t="s">
        <v>64</v>
      </c>
    </row>
    <row r="15" spans="1:36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0">
        <v>24</v>
      </c>
      <c r="Y15" s="10">
        <v>25</v>
      </c>
      <c r="Z15" s="10">
        <v>26</v>
      </c>
      <c r="AA15" s="10">
        <v>27</v>
      </c>
      <c r="AB15" s="10">
        <v>28</v>
      </c>
      <c r="AC15" s="10">
        <v>29</v>
      </c>
      <c r="AD15" s="10">
        <v>30</v>
      </c>
      <c r="AE15" s="10">
        <v>31</v>
      </c>
      <c r="AF15" s="10">
        <v>32</v>
      </c>
      <c r="AG15" s="10">
        <v>33</v>
      </c>
      <c r="AH15" s="10">
        <v>34</v>
      </c>
      <c r="AI15" s="10">
        <v>35</v>
      </c>
      <c r="AJ15" s="10">
        <v>36</v>
      </c>
    </row>
    <row r="16" spans="1:36" ht="40.5" customHeight="1" x14ac:dyDescent="0.25">
      <c r="A16" s="11" t="s">
        <v>46</v>
      </c>
      <c r="B16" s="28" t="s">
        <v>47</v>
      </c>
      <c r="C16" s="56" t="s">
        <v>47</v>
      </c>
      <c r="D16" s="56" t="s">
        <v>47</v>
      </c>
      <c r="E16" s="56" t="s">
        <v>47</v>
      </c>
      <c r="F16" s="57"/>
      <c r="G16" s="56" t="s">
        <v>47</v>
      </c>
      <c r="H16" s="56" t="s">
        <v>47</v>
      </c>
      <c r="I16" s="56" t="s">
        <v>47</v>
      </c>
      <c r="J16" s="56" t="s">
        <v>47</v>
      </c>
      <c r="K16" s="56" t="s">
        <v>47</v>
      </c>
      <c r="L16" s="56" t="s">
        <v>47</v>
      </c>
      <c r="M16" s="56" t="s">
        <v>47</v>
      </c>
      <c r="N16" s="69">
        <v>1000</v>
      </c>
      <c r="O16" s="79">
        <v>9493.7999999999993</v>
      </c>
      <c r="P16" s="79">
        <v>9493.7999999999993</v>
      </c>
      <c r="Q16" s="12"/>
      <c r="R16" s="12"/>
      <c r="S16" s="112">
        <v>753</v>
      </c>
      <c r="T16" s="112"/>
      <c r="U16" s="112">
        <v>753</v>
      </c>
      <c r="V16" s="12"/>
      <c r="W16" s="12"/>
      <c r="X16" s="12"/>
      <c r="Y16" s="12"/>
      <c r="Z16" s="12"/>
      <c r="AA16" s="34">
        <f>AA18+AA19+AA21</f>
        <v>8149209.3100000005</v>
      </c>
      <c r="AB16" s="34">
        <f>AB18+AB19+AB21</f>
        <v>5580713.2000000002</v>
      </c>
      <c r="AC16" s="52"/>
      <c r="AD16" s="52"/>
      <c r="AE16" s="107">
        <f>AE18+AE19+AE21</f>
        <v>2568496.11</v>
      </c>
      <c r="AF16" s="52"/>
      <c r="AG16" s="52"/>
      <c r="AH16" s="52"/>
      <c r="AI16" s="52"/>
      <c r="AJ16" s="52"/>
    </row>
    <row r="17" spans="1:37" x14ac:dyDescent="0.25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0">
        <v>1001</v>
      </c>
      <c r="O17" s="28">
        <v>9493.7999999999993</v>
      </c>
      <c r="P17" s="28">
        <v>9493.7999999999993</v>
      </c>
      <c r="Q17" s="12"/>
      <c r="R17" s="12"/>
      <c r="S17" s="106">
        <v>753</v>
      </c>
      <c r="T17" s="106"/>
      <c r="U17" s="106">
        <v>753</v>
      </c>
      <c r="V17" s="12"/>
      <c r="W17" s="12"/>
      <c r="X17" s="12"/>
      <c r="Y17" s="12"/>
      <c r="Z17" s="12"/>
      <c r="AA17" s="31"/>
      <c r="AB17" s="31"/>
      <c r="AC17" s="52"/>
      <c r="AD17" s="52"/>
      <c r="AE17" s="74"/>
      <c r="AF17" s="52"/>
      <c r="AG17" s="52"/>
      <c r="AH17" s="52"/>
      <c r="AI17" s="52"/>
      <c r="AJ17" s="52"/>
      <c r="AK17" s="114"/>
    </row>
    <row r="18" spans="1:37" ht="31.5" x14ac:dyDescent="0.25">
      <c r="A18" s="109" t="s">
        <v>1221</v>
      </c>
      <c r="B18" s="68" t="s">
        <v>1173</v>
      </c>
      <c r="C18" s="104" t="s">
        <v>1183</v>
      </c>
      <c r="D18" s="104" t="s">
        <v>1185</v>
      </c>
      <c r="E18" s="48" t="s">
        <v>1172</v>
      </c>
      <c r="F18" s="120" t="s">
        <v>1188</v>
      </c>
      <c r="G18" s="121">
        <v>1742.7</v>
      </c>
      <c r="H18" s="122">
        <v>15274364.93</v>
      </c>
      <c r="I18" s="122">
        <v>6313776.3799999999</v>
      </c>
      <c r="J18" s="93" t="s">
        <v>1220</v>
      </c>
      <c r="K18" s="105">
        <v>1964</v>
      </c>
      <c r="L18" s="68" t="s">
        <v>1177</v>
      </c>
      <c r="M18" s="48" t="s">
        <v>1178</v>
      </c>
      <c r="N18" s="110">
        <v>1</v>
      </c>
      <c r="O18" s="68">
        <v>1742.7</v>
      </c>
      <c r="P18" s="68">
        <v>1742.7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67">
        <f>AB18+AE18</f>
        <v>1500229.98</v>
      </c>
      <c r="AB18" s="113">
        <v>1027382.28</v>
      </c>
      <c r="AC18" s="52"/>
      <c r="AD18" s="52"/>
      <c r="AE18" s="74">
        <v>472847.7</v>
      </c>
      <c r="AF18" s="52"/>
      <c r="AG18" s="52"/>
      <c r="AH18" s="52"/>
      <c r="AI18" s="52"/>
      <c r="AJ18" s="52"/>
    </row>
    <row r="19" spans="1:37" ht="31.5" x14ac:dyDescent="0.25">
      <c r="A19" s="109" t="s">
        <v>1221</v>
      </c>
      <c r="B19" s="68" t="s">
        <v>1175</v>
      </c>
      <c r="C19" s="104" t="s">
        <v>1184</v>
      </c>
      <c r="D19" s="104" t="s">
        <v>1186</v>
      </c>
      <c r="E19" s="48" t="s">
        <v>1172</v>
      </c>
      <c r="F19" s="120" t="s">
        <v>1189</v>
      </c>
      <c r="G19" s="121">
        <v>1163.4000000000001</v>
      </c>
      <c r="H19" s="122">
        <v>183146.7</v>
      </c>
      <c r="I19" s="122">
        <v>88216.02</v>
      </c>
      <c r="J19" s="93" t="s">
        <v>1219</v>
      </c>
      <c r="K19" s="105">
        <v>1995</v>
      </c>
      <c r="L19" s="68" t="s">
        <v>1177</v>
      </c>
      <c r="M19" s="48" t="s">
        <v>1178</v>
      </c>
      <c r="N19" s="110">
        <v>2</v>
      </c>
      <c r="O19" s="68">
        <v>1163.4000000000001</v>
      </c>
      <c r="P19" s="68">
        <v>1163.4000000000001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67">
        <f t="shared" ref="AA19:AA21" si="0">AB19+AE19</f>
        <v>1001530.71</v>
      </c>
      <c r="AB19" s="113">
        <v>685864.78</v>
      </c>
      <c r="AC19" s="52"/>
      <c r="AD19" s="52"/>
      <c r="AE19" s="74">
        <v>315665.93</v>
      </c>
      <c r="AF19" s="52"/>
      <c r="AG19" s="52"/>
      <c r="AH19" s="52"/>
      <c r="AI19" s="52"/>
      <c r="AJ19" s="52"/>
    </row>
    <row r="20" spans="1:37" ht="31.5" x14ac:dyDescent="0.25">
      <c r="A20" s="109" t="s">
        <v>1221</v>
      </c>
      <c r="B20" s="117" t="s">
        <v>1171</v>
      </c>
      <c r="C20" s="104" t="s">
        <v>1308</v>
      </c>
      <c r="D20" s="104" t="s">
        <v>1187</v>
      </c>
      <c r="E20" s="48" t="s">
        <v>1172</v>
      </c>
      <c r="F20" s="120" t="s">
        <v>1223</v>
      </c>
      <c r="G20" s="120" t="s">
        <v>1225</v>
      </c>
      <c r="H20" s="122">
        <v>31664944.66</v>
      </c>
      <c r="I20" s="122">
        <v>19975302.629999999</v>
      </c>
      <c r="J20" s="93" t="s">
        <v>1214</v>
      </c>
      <c r="K20" s="105">
        <v>1987</v>
      </c>
      <c r="L20" s="117" t="s">
        <v>1177</v>
      </c>
      <c r="M20" s="48" t="s">
        <v>1178</v>
      </c>
      <c r="N20" s="111">
        <v>3</v>
      </c>
      <c r="O20" s="120" t="s">
        <v>1225</v>
      </c>
      <c r="P20" s="120" t="s">
        <v>1225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8">
        <f t="shared" ref="AA20" si="1">AB20+AE20</f>
        <v>5647448.6200000001</v>
      </c>
      <c r="AB20" s="116">
        <v>3867466.14</v>
      </c>
      <c r="AC20" s="119"/>
      <c r="AD20" s="119"/>
      <c r="AE20" s="118">
        <v>1779982.48</v>
      </c>
      <c r="AF20" s="119"/>
      <c r="AG20" s="119"/>
      <c r="AH20" s="119"/>
      <c r="AI20" s="119"/>
      <c r="AJ20" s="119"/>
    </row>
    <row r="21" spans="1:37" ht="31.5" x14ac:dyDescent="0.25">
      <c r="A21" s="109" t="s">
        <v>1221</v>
      </c>
      <c r="B21" s="68" t="s">
        <v>1222</v>
      </c>
      <c r="C21" s="104" t="s">
        <v>1309</v>
      </c>
      <c r="D21" s="104" t="s">
        <v>1187</v>
      </c>
      <c r="E21" s="48" t="s">
        <v>1172</v>
      </c>
      <c r="F21" s="120" t="s">
        <v>1224</v>
      </c>
      <c r="G21" s="120" t="s">
        <v>1226</v>
      </c>
      <c r="H21" s="122">
        <v>8515957.9600000009</v>
      </c>
      <c r="I21" s="122">
        <v>1965766.98</v>
      </c>
      <c r="J21" s="93" t="s">
        <v>1214</v>
      </c>
      <c r="K21" s="105">
        <v>1947</v>
      </c>
      <c r="L21" s="68" t="s">
        <v>1177</v>
      </c>
      <c r="M21" s="48" t="s">
        <v>1178</v>
      </c>
      <c r="N21" s="111">
        <v>4</v>
      </c>
      <c r="O21" s="120" t="s">
        <v>1226</v>
      </c>
      <c r="P21" s="120" t="s">
        <v>1226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67">
        <f t="shared" si="0"/>
        <v>5647448.6200000001</v>
      </c>
      <c r="AB21" s="113">
        <v>3867466.14</v>
      </c>
      <c r="AC21" s="52"/>
      <c r="AD21" s="52"/>
      <c r="AE21" s="74">
        <v>1779982.48</v>
      </c>
      <c r="AF21" s="52"/>
      <c r="AG21" s="52"/>
      <c r="AH21" s="52"/>
      <c r="AI21" s="52"/>
      <c r="AJ21" s="52"/>
    </row>
    <row r="22" spans="1:37" ht="42" customHeight="1" x14ac:dyDescent="0.25">
      <c r="A22" s="11" t="s">
        <v>48</v>
      </c>
      <c r="B22" s="56" t="s">
        <v>47</v>
      </c>
      <c r="C22" s="56" t="s">
        <v>47</v>
      </c>
      <c r="D22" s="56" t="s">
        <v>47</v>
      </c>
      <c r="E22" s="56" t="s">
        <v>47</v>
      </c>
      <c r="F22" s="57"/>
      <c r="G22" s="56" t="s">
        <v>47</v>
      </c>
      <c r="H22" s="56" t="s">
        <v>47</v>
      </c>
      <c r="I22" s="56" t="s">
        <v>47</v>
      </c>
      <c r="J22" s="56" t="s">
        <v>47</v>
      </c>
      <c r="K22" s="56" t="s">
        <v>47</v>
      </c>
      <c r="L22" s="56" t="s">
        <v>47</v>
      </c>
      <c r="M22" s="56" t="s">
        <v>47</v>
      </c>
      <c r="N22" s="69">
        <v>2000</v>
      </c>
      <c r="O22" s="34">
        <f>SUM(O24:O25)</f>
        <v>610</v>
      </c>
      <c r="P22" s="34">
        <f>SUM(P24:P25)</f>
        <v>610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7" x14ac:dyDescent="0.25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0">
        <v>2001</v>
      </c>
      <c r="O23" s="77">
        <f>O22</f>
        <v>610</v>
      </c>
      <c r="P23" s="77">
        <f>P22</f>
        <v>610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7" ht="21.75" customHeight="1" x14ac:dyDescent="0.25">
      <c r="A24" s="108" t="s">
        <v>1182</v>
      </c>
      <c r="B24" s="43" t="s">
        <v>1175</v>
      </c>
      <c r="C24" s="47" t="s">
        <v>1190</v>
      </c>
      <c r="D24" s="47" t="s">
        <v>1191</v>
      </c>
      <c r="E24" s="48" t="s">
        <v>1172</v>
      </c>
      <c r="F24" s="47" t="s">
        <v>1193</v>
      </c>
      <c r="G24" s="94">
        <v>252</v>
      </c>
      <c r="H24" s="123">
        <v>974264.64</v>
      </c>
      <c r="I24" s="122">
        <v>625153.21</v>
      </c>
      <c r="J24" s="92" t="s">
        <v>1216</v>
      </c>
      <c r="K24" s="49">
        <v>2013</v>
      </c>
      <c r="L24" s="68" t="s">
        <v>1210</v>
      </c>
      <c r="M24" s="48" t="s">
        <v>1211</v>
      </c>
      <c r="N24" s="68"/>
      <c r="O24" s="94">
        <v>252</v>
      </c>
      <c r="P24" s="94">
        <v>252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7" ht="21" customHeight="1" x14ac:dyDescent="0.25">
      <c r="A25" s="108" t="s">
        <v>1182</v>
      </c>
      <c r="B25" s="96" t="s">
        <v>1171</v>
      </c>
      <c r="C25" s="97" t="s">
        <v>1176</v>
      </c>
      <c r="D25" s="97" t="s">
        <v>1192</v>
      </c>
      <c r="E25" s="98" t="s">
        <v>1172</v>
      </c>
      <c r="F25" s="97" t="s">
        <v>1194</v>
      </c>
      <c r="G25" s="99">
        <v>358</v>
      </c>
      <c r="H25" s="124">
        <v>325347</v>
      </c>
      <c r="I25" s="125">
        <v>0</v>
      </c>
      <c r="J25" s="100" t="s">
        <v>1215</v>
      </c>
      <c r="K25" s="101">
        <v>1987</v>
      </c>
      <c r="L25" s="96" t="s">
        <v>1210</v>
      </c>
      <c r="M25" s="98" t="s">
        <v>1211</v>
      </c>
      <c r="N25" s="96"/>
      <c r="O25" s="99">
        <v>358</v>
      </c>
      <c r="P25" s="99">
        <v>358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7" ht="33" customHeight="1" x14ac:dyDescent="0.25">
      <c r="A26" s="53" t="s">
        <v>49</v>
      </c>
      <c r="B26" s="10" t="s">
        <v>47</v>
      </c>
      <c r="C26" s="10" t="s">
        <v>47</v>
      </c>
      <c r="D26" s="10" t="s">
        <v>47</v>
      </c>
      <c r="E26" s="10" t="s">
        <v>47</v>
      </c>
      <c r="F26" s="12"/>
      <c r="G26" s="10" t="s">
        <v>47</v>
      </c>
      <c r="H26" s="10" t="s">
        <v>47</v>
      </c>
      <c r="I26" s="10" t="s">
        <v>47</v>
      </c>
      <c r="J26" s="10" t="s">
        <v>47</v>
      </c>
      <c r="K26" s="10" t="s">
        <v>47</v>
      </c>
      <c r="L26" s="10" t="s">
        <v>47</v>
      </c>
      <c r="M26" s="10" t="s">
        <v>47</v>
      </c>
      <c r="N26" s="10">
        <v>3000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7" x14ac:dyDescent="0.25">
      <c r="A27" s="12" t="s">
        <v>38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0">
        <v>3001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7" ht="35.25" customHeight="1" x14ac:dyDescent="0.25">
      <c r="A29" s="12" t="s">
        <v>50</v>
      </c>
      <c r="B29" s="10" t="s">
        <v>47</v>
      </c>
      <c r="C29" s="10" t="s">
        <v>47</v>
      </c>
      <c r="D29" s="10" t="s">
        <v>47</v>
      </c>
      <c r="E29" s="10" t="s">
        <v>47</v>
      </c>
      <c r="F29" s="12"/>
      <c r="G29" s="10" t="s">
        <v>47</v>
      </c>
      <c r="H29" s="10" t="s">
        <v>47</v>
      </c>
      <c r="I29" s="10" t="s">
        <v>47</v>
      </c>
      <c r="J29" s="10" t="s">
        <v>47</v>
      </c>
      <c r="K29" s="10" t="s">
        <v>47</v>
      </c>
      <c r="L29" s="10" t="s">
        <v>47</v>
      </c>
      <c r="M29" s="10" t="s">
        <v>47</v>
      </c>
      <c r="N29" s="10">
        <v>4000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7" x14ac:dyDescent="0.25">
      <c r="A30" s="12" t="s">
        <v>38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0">
        <v>4001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7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7" ht="30" customHeight="1" x14ac:dyDescent="0.25">
      <c r="A32" s="12" t="s">
        <v>51</v>
      </c>
      <c r="B32" s="10" t="s">
        <v>47</v>
      </c>
      <c r="C32" s="10" t="s">
        <v>47</v>
      </c>
      <c r="D32" s="10" t="s">
        <v>47</v>
      </c>
      <c r="E32" s="10" t="s">
        <v>47</v>
      </c>
      <c r="F32" s="12"/>
      <c r="G32" s="10" t="s">
        <v>47</v>
      </c>
      <c r="H32" s="10" t="s">
        <v>47</v>
      </c>
      <c r="I32" s="10" t="s">
        <v>47</v>
      </c>
      <c r="J32" s="10" t="s">
        <v>47</v>
      </c>
      <c r="K32" s="10" t="s">
        <v>47</v>
      </c>
      <c r="L32" s="10" t="s">
        <v>47</v>
      </c>
      <c r="M32" s="10" t="s">
        <v>47</v>
      </c>
      <c r="N32" s="10">
        <v>5000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x14ac:dyDescent="0.25">
      <c r="A33" s="12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0">
        <v>5001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x14ac:dyDescent="0.25">
      <c r="A34" s="12" t="s">
        <v>52</v>
      </c>
      <c r="B34" s="12">
        <v>9000</v>
      </c>
      <c r="C34" s="12"/>
      <c r="D34" s="12"/>
      <c r="E34" s="12"/>
      <c r="F34" s="12"/>
      <c r="G34" s="12"/>
      <c r="H34" s="50"/>
      <c r="I34" s="50"/>
      <c r="J34" s="12"/>
      <c r="K34" s="12"/>
      <c r="L34" s="12"/>
      <c r="M34" s="12"/>
      <c r="N34" s="12"/>
      <c r="O34" s="32"/>
      <c r="P34" s="32"/>
      <c r="Q34" s="12"/>
      <c r="R34" s="12"/>
      <c r="S34" s="79">
        <v>753</v>
      </c>
      <c r="T34" s="79"/>
      <c r="U34" s="79">
        <v>753</v>
      </c>
      <c r="V34" s="12"/>
      <c r="W34" s="12"/>
      <c r="X34" s="12"/>
      <c r="Y34" s="12"/>
      <c r="Z34" s="12"/>
      <c r="AA34" s="80">
        <f>SUM(AA16)</f>
        <v>8149209.3100000005</v>
      </c>
      <c r="AB34" s="80">
        <f>SUM(AB16)</f>
        <v>5580713.2000000002</v>
      </c>
      <c r="AC34" s="52"/>
      <c r="AD34" s="52"/>
      <c r="AE34" s="52"/>
      <c r="AF34" s="52"/>
      <c r="AG34" s="52"/>
      <c r="AH34" s="52"/>
      <c r="AI34" s="52"/>
      <c r="AJ34" s="52"/>
    </row>
  </sheetData>
  <customSheetViews>
    <customSheetView guid="{BD0AE0B9-4B9C-40C1-92EA-AF969F76A908}" hiddenColumns="1" topLeftCell="A13">
      <selection activeCell="I20" sqref="I20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hiddenRows="1" hiddenColumns="1" topLeftCell="A16">
      <selection activeCell="N21" sqref="N21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hiddenRows="1" topLeftCell="A7">
      <selection activeCell="H7" sqref="H1:AA1048576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 topLeftCell="A13">
      <selection activeCell="J23" sqref="J23:J24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sqref="A1:V5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 topLeftCell="H11">
      <selection activeCell="AE17" sqref="AE17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hiddenRows="1" topLeftCell="K7">
      <selection activeCell="Y20" sqref="Y20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hiddenRows="1" hiddenColumns="1" topLeftCell="A7">
      <selection activeCell="T20" sqref="T20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hiddenColumns="1" topLeftCell="A13">
      <selection activeCell="I20" sqref="I20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50">
    <mergeCell ref="P11:R11"/>
    <mergeCell ref="T11:V11"/>
    <mergeCell ref="P12:Q12"/>
    <mergeCell ref="Q13:Q14"/>
    <mergeCell ref="AF13:AG13"/>
    <mergeCell ref="W11:W14"/>
    <mergeCell ref="X11:Z11"/>
    <mergeCell ref="AA11:AA14"/>
    <mergeCell ref="AB11:AJ11"/>
    <mergeCell ref="X12:X14"/>
    <mergeCell ref="Y12:Z12"/>
    <mergeCell ref="AB12:AD12"/>
    <mergeCell ref="AE12:AG12"/>
    <mergeCell ref="AH12:AJ12"/>
    <mergeCell ref="Y13:Y14"/>
    <mergeCell ref="Z13:Z14"/>
    <mergeCell ref="W10:Z10"/>
    <mergeCell ref="AA10:AJ10"/>
    <mergeCell ref="AB13:AB14"/>
    <mergeCell ref="AC13:AD13"/>
    <mergeCell ref="AE13:AE14"/>
    <mergeCell ref="AH13:AH14"/>
    <mergeCell ref="AI13:AJ13"/>
    <mergeCell ref="A4:E4"/>
    <mergeCell ref="A1:V1"/>
    <mergeCell ref="A2:V2"/>
    <mergeCell ref="R12:R14"/>
    <mergeCell ref="S11:S14"/>
    <mergeCell ref="T12:T14"/>
    <mergeCell ref="U12:U14"/>
    <mergeCell ref="V12:V14"/>
    <mergeCell ref="K10:K14"/>
    <mergeCell ref="L11:L14"/>
    <mergeCell ref="M11:M14"/>
    <mergeCell ref="N10:N14"/>
    <mergeCell ref="O11:O14"/>
    <mergeCell ref="P13:P14"/>
    <mergeCell ref="O10:R10"/>
    <mergeCell ref="S10:V10"/>
    <mergeCell ref="A10:A14"/>
    <mergeCell ref="B10:B14"/>
    <mergeCell ref="C10:C14"/>
    <mergeCell ref="D10:D14"/>
    <mergeCell ref="L10:M10"/>
    <mergeCell ref="G10:G14"/>
    <mergeCell ref="H10:H14"/>
    <mergeCell ref="I10:I14"/>
    <mergeCell ref="J10:J14"/>
    <mergeCell ref="E10:E14"/>
    <mergeCell ref="F10:F14"/>
  </mergeCells>
  <hyperlinks>
    <hyperlink ref="E10" r:id="rId10" display="consultantplus://offline/ref=8AF57473CF7D79673891346060540AE36A933452F59B49115195635F259E30BAB6759BAF54A2BBC9FE1F0DD23A23w1C"/>
    <hyperlink ref="F10" location="P2795" display="P2795"/>
    <hyperlink ref="M11" r:id="rId11" display="consultantplus://offline/ref=8AF57473CF7D79673891346060540AE36F943C5CF29A49115195635F259E30BAB6759BAF54A2BBC9FE1F0DD23A23w1C"/>
    <hyperlink ref="A16" location="P2795" display="P2795"/>
    <hyperlink ref="A22" location="P2796" display="P2796"/>
  </hyperlinks>
  <pageMargins left="0.31496062992125984" right="0.31496062992125984" top="0.74803149606299213" bottom="0.35433070866141736" header="0.31496062992125984" footer="0.31496062992125984"/>
  <pageSetup paperSize="9" scale="70"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L13" sqref="L13:M13"/>
    </sheetView>
  </sheetViews>
  <sheetFormatPr defaultRowHeight="15" x14ac:dyDescent="0.25"/>
  <cols>
    <col min="5" max="5" width="9.28515625" bestFit="1" customWidth="1"/>
    <col min="6" max="7" width="9.42578125" bestFit="1" customWidth="1"/>
    <col min="11" max="11" width="7.140625" customWidth="1"/>
    <col min="12" max="12" width="6.85546875" customWidth="1"/>
    <col min="13" max="13" width="7.5703125" customWidth="1"/>
    <col min="16" max="16" width="6.5703125" customWidth="1"/>
    <col min="18" max="18" width="6.5703125" customWidth="1"/>
    <col min="22" max="22" width="6.7109375" customWidth="1"/>
    <col min="23" max="23" width="6" customWidth="1"/>
    <col min="24" max="24" width="6.7109375" customWidth="1"/>
    <col min="26" max="26" width="6.28515625" customWidth="1"/>
  </cols>
  <sheetData>
    <row r="1" spans="1:26" x14ac:dyDescent="0.25">
      <c r="A1" s="218" t="s">
        <v>84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42" customHeight="1" x14ac:dyDescent="0.2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spans="1:26" x14ac:dyDescent="0.25">
      <c r="A3" s="17"/>
    </row>
    <row r="4" spans="1:26" ht="22.5" customHeight="1" x14ac:dyDescent="0.25">
      <c r="A4" s="209" t="s">
        <v>70</v>
      </c>
      <c r="B4" s="209" t="s">
        <v>21</v>
      </c>
      <c r="C4" s="217" t="s">
        <v>24</v>
      </c>
      <c r="D4" s="209" t="s">
        <v>23</v>
      </c>
      <c r="E4" s="209" t="s">
        <v>71</v>
      </c>
      <c r="F4" s="209" t="s">
        <v>27</v>
      </c>
      <c r="G4" s="209" t="s">
        <v>28</v>
      </c>
      <c r="H4" s="209" t="s">
        <v>72</v>
      </c>
      <c r="I4" s="209" t="s">
        <v>31</v>
      </c>
      <c r="J4" s="209"/>
      <c r="K4" s="209" t="s">
        <v>32</v>
      </c>
      <c r="L4" s="209" t="s">
        <v>73</v>
      </c>
      <c r="M4" s="209" t="s">
        <v>33</v>
      </c>
      <c r="N4" s="209"/>
      <c r="O4" s="209"/>
      <c r="P4" s="209"/>
      <c r="Q4" s="209" t="s">
        <v>74</v>
      </c>
      <c r="R4" s="209" t="s">
        <v>75</v>
      </c>
      <c r="S4" s="209"/>
      <c r="T4" s="209"/>
      <c r="U4" s="209"/>
      <c r="V4" s="209"/>
      <c r="W4" s="209" t="s">
        <v>76</v>
      </c>
      <c r="X4" s="209"/>
      <c r="Y4" s="209"/>
      <c r="Z4" s="209"/>
    </row>
    <row r="5" spans="1:26" x14ac:dyDescent="0.25">
      <c r="A5" s="209"/>
      <c r="B5" s="209"/>
      <c r="C5" s="217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 t="s">
        <v>77</v>
      </c>
      <c r="X5" s="209"/>
      <c r="Y5" s="209"/>
      <c r="Z5" s="209"/>
    </row>
    <row r="6" spans="1:26" x14ac:dyDescent="0.25">
      <c r="A6" s="209"/>
      <c r="B6" s="209"/>
      <c r="C6" s="217"/>
      <c r="D6" s="209"/>
      <c r="E6" s="209"/>
      <c r="F6" s="209"/>
      <c r="G6" s="209"/>
      <c r="H6" s="209"/>
      <c r="I6" s="209" t="s">
        <v>35</v>
      </c>
      <c r="J6" s="217" t="s">
        <v>36</v>
      </c>
      <c r="K6" s="209"/>
      <c r="L6" s="209"/>
      <c r="M6" s="209" t="s">
        <v>37</v>
      </c>
      <c r="N6" s="209" t="s">
        <v>38</v>
      </c>
      <c r="O6" s="209"/>
      <c r="P6" s="209"/>
      <c r="Q6" s="209"/>
      <c r="R6" s="209" t="s">
        <v>37</v>
      </c>
      <c r="S6" s="209" t="s">
        <v>38</v>
      </c>
      <c r="T6" s="209"/>
      <c r="U6" s="209"/>
      <c r="V6" s="209"/>
      <c r="W6" s="209" t="s">
        <v>37</v>
      </c>
      <c r="X6" s="209" t="s">
        <v>38</v>
      </c>
      <c r="Y6" s="209"/>
      <c r="Z6" s="209"/>
    </row>
    <row r="7" spans="1:26" ht="22.5" customHeight="1" x14ac:dyDescent="0.25">
      <c r="A7" s="209"/>
      <c r="B7" s="209"/>
      <c r="C7" s="217"/>
      <c r="D7" s="209"/>
      <c r="E7" s="209"/>
      <c r="F7" s="209"/>
      <c r="G7" s="209"/>
      <c r="H7" s="209"/>
      <c r="I7" s="209"/>
      <c r="J7" s="217"/>
      <c r="K7" s="209"/>
      <c r="L7" s="209"/>
      <c r="M7" s="209"/>
      <c r="N7" s="209" t="s">
        <v>39</v>
      </c>
      <c r="O7" s="209"/>
      <c r="P7" s="209" t="s">
        <v>40</v>
      </c>
      <c r="Q7" s="209"/>
      <c r="R7" s="209"/>
      <c r="S7" s="209" t="s">
        <v>78</v>
      </c>
      <c r="T7" s="209"/>
      <c r="U7" s="209"/>
      <c r="V7" s="209" t="s">
        <v>79</v>
      </c>
      <c r="W7" s="209"/>
      <c r="X7" s="209" t="s">
        <v>80</v>
      </c>
      <c r="Y7" s="209"/>
      <c r="Z7" s="209" t="s">
        <v>81</v>
      </c>
    </row>
    <row r="8" spans="1:26" ht="78.75" x14ac:dyDescent="0.25">
      <c r="A8" s="209"/>
      <c r="B8" s="209"/>
      <c r="C8" s="217"/>
      <c r="D8" s="209"/>
      <c r="E8" s="209"/>
      <c r="F8" s="209"/>
      <c r="G8" s="209"/>
      <c r="H8" s="209"/>
      <c r="I8" s="209"/>
      <c r="J8" s="217"/>
      <c r="K8" s="209"/>
      <c r="L8" s="209"/>
      <c r="M8" s="209"/>
      <c r="N8" s="13" t="s">
        <v>44</v>
      </c>
      <c r="O8" s="13" t="s">
        <v>45</v>
      </c>
      <c r="P8" s="209"/>
      <c r="Q8" s="209"/>
      <c r="R8" s="209"/>
      <c r="S8" s="13" t="s">
        <v>41</v>
      </c>
      <c r="T8" s="13" t="s">
        <v>42</v>
      </c>
      <c r="U8" s="13" t="s">
        <v>82</v>
      </c>
      <c r="V8" s="209"/>
      <c r="W8" s="209"/>
      <c r="X8" s="13" t="s">
        <v>37</v>
      </c>
      <c r="Y8" s="13" t="s">
        <v>83</v>
      </c>
      <c r="Z8" s="209"/>
    </row>
    <row r="9" spans="1:26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</row>
    <row r="10" spans="1:26" ht="42" x14ac:dyDescent="0.25">
      <c r="A10" s="42" t="s">
        <v>1174</v>
      </c>
      <c r="B10" s="43" t="s">
        <v>1173</v>
      </c>
      <c r="C10" s="44" t="s">
        <v>1172</v>
      </c>
      <c r="D10" s="46" t="s">
        <v>1179</v>
      </c>
      <c r="E10" s="75">
        <v>1149</v>
      </c>
      <c r="F10" s="76">
        <v>2831090.04</v>
      </c>
      <c r="G10" s="76">
        <v>2831090.04</v>
      </c>
      <c r="H10" s="95" t="s">
        <v>1217</v>
      </c>
      <c r="I10" s="43" t="s">
        <v>1177</v>
      </c>
      <c r="J10" s="44" t="s">
        <v>1178</v>
      </c>
      <c r="K10" s="43"/>
      <c r="L10" s="75">
        <v>1149</v>
      </c>
      <c r="M10" s="75">
        <v>1149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31.5" x14ac:dyDescent="0.25">
      <c r="A11" s="42" t="s">
        <v>1174</v>
      </c>
      <c r="B11" s="43" t="s">
        <v>1175</v>
      </c>
      <c r="C11" s="44" t="s">
        <v>1172</v>
      </c>
      <c r="D11" s="46" t="s">
        <v>1180</v>
      </c>
      <c r="E11" s="75">
        <v>4146</v>
      </c>
      <c r="F11" s="76">
        <v>9634723.5600000005</v>
      </c>
      <c r="G11" s="76">
        <v>9634723.5600000005</v>
      </c>
      <c r="H11" s="95" t="s">
        <v>1218</v>
      </c>
      <c r="I11" s="43" t="s">
        <v>1177</v>
      </c>
      <c r="J11" s="44" t="s">
        <v>1178</v>
      </c>
      <c r="K11" s="43"/>
      <c r="L11" s="75">
        <v>4146</v>
      </c>
      <c r="M11" s="75">
        <v>4146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42" x14ac:dyDescent="0.25">
      <c r="A12" s="42" t="s">
        <v>1174</v>
      </c>
      <c r="B12" s="43" t="s">
        <v>1171</v>
      </c>
      <c r="C12" s="44" t="s">
        <v>1172</v>
      </c>
      <c r="D12" s="46" t="s">
        <v>1181</v>
      </c>
      <c r="E12" s="75">
        <v>19024</v>
      </c>
      <c r="F12" s="76">
        <v>38514658.719999999</v>
      </c>
      <c r="G12" s="76">
        <v>38514658.719999999</v>
      </c>
      <c r="H12" s="95" t="s">
        <v>1214</v>
      </c>
      <c r="I12" s="43" t="s">
        <v>1177</v>
      </c>
      <c r="J12" s="44" t="s">
        <v>1178</v>
      </c>
      <c r="K12" s="43"/>
      <c r="L12" s="75">
        <v>19024</v>
      </c>
      <c r="M12" s="75">
        <v>19024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x14ac:dyDescent="0.25">
      <c r="A13" s="102" t="s">
        <v>52</v>
      </c>
      <c r="B13" s="43"/>
      <c r="C13" s="44"/>
      <c r="D13" s="46"/>
      <c r="E13" s="75"/>
      <c r="F13" s="76"/>
      <c r="G13" s="76"/>
      <c r="H13" s="95"/>
      <c r="I13" s="43"/>
      <c r="J13" s="44"/>
      <c r="K13" s="43"/>
      <c r="L13" s="103">
        <f>SUM(L10:L12)</f>
        <v>24319</v>
      </c>
      <c r="M13" s="103">
        <f>SUM(M10:M12)</f>
        <v>24319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x14ac:dyDescent="0.25">
      <c r="A14" s="17"/>
    </row>
  </sheetData>
  <customSheetViews>
    <customSheetView guid="{BD0AE0B9-4B9C-40C1-92EA-AF969F76A908}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1"/>
    </customSheetView>
    <customSheetView guid="{A56D4B26-E5CD-4554-ABF2-7A613C2E18FD}" showPageBreaks="1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2"/>
    </customSheetView>
    <customSheetView guid="{30FF7F6E-5CCF-4E2E-9470-E50F46552E85}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3"/>
    </customSheetView>
    <customSheetView guid="{95BAB229-223C-41E1-8319-EC65FC25167A}">
      <selection activeCell="H10" sqref="H10:H12"/>
      <pageMargins left="0.31496062992125984" right="0.31496062992125984" top="0.74803149606299213" bottom="0.35433070866141736" header="0.31496062992125984" footer="0.31496062992125984"/>
      <pageSetup paperSize="9" scale="65" orientation="landscape" r:id="rId4"/>
    </customSheetView>
    <customSheetView guid="{E19FF160-6C75-4DC8-8B44-6107D974DB6C}">
      <selection activeCell="F4" sqref="F4:F8"/>
      <pageMargins left="0.31496062992125984" right="0.31496062992125984" top="0.74803149606299213" bottom="0.35433070866141736" header="0.31496062992125984" footer="0.31496062992125984"/>
      <pageSetup paperSize="9" scale="65" orientation="landscape" r:id="rId5"/>
    </customSheetView>
    <customSheetView guid="{5B2B1314-EBDF-4BD0-BDF6-343E6B143373}">
      <selection activeCell="H10" sqref="H10:H12"/>
      <pageMargins left="0.31496062992125984" right="0.31496062992125984" top="0.74803149606299213" bottom="0.35433070866141736" header="0.31496062992125984" footer="0.31496062992125984"/>
      <pageSetup paperSize="9" scale="65" orientation="landscape" r:id="rId6"/>
    </customSheetView>
    <customSheetView guid="{420C9A51-B045-4453-A5FA-28EBAD3B6BB9}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7"/>
    </customSheetView>
    <customSheetView guid="{C83BE3EF-D79F-4338-8C88-2D7F40D5FBD6}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8"/>
    </customSheetView>
    <customSheetView guid="{83ECF6DE-66B8-4333-9B1F-3672293CD90F}">
      <selection activeCell="L13" sqref="L13:M13"/>
      <pageMargins left="0.31496062992125984" right="0.31496062992125984" top="0.74803149606299213" bottom="0.35433070866141736" header="0.31496062992125984" footer="0.31496062992125984"/>
      <pageSetup paperSize="9" scale="65" orientation="landscape" r:id="rId9"/>
    </customSheetView>
  </customSheetViews>
  <mergeCells count="31">
    <mergeCell ref="A1:Z2"/>
    <mergeCell ref="W6:W8"/>
    <mergeCell ref="X6:Z6"/>
    <mergeCell ref="N7:O7"/>
    <mergeCell ref="P7:P8"/>
    <mergeCell ref="S7:U7"/>
    <mergeCell ref="V7:V8"/>
    <mergeCell ref="X7:Y7"/>
    <mergeCell ref="Z7:Z8"/>
    <mergeCell ref="Q4:Q8"/>
    <mergeCell ref="R4:V5"/>
    <mergeCell ref="W4:Z4"/>
    <mergeCell ref="W5:Z5"/>
    <mergeCell ref="I6:I8"/>
    <mergeCell ref="J6:J8"/>
    <mergeCell ref="M6:M8"/>
    <mergeCell ref="N6:P6"/>
    <mergeCell ref="R6:R8"/>
    <mergeCell ref="S6:V6"/>
    <mergeCell ref="G4:G8"/>
    <mergeCell ref="H4:H8"/>
    <mergeCell ref="I4:J5"/>
    <mergeCell ref="K4:K8"/>
    <mergeCell ref="L4:L8"/>
    <mergeCell ref="M4:P5"/>
    <mergeCell ref="F4:F8"/>
    <mergeCell ref="A4:A8"/>
    <mergeCell ref="B4:B8"/>
    <mergeCell ref="C4:C8"/>
    <mergeCell ref="D4:D8"/>
    <mergeCell ref="E4:E8"/>
  </mergeCells>
  <hyperlinks>
    <hyperlink ref="C4" r:id="rId10" display="consultantplus://offline/ref=8AF57473CF7D79673891346060540AE36A933452F59B49115195635F259E30BAB6759BAF54A2BBC9FE1F0DD23A23w1C"/>
    <hyperlink ref="J6" r:id="rId11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65"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C15" sqref="A15:C15"/>
    </sheetView>
  </sheetViews>
  <sheetFormatPr defaultRowHeight="15" x14ac:dyDescent="0.25"/>
  <cols>
    <col min="9" max="9" width="5.85546875" customWidth="1"/>
    <col min="10" max="10" width="5.42578125" customWidth="1"/>
    <col min="11" max="11" width="7.140625" customWidth="1"/>
    <col min="16" max="16" width="7.5703125" customWidth="1"/>
    <col min="20" max="20" width="7.28515625" customWidth="1"/>
    <col min="21" max="21" width="7.42578125" customWidth="1"/>
    <col min="22" max="22" width="7.140625" customWidth="1"/>
    <col min="24" max="24" width="6.42578125" customWidth="1"/>
  </cols>
  <sheetData>
    <row r="1" spans="1:24" x14ac:dyDescent="0.25">
      <c r="A1" s="219" t="s">
        <v>86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4" x14ac:dyDescent="0.25">
      <c r="A2" s="219"/>
      <c r="B2" s="219"/>
      <c r="C2" s="219"/>
      <c r="D2" s="219"/>
      <c r="E2" s="219"/>
    </row>
    <row r="3" spans="1:24" x14ac:dyDescent="0.25">
      <c r="A3" s="17"/>
    </row>
    <row r="4" spans="1:24" ht="22.5" customHeight="1" x14ac:dyDescent="0.25">
      <c r="A4" s="209" t="s">
        <v>70</v>
      </c>
      <c r="B4" s="209" t="s">
        <v>21</v>
      </c>
      <c r="C4" s="217" t="s">
        <v>24</v>
      </c>
      <c r="D4" s="209" t="s">
        <v>23</v>
      </c>
      <c r="E4" s="209" t="s">
        <v>71</v>
      </c>
      <c r="F4" s="209" t="s">
        <v>85</v>
      </c>
      <c r="G4" s="209" t="s">
        <v>31</v>
      </c>
      <c r="H4" s="209"/>
      <c r="I4" s="209" t="s">
        <v>32</v>
      </c>
      <c r="J4" s="209" t="s">
        <v>73</v>
      </c>
      <c r="K4" s="209" t="s">
        <v>33</v>
      </c>
      <c r="L4" s="209"/>
      <c r="M4" s="209"/>
      <c r="N4" s="209"/>
      <c r="O4" s="209" t="s">
        <v>74</v>
      </c>
      <c r="P4" s="209" t="s">
        <v>75</v>
      </c>
      <c r="Q4" s="209"/>
      <c r="R4" s="209"/>
      <c r="S4" s="209"/>
      <c r="T4" s="209"/>
      <c r="U4" s="209" t="s">
        <v>76</v>
      </c>
      <c r="V4" s="209"/>
      <c r="W4" s="209"/>
      <c r="X4" s="209"/>
    </row>
    <row r="5" spans="1:24" x14ac:dyDescent="0.25">
      <c r="A5" s="209"/>
      <c r="B5" s="209"/>
      <c r="C5" s="217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 t="s">
        <v>77</v>
      </c>
      <c r="V5" s="209"/>
      <c r="W5" s="209"/>
      <c r="X5" s="209"/>
    </row>
    <row r="6" spans="1:24" x14ac:dyDescent="0.25">
      <c r="A6" s="209"/>
      <c r="B6" s="209"/>
      <c r="C6" s="217"/>
      <c r="D6" s="209"/>
      <c r="E6" s="209"/>
      <c r="F6" s="209"/>
      <c r="G6" s="209" t="s">
        <v>35</v>
      </c>
      <c r="H6" s="217" t="s">
        <v>36</v>
      </c>
      <c r="I6" s="209"/>
      <c r="J6" s="209"/>
      <c r="K6" s="209" t="s">
        <v>37</v>
      </c>
      <c r="L6" s="209" t="s">
        <v>38</v>
      </c>
      <c r="M6" s="209"/>
      <c r="N6" s="209"/>
      <c r="O6" s="209"/>
      <c r="P6" s="209" t="s">
        <v>37</v>
      </c>
      <c r="Q6" s="209" t="s">
        <v>38</v>
      </c>
      <c r="R6" s="209"/>
      <c r="S6" s="209"/>
      <c r="T6" s="209"/>
      <c r="U6" s="209" t="s">
        <v>37</v>
      </c>
      <c r="V6" s="209" t="s">
        <v>38</v>
      </c>
      <c r="W6" s="209"/>
      <c r="X6" s="209"/>
    </row>
    <row r="7" spans="1:24" ht="22.5" customHeight="1" x14ac:dyDescent="0.25">
      <c r="A7" s="209"/>
      <c r="B7" s="209"/>
      <c r="C7" s="217"/>
      <c r="D7" s="209"/>
      <c r="E7" s="209"/>
      <c r="F7" s="209"/>
      <c r="G7" s="209"/>
      <c r="H7" s="217"/>
      <c r="I7" s="209"/>
      <c r="J7" s="209"/>
      <c r="K7" s="209"/>
      <c r="L7" s="209" t="s">
        <v>39</v>
      </c>
      <c r="M7" s="209"/>
      <c r="N7" s="209" t="s">
        <v>40</v>
      </c>
      <c r="O7" s="209"/>
      <c r="P7" s="209"/>
      <c r="Q7" s="209" t="s">
        <v>78</v>
      </c>
      <c r="R7" s="209"/>
      <c r="S7" s="209"/>
      <c r="T7" s="209" t="s">
        <v>79</v>
      </c>
      <c r="U7" s="209"/>
      <c r="V7" s="209" t="s">
        <v>80</v>
      </c>
      <c r="W7" s="209"/>
      <c r="X7" s="209" t="s">
        <v>81</v>
      </c>
    </row>
    <row r="8" spans="1:24" ht="78.75" x14ac:dyDescent="0.25">
      <c r="A8" s="209"/>
      <c r="B8" s="209"/>
      <c r="C8" s="217"/>
      <c r="D8" s="209"/>
      <c r="E8" s="209"/>
      <c r="F8" s="209"/>
      <c r="G8" s="209"/>
      <c r="H8" s="217"/>
      <c r="I8" s="209"/>
      <c r="J8" s="209"/>
      <c r="K8" s="209"/>
      <c r="L8" s="13" t="s">
        <v>44</v>
      </c>
      <c r="M8" s="13" t="s">
        <v>45</v>
      </c>
      <c r="N8" s="209"/>
      <c r="O8" s="209"/>
      <c r="P8" s="209"/>
      <c r="Q8" s="13" t="s">
        <v>41</v>
      </c>
      <c r="R8" s="13" t="s">
        <v>42</v>
      </c>
      <c r="S8" s="13" t="s">
        <v>82</v>
      </c>
      <c r="T8" s="209"/>
      <c r="U8" s="209"/>
      <c r="V8" s="13" t="s">
        <v>37</v>
      </c>
      <c r="W8" s="13" t="s">
        <v>83</v>
      </c>
      <c r="X8" s="209"/>
    </row>
    <row r="9" spans="1:24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10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</row>
    <row r="10" spans="1:24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25">
      <c r="A13" s="220" t="s">
        <v>52</v>
      </c>
      <c r="B13" s="220"/>
      <c r="C13" s="220"/>
      <c r="D13" s="220"/>
      <c r="E13" s="220"/>
      <c r="F13" s="220"/>
      <c r="G13" s="220"/>
      <c r="H13" s="22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5" spans="1:24" x14ac:dyDescent="0.25">
      <c r="A15" s="84" t="s">
        <v>1213</v>
      </c>
      <c r="B15" s="84"/>
      <c r="C15" s="84"/>
    </row>
  </sheetData>
  <customSheetViews>
    <customSheetView guid="{BD0AE0B9-4B9C-40C1-92EA-AF969F76A908}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>
      <selection activeCell="C15" sqref="A15:C15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31">
    <mergeCell ref="A13:H13"/>
    <mergeCell ref="G6:G8"/>
    <mergeCell ref="H6:H8"/>
    <mergeCell ref="K6:K8"/>
    <mergeCell ref="L6:N6"/>
    <mergeCell ref="J4:J8"/>
    <mergeCell ref="K4:N5"/>
    <mergeCell ref="P6:P8"/>
    <mergeCell ref="Q6:T6"/>
    <mergeCell ref="L7:M7"/>
    <mergeCell ref="N7:N8"/>
    <mergeCell ref="Q7:S7"/>
    <mergeCell ref="T7:T8"/>
    <mergeCell ref="O4:O8"/>
    <mergeCell ref="P4:T5"/>
    <mergeCell ref="A1:X1"/>
    <mergeCell ref="A2:E2"/>
    <mergeCell ref="A4:A8"/>
    <mergeCell ref="B4:B8"/>
    <mergeCell ref="C4:C8"/>
    <mergeCell ref="D4:D8"/>
    <mergeCell ref="E4:E8"/>
    <mergeCell ref="F4:F8"/>
    <mergeCell ref="G4:H5"/>
    <mergeCell ref="I4:I8"/>
    <mergeCell ref="U4:X4"/>
    <mergeCell ref="U5:X5"/>
    <mergeCell ref="U6:U8"/>
    <mergeCell ref="V6:X6"/>
    <mergeCell ref="V7:W7"/>
    <mergeCell ref="X7:X8"/>
  </mergeCells>
  <hyperlinks>
    <hyperlink ref="C4" r:id="rId10" display="consultantplus://offline/ref=8AF57473CF7D79673891346060540AE36A933452F59B49115195635F259E30BAB6759BAF54A2BBC9FE1F0DD23A23w1C"/>
    <hyperlink ref="H6" r:id="rId11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70" orientation="landscape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4" workbookViewId="0">
      <selection activeCell="C27" sqref="A27:C27"/>
    </sheetView>
  </sheetViews>
  <sheetFormatPr defaultRowHeight="15" x14ac:dyDescent="0.25"/>
  <sheetData>
    <row r="1" spans="1:18" x14ac:dyDescent="0.25">
      <c r="A1" s="221" t="s">
        <v>103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x14ac:dyDescent="0.25">
      <c r="A2" s="221"/>
      <c r="B2" s="221"/>
      <c r="C2" s="221"/>
      <c r="D2" s="221"/>
    </row>
    <row r="3" spans="1:18" x14ac:dyDescent="0.25">
      <c r="A3" s="20"/>
    </row>
    <row r="4" spans="1:18" x14ac:dyDescent="0.25">
      <c r="A4" s="221" t="s">
        <v>104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 x14ac:dyDescent="0.25">
      <c r="A5" s="221"/>
      <c r="B5" s="221"/>
      <c r="C5" s="221"/>
      <c r="D5" s="221"/>
    </row>
    <row r="6" spans="1:18" x14ac:dyDescent="0.25">
      <c r="A6" s="20"/>
    </row>
    <row r="7" spans="1:18" ht="45" customHeight="1" x14ac:dyDescent="0.25">
      <c r="A7" s="209" t="s">
        <v>20</v>
      </c>
      <c r="B7" s="209"/>
      <c r="C7" s="209" t="s">
        <v>21</v>
      </c>
      <c r="D7" s="209" t="s">
        <v>31</v>
      </c>
      <c r="E7" s="209"/>
      <c r="F7" s="209" t="s">
        <v>32</v>
      </c>
      <c r="G7" s="209" t="s">
        <v>87</v>
      </c>
      <c r="H7" s="209" t="s">
        <v>88</v>
      </c>
      <c r="I7" s="209"/>
      <c r="J7" s="209"/>
      <c r="K7" s="209" t="s">
        <v>89</v>
      </c>
      <c r="L7" s="209"/>
      <c r="M7" s="209" t="s">
        <v>90</v>
      </c>
      <c r="N7" s="209"/>
      <c r="O7" s="209" t="s">
        <v>91</v>
      </c>
      <c r="P7" s="209" t="s">
        <v>92</v>
      </c>
      <c r="Q7" s="209"/>
      <c r="R7" s="209" t="s">
        <v>93</v>
      </c>
    </row>
    <row r="8" spans="1:18" ht="120" x14ac:dyDescent="0.25">
      <c r="A8" s="209"/>
      <c r="B8" s="209"/>
      <c r="C8" s="209"/>
      <c r="D8" s="16" t="s">
        <v>35</v>
      </c>
      <c r="E8" s="18" t="s">
        <v>36</v>
      </c>
      <c r="F8" s="209"/>
      <c r="G8" s="209"/>
      <c r="H8" s="16" t="s">
        <v>35</v>
      </c>
      <c r="I8" s="16" t="s">
        <v>14</v>
      </c>
      <c r="J8" s="16" t="s">
        <v>94</v>
      </c>
      <c r="K8" s="16" t="s">
        <v>95</v>
      </c>
      <c r="L8" s="16" t="s">
        <v>96</v>
      </c>
      <c r="M8" s="16" t="s">
        <v>97</v>
      </c>
      <c r="N8" s="16" t="s">
        <v>98</v>
      </c>
      <c r="O8" s="209"/>
      <c r="P8" s="18" t="s">
        <v>99</v>
      </c>
      <c r="Q8" s="18" t="s">
        <v>100</v>
      </c>
      <c r="R8" s="209"/>
    </row>
    <row r="9" spans="1:18" x14ac:dyDescent="0.25">
      <c r="A9" s="209">
        <v>1</v>
      </c>
      <c r="B9" s="209"/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</row>
    <row r="10" spans="1:18" ht="45" customHeight="1" x14ac:dyDescent="0.25">
      <c r="A10" s="222" t="s">
        <v>101</v>
      </c>
      <c r="B10" s="222"/>
      <c r="C10" s="16" t="s">
        <v>47</v>
      </c>
      <c r="D10" s="16" t="s">
        <v>47</v>
      </c>
      <c r="E10" s="16" t="s">
        <v>47</v>
      </c>
      <c r="F10" s="16">
        <v>1000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220" t="s">
        <v>38</v>
      </c>
      <c r="B11" s="220"/>
      <c r="C11" s="15"/>
      <c r="D11" s="15"/>
      <c r="E11" s="15"/>
      <c r="F11" s="16">
        <v>1001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220"/>
      <c r="B12" s="22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45" customHeight="1" x14ac:dyDescent="0.25">
      <c r="A13" s="222" t="s">
        <v>102</v>
      </c>
      <c r="B13" s="222"/>
      <c r="C13" s="16" t="s">
        <v>47</v>
      </c>
      <c r="D13" s="16" t="s">
        <v>47</v>
      </c>
      <c r="E13" s="16" t="s">
        <v>47</v>
      </c>
      <c r="F13" s="16">
        <v>2000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220" t="s">
        <v>38</v>
      </c>
      <c r="B14" s="220"/>
      <c r="C14" s="15"/>
      <c r="D14" s="15"/>
      <c r="E14" s="15"/>
      <c r="F14" s="16">
        <v>2001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A15" s="220"/>
      <c r="B15" s="22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33.75" customHeight="1" x14ac:dyDescent="0.25">
      <c r="A16" s="220" t="s">
        <v>49</v>
      </c>
      <c r="B16" s="220"/>
      <c r="C16" s="16" t="s">
        <v>47</v>
      </c>
      <c r="D16" s="16" t="s">
        <v>47</v>
      </c>
      <c r="E16" s="16" t="s">
        <v>47</v>
      </c>
      <c r="F16" s="16">
        <v>3000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220" t="s">
        <v>38</v>
      </c>
      <c r="B17" s="220"/>
      <c r="C17" s="15"/>
      <c r="D17" s="15"/>
      <c r="E17" s="15"/>
      <c r="F17" s="16">
        <v>3001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220"/>
      <c r="B18" s="2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33.75" customHeight="1" x14ac:dyDescent="0.25">
      <c r="A19" s="220" t="s">
        <v>50</v>
      </c>
      <c r="B19" s="220"/>
      <c r="C19" s="16" t="s">
        <v>47</v>
      </c>
      <c r="D19" s="16" t="s">
        <v>47</v>
      </c>
      <c r="E19" s="16" t="s">
        <v>47</v>
      </c>
      <c r="F19" s="16">
        <v>4000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220" t="s">
        <v>38</v>
      </c>
      <c r="B20" s="220"/>
      <c r="C20" s="15"/>
      <c r="D20" s="15"/>
      <c r="E20" s="15"/>
      <c r="F20" s="16">
        <v>4001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220"/>
      <c r="B21" s="22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2.5" customHeight="1" x14ac:dyDescent="0.25">
      <c r="A22" s="220" t="s">
        <v>51</v>
      </c>
      <c r="B22" s="220"/>
      <c r="C22" s="16" t="s">
        <v>47</v>
      </c>
      <c r="D22" s="16" t="s">
        <v>47</v>
      </c>
      <c r="E22" s="16" t="s">
        <v>47</v>
      </c>
      <c r="F22" s="16">
        <v>5000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220" t="s">
        <v>38</v>
      </c>
      <c r="B23" s="220"/>
      <c r="C23" s="15"/>
      <c r="D23" s="15"/>
      <c r="E23" s="15"/>
      <c r="F23" s="16">
        <v>5001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220"/>
      <c r="B24" s="22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15" t="s">
        <v>52</v>
      </c>
      <c r="B25" s="15"/>
      <c r="C25" s="15"/>
      <c r="D25" s="15"/>
      <c r="E25" s="15"/>
      <c r="F25" s="16">
        <v>9000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5">
      <c r="A27" s="84" t="s">
        <v>1195</v>
      </c>
      <c r="B27" s="84"/>
      <c r="C27" s="84"/>
    </row>
  </sheetData>
  <customSheetViews>
    <customSheetView guid="{BD0AE0B9-4B9C-40C1-92EA-AF969F76A908}" topLeftCell="A4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A4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13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 topLeftCell="A13">
      <selection activeCell="A27" sqref="A27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 topLeftCell="A7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 topLeftCell="A13">
      <selection activeCell="A27" sqref="A27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13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A4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topLeftCell="A4">
      <selection activeCell="C27" sqref="A27:C27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31">
    <mergeCell ref="O7:O8"/>
    <mergeCell ref="P7:Q7"/>
    <mergeCell ref="R7:R8"/>
    <mergeCell ref="A9:B9"/>
    <mergeCell ref="A7:B8"/>
    <mergeCell ref="C7:C8"/>
    <mergeCell ref="D7:E7"/>
    <mergeCell ref="F7:F8"/>
    <mergeCell ref="G7:G8"/>
    <mergeCell ref="H7:J7"/>
    <mergeCell ref="A13:B13"/>
    <mergeCell ref="A14:B14"/>
    <mergeCell ref="A15:B15"/>
    <mergeCell ref="K7:L7"/>
    <mergeCell ref="M7:N7"/>
    <mergeCell ref="A22:B22"/>
    <mergeCell ref="A23:B23"/>
    <mergeCell ref="A24:B24"/>
    <mergeCell ref="A1:R1"/>
    <mergeCell ref="A2:D2"/>
    <mergeCell ref="A4:R4"/>
    <mergeCell ref="A5:D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</mergeCells>
  <hyperlinks>
    <hyperlink ref="E8" r:id="rId10" display="consultantplus://offline/ref=8AF57473CF7D79673891346060540AE36F943C5CF29A49115195635F259E30BAB6759BAF54A2BBC9FE1F0DD23A23w1C"/>
    <hyperlink ref="P8" location="P3744" display="P3744"/>
    <hyperlink ref="Q8" location="P3745" display="P3745"/>
    <hyperlink ref="A10" location="P2796" display="P2796"/>
    <hyperlink ref="A13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24" sqref="A24:C24"/>
    </sheetView>
  </sheetViews>
  <sheetFormatPr defaultRowHeight="15" x14ac:dyDescent="0.25"/>
  <sheetData>
    <row r="1" spans="1:17" x14ac:dyDescent="0.25">
      <c r="A1" s="215" t="s">
        <v>111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x14ac:dyDescent="0.25">
      <c r="A2" s="221"/>
      <c r="B2" s="221"/>
      <c r="C2" s="221"/>
      <c r="D2" s="221"/>
      <c r="E2" s="221"/>
    </row>
    <row r="3" spans="1:17" x14ac:dyDescent="0.25">
      <c r="A3" s="20"/>
    </row>
    <row r="4" spans="1:17" ht="33.75" customHeight="1" x14ac:dyDescent="0.25">
      <c r="A4" s="209" t="s">
        <v>20</v>
      </c>
      <c r="B4" s="209" t="s">
        <v>21</v>
      </c>
      <c r="C4" s="209" t="s">
        <v>31</v>
      </c>
      <c r="D4" s="209"/>
      <c r="E4" s="209" t="s">
        <v>32</v>
      </c>
      <c r="F4" s="209" t="s">
        <v>87</v>
      </c>
      <c r="G4" s="209" t="s">
        <v>88</v>
      </c>
      <c r="H4" s="209"/>
      <c r="I4" s="209"/>
      <c r="J4" s="209" t="s">
        <v>105</v>
      </c>
      <c r="K4" s="209" t="s">
        <v>90</v>
      </c>
      <c r="L4" s="209"/>
      <c r="M4" s="209"/>
      <c r="N4" s="209" t="s">
        <v>106</v>
      </c>
      <c r="O4" s="209" t="s">
        <v>107</v>
      </c>
      <c r="P4" s="209"/>
      <c r="Q4" s="209" t="s">
        <v>93</v>
      </c>
    </row>
    <row r="5" spans="1:17" ht="120" x14ac:dyDescent="0.25">
      <c r="A5" s="209"/>
      <c r="B5" s="209"/>
      <c r="C5" s="16" t="s">
        <v>35</v>
      </c>
      <c r="D5" s="18" t="s">
        <v>36</v>
      </c>
      <c r="E5" s="209"/>
      <c r="F5" s="209"/>
      <c r="G5" s="16" t="s">
        <v>35</v>
      </c>
      <c r="H5" s="16" t="s">
        <v>14</v>
      </c>
      <c r="I5" s="16" t="s">
        <v>94</v>
      </c>
      <c r="J5" s="209"/>
      <c r="K5" s="16" t="s">
        <v>108</v>
      </c>
      <c r="L5" s="16" t="s">
        <v>109</v>
      </c>
      <c r="M5" s="16" t="s">
        <v>110</v>
      </c>
      <c r="N5" s="209"/>
      <c r="O5" s="18" t="s">
        <v>99</v>
      </c>
      <c r="P5" s="18" t="s">
        <v>100</v>
      </c>
      <c r="Q5" s="209"/>
    </row>
    <row r="6" spans="1:17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</row>
    <row r="7" spans="1:17" ht="75" x14ac:dyDescent="0.25">
      <c r="A7" s="11" t="s">
        <v>101</v>
      </c>
      <c r="B7" s="16" t="s">
        <v>47</v>
      </c>
      <c r="C7" s="16" t="s">
        <v>47</v>
      </c>
      <c r="D7" s="16" t="s">
        <v>47</v>
      </c>
      <c r="E7" s="16">
        <v>1000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22.5" x14ac:dyDescent="0.25">
      <c r="A8" s="15" t="s">
        <v>38</v>
      </c>
      <c r="B8" s="15"/>
      <c r="C8" s="15"/>
      <c r="D8" s="15"/>
      <c r="E8" s="16">
        <v>1001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75" x14ac:dyDescent="0.25">
      <c r="A10" s="11" t="s">
        <v>102</v>
      </c>
      <c r="B10" s="16" t="s">
        <v>47</v>
      </c>
      <c r="C10" s="16" t="s">
        <v>47</v>
      </c>
      <c r="D10" s="16" t="s">
        <v>47</v>
      </c>
      <c r="E10" s="16">
        <v>2000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2.5" x14ac:dyDescent="0.25">
      <c r="A11" s="15" t="s">
        <v>38</v>
      </c>
      <c r="B11" s="15"/>
      <c r="C11" s="15"/>
      <c r="D11" s="15"/>
      <c r="E11" s="16">
        <v>2001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67.5" x14ac:dyDescent="0.25">
      <c r="A13" s="15" t="s">
        <v>49</v>
      </c>
      <c r="B13" s="16" t="s">
        <v>47</v>
      </c>
      <c r="C13" s="16" t="s">
        <v>47</v>
      </c>
      <c r="D13" s="16" t="s">
        <v>47</v>
      </c>
      <c r="E13" s="16">
        <v>3000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2.5" x14ac:dyDescent="0.25">
      <c r="A14" s="15" t="s">
        <v>38</v>
      </c>
      <c r="B14" s="15"/>
      <c r="C14" s="15"/>
      <c r="D14" s="15"/>
      <c r="E14" s="16">
        <v>3001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56.25" x14ac:dyDescent="0.25">
      <c r="A16" s="15" t="s">
        <v>50</v>
      </c>
      <c r="B16" s="16" t="s">
        <v>47</v>
      </c>
      <c r="C16" s="16" t="s">
        <v>47</v>
      </c>
      <c r="D16" s="16" t="s">
        <v>47</v>
      </c>
      <c r="E16" s="16">
        <v>4000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2.5" x14ac:dyDescent="0.25">
      <c r="A17" s="15" t="s">
        <v>38</v>
      </c>
      <c r="B17" s="15"/>
      <c r="C17" s="15"/>
      <c r="D17" s="15"/>
      <c r="E17" s="16">
        <v>4001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56.25" x14ac:dyDescent="0.25">
      <c r="A19" s="15" t="s">
        <v>51</v>
      </c>
      <c r="B19" s="16" t="s">
        <v>47</v>
      </c>
      <c r="C19" s="16" t="s">
        <v>47</v>
      </c>
      <c r="D19" s="16" t="s">
        <v>47</v>
      </c>
      <c r="E19" s="16">
        <v>5000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2.5" x14ac:dyDescent="0.25">
      <c r="A20" s="15" t="s">
        <v>38</v>
      </c>
      <c r="B20" s="15"/>
      <c r="C20" s="15"/>
      <c r="D20" s="15"/>
      <c r="E20" s="16">
        <v>5001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3" t="s">
        <v>52</v>
      </c>
      <c r="B22" s="223"/>
      <c r="C22" s="223"/>
      <c r="D22" s="223"/>
      <c r="E22" s="23">
        <v>9000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0"/>
    </row>
    <row r="24" spans="1:17" x14ac:dyDescent="0.25">
      <c r="A24" s="84" t="s">
        <v>1195</v>
      </c>
      <c r="B24" s="84"/>
      <c r="C24" s="84"/>
    </row>
  </sheetData>
  <customSheetViews>
    <customSheetView guid="{BD0AE0B9-4B9C-40C1-92EA-AF969F76A908}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13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 topLeftCell="A13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 topLeftCell="A13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13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>
      <selection activeCell="A24" sqref="A24:C24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14">
    <mergeCell ref="A22:D22"/>
    <mergeCell ref="A4:A5"/>
    <mergeCell ref="B4:B5"/>
    <mergeCell ref="C4:D4"/>
    <mergeCell ref="E4:E5"/>
    <mergeCell ref="A1:Q1"/>
    <mergeCell ref="A2:E2"/>
    <mergeCell ref="J4:J5"/>
    <mergeCell ref="K4:M4"/>
    <mergeCell ref="N4:N5"/>
    <mergeCell ref="O4:P4"/>
    <mergeCell ref="Q4:Q5"/>
    <mergeCell ref="F4:F5"/>
    <mergeCell ref="G4:I4"/>
  </mergeCells>
  <hyperlinks>
    <hyperlink ref="D5" r:id="rId10" display="consultantplus://offline/ref=8AF57473CF7D79673891346060540AE36F943C5CF29A49115195635F259E30BAB6759BAF54A2BBC9FE1F0DD23A23w1C"/>
    <hyperlink ref="O5" location="P3744" display="P3744"/>
    <hyperlink ref="P5" location="P3745" display="P3745"/>
    <hyperlink ref="A7" location="P2796" display="P2796"/>
    <hyperlink ref="A10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H11" sqref="H11"/>
    </sheetView>
  </sheetViews>
  <sheetFormatPr defaultRowHeight="15" x14ac:dyDescent="0.25"/>
  <cols>
    <col min="1" max="1" width="34.140625" customWidth="1"/>
    <col min="2" max="2" width="25.28515625" customWidth="1"/>
    <col min="7" max="7" width="13.42578125" customWidth="1"/>
    <col min="8" max="8" width="12.42578125" customWidth="1"/>
    <col min="9" max="9" width="14" customWidth="1"/>
    <col min="10" max="10" width="12.85546875" customWidth="1"/>
    <col min="11" max="11" width="12.42578125" customWidth="1"/>
    <col min="12" max="12" width="8" customWidth="1"/>
    <col min="13" max="13" width="5.7109375" customWidth="1"/>
    <col min="14" max="14" width="7.140625" customWidth="1"/>
    <col min="15" max="15" width="17.140625" customWidth="1"/>
  </cols>
  <sheetData>
    <row r="1" spans="1:19" x14ac:dyDescent="0.25">
      <c r="A1" s="221" t="s">
        <v>116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9" ht="31.5" customHeight="1" x14ac:dyDescent="0.25">
      <c r="A2" s="221"/>
      <c r="B2" s="221"/>
      <c r="C2" s="221"/>
      <c r="D2" s="221"/>
      <c r="E2" s="221"/>
    </row>
    <row r="3" spans="1:19" x14ac:dyDescent="0.25">
      <c r="A3" s="20"/>
    </row>
    <row r="4" spans="1:19" ht="33.75" customHeight="1" x14ac:dyDescent="0.25">
      <c r="A4" s="209" t="s">
        <v>20</v>
      </c>
      <c r="B4" s="209" t="s">
        <v>21</v>
      </c>
      <c r="C4" s="209" t="s">
        <v>31</v>
      </c>
      <c r="D4" s="209"/>
      <c r="E4" s="209" t="s">
        <v>32</v>
      </c>
      <c r="F4" s="209" t="s">
        <v>112</v>
      </c>
      <c r="G4" s="209" t="s">
        <v>113</v>
      </c>
      <c r="H4" s="209"/>
      <c r="I4" s="209"/>
      <c r="J4" s="209" t="s">
        <v>89</v>
      </c>
      <c r="K4" s="209"/>
      <c r="L4" s="209" t="s">
        <v>106</v>
      </c>
      <c r="M4" s="209" t="s">
        <v>107</v>
      </c>
      <c r="N4" s="209"/>
      <c r="O4" s="209" t="s">
        <v>114</v>
      </c>
    </row>
    <row r="5" spans="1:19" ht="101.25" x14ac:dyDescent="0.25">
      <c r="A5" s="209"/>
      <c r="B5" s="209"/>
      <c r="C5" s="16" t="s">
        <v>35</v>
      </c>
      <c r="D5" s="18" t="s">
        <v>36</v>
      </c>
      <c r="E5" s="209"/>
      <c r="F5" s="209"/>
      <c r="G5" s="16" t="s">
        <v>35</v>
      </c>
      <c r="H5" s="16" t="s">
        <v>14</v>
      </c>
      <c r="I5" s="16" t="s">
        <v>94</v>
      </c>
      <c r="J5" s="16" t="s">
        <v>95</v>
      </c>
      <c r="K5" s="16" t="s">
        <v>96</v>
      </c>
      <c r="L5" s="209"/>
      <c r="M5" s="16" t="s">
        <v>99</v>
      </c>
      <c r="N5" s="16" t="s">
        <v>100</v>
      </c>
      <c r="O5" s="209"/>
      <c r="S5" s="199"/>
    </row>
    <row r="6" spans="1:19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spans="1:19" x14ac:dyDescent="0.25">
      <c r="A7" s="11" t="s">
        <v>101</v>
      </c>
      <c r="B7" s="15"/>
      <c r="C7" s="15"/>
      <c r="D7" s="15"/>
      <c r="E7" s="16">
        <v>1000</v>
      </c>
      <c r="F7" s="194" t="s">
        <v>1297</v>
      </c>
      <c r="G7" s="194"/>
      <c r="H7" s="15"/>
      <c r="I7" s="15"/>
      <c r="J7" s="15"/>
      <c r="K7" s="15"/>
      <c r="L7" s="15"/>
      <c r="M7" s="15"/>
      <c r="N7" s="15"/>
      <c r="O7" s="15"/>
    </row>
    <row r="8" spans="1:19" x14ac:dyDescent="0.25">
      <c r="A8" s="15" t="s">
        <v>38</v>
      </c>
      <c r="B8" s="15"/>
      <c r="C8" s="15"/>
      <c r="D8" s="15"/>
      <c r="E8" s="16">
        <v>1001</v>
      </c>
      <c r="F8" s="193" t="s">
        <v>1297</v>
      </c>
      <c r="G8" s="193"/>
      <c r="H8" s="15"/>
      <c r="I8" s="15"/>
      <c r="J8" s="15"/>
      <c r="K8" s="15"/>
      <c r="L8" s="15"/>
      <c r="M8" s="15"/>
      <c r="N8" s="15"/>
      <c r="O8" s="15"/>
      <c r="P8" s="200"/>
    </row>
    <row r="9" spans="1:19" ht="56.25" x14ac:dyDescent="0.25">
      <c r="A9" s="190" t="s">
        <v>1304</v>
      </c>
      <c r="B9" s="189" t="s">
        <v>1305</v>
      </c>
      <c r="C9" s="190" t="s">
        <v>1300</v>
      </c>
      <c r="D9" s="192" t="s">
        <v>1178</v>
      </c>
      <c r="E9" s="190">
        <v>1001</v>
      </c>
      <c r="F9" s="192" t="s">
        <v>1296</v>
      </c>
      <c r="G9" s="192" t="s">
        <v>1307</v>
      </c>
      <c r="H9" s="190">
        <v>2462023253</v>
      </c>
      <c r="I9" s="190">
        <v>133702</v>
      </c>
      <c r="J9" s="195">
        <v>44927</v>
      </c>
      <c r="K9" s="195">
        <v>47118</v>
      </c>
      <c r="L9" s="187"/>
      <c r="M9" s="190">
        <v>1</v>
      </c>
      <c r="N9" s="190">
        <v>6</v>
      </c>
      <c r="O9" s="190" t="s">
        <v>1306</v>
      </c>
    </row>
    <row r="10" spans="1:19" ht="56.25" x14ac:dyDescent="0.25">
      <c r="A10" s="187" t="s">
        <v>1298</v>
      </c>
      <c r="B10" s="187" t="s">
        <v>1299</v>
      </c>
      <c r="C10" s="190" t="s">
        <v>1300</v>
      </c>
      <c r="D10" s="192" t="s">
        <v>1178</v>
      </c>
      <c r="E10" s="190">
        <v>1001</v>
      </c>
      <c r="F10" s="191" t="s">
        <v>1295</v>
      </c>
      <c r="G10" s="192" t="s">
        <v>1307</v>
      </c>
      <c r="H10" s="190">
        <v>2462023253</v>
      </c>
      <c r="I10" s="190">
        <v>133702</v>
      </c>
      <c r="J10" s="196">
        <v>44927</v>
      </c>
      <c r="K10" s="196">
        <v>45077</v>
      </c>
      <c r="L10" s="187"/>
      <c r="M10" s="190">
        <v>1</v>
      </c>
      <c r="N10" s="190">
        <v>6</v>
      </c>
      <c r="O10" s="190" t="s">
        <v>1302</v>
      </c>
    </row>
    <row r="11" spans="1:19" ht="56.25" x14ac:dyDescent="0.25">
      <c r="A11" s="189" t="s">
        <v>1301</v>
      </c>
      <c r="B11" s="189" t="s">
        <v>1299</v>
      </c>
      <c r="C11" s="188" t="s">
        <v>1300</v>
      </c>
      <c r="D11" s="192" t="s">
        <v>1178</v>
      </c>
      <c r="E11" s="188">
        <v>1001</v>
      </c>
      <c r="F11" s="40"/>
      <c r="G11" s="198" t="s">
        <v>1307</v>
      </c>
      <c r="H11" s="190">
        <v>2462023253</v>
      </c>
      <c r="I11" s="186">
        <v>133702</v>
      </c>
      <c r="J11" s="197">
        <v>45170</v>
      </c>
      <c r="K11" s="197">
        <v>45443</v>
      </c>
      <c r="L11" s="15"/>
      <c r="M11" s="188">
        <v>1</v>
      </c>
      <c r="N11" s="188">
        <v>6</v>
      </c>
      <c r="O11" s="190" t="s">
        <v>1303</v>
      </c>
    </row>
    <row r="12" spans="1:19" x14ac:dyDescent="0.25">
      <c r="A12" s="11" t="s">
        <v>102</v>
      </c>
      <c r="B12" s="15"/>
      <c r="C12" s="15"/>
      <c r="D12" s="15"/>
      <c r="E12" s="16">
        <v>2000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9" x14ac:dyDescent="0.25">
      <c r="A13" s="15" t="s">
        <v>38</v>
      </c>
      <c r="B13" s="15"/>
      <c r="C13" s="15"/>
      <c r="D13" s="15"/>
      <c r="E13" s="16">
        <v>2001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9" ht="22.5" x14ac:dyDescent="0.25">
      <c r="A15" s="15" t="s">
        <v>49</v>
      </c>
      <c r="B15" s="15"/>
      <c r="C15" s="15"/>
      <c r="D15" s="15"/>
      <c r="E15" s="16">
        <v>3000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9" x14ac:dyDescent="0.25">
      <c r="A16" s="15" t="s">
        <v>38</v>
      </c>
      <c r="B16" s="15"/>
      <c r="C16" s="15"/>
      <c r="D16" s="15"/>
      <c r="E16" s="16">
        <v>3001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5" t="s">
        <v>50</v>
      </c>
      <c r="B18" s="15"/>
      <c r="C18" s="15"/>
      <c r="D18" s="15"/>
      <c r="E18" s="16">
        <v>4000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5" t="s">
        <v>38</v>
      </c>
      <c r="B19" s="15"/>
      <c r="C19" s="15"/>
      <c r="D19" s="15"/>
      <c r="E19" s="16">
        <v>4001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5" t="s">
        <v>51</v>
      </c>
      <c r="B21" s="15"/>
      <c r="C21" s="15"/>
      <c r="D21" s="15"/>
      <c r="E21" s="16">
        <v>5000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5" t="s">
        <v>38</v>
      </c>
      <c r="B22" s="15"/>
      <c r="C22" s="15"/>
      <c r="D22" s="15"/>
      <c r="E22" s="16">
        <v>5001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220" t="s">
        <v>115</v>
      </c>
      <c r="B24" s="220"/>
      <c r="C24" s="220"/>
      <c r="D24" s="220"/>
      <c r="E24" s="16">
        <v>9000</v>
      </c>
      <c r="F24" s="194" t="s">
        <v>1297</v>
      </c>
      <c r="G24" s="194"/>
      <c r="H24" s="15"/>
      <c r="I24" s="15"/>
      <c r="J24" s="15"/>
      <c r="K24" s="15"/>
      <c r="L24" s="15"/>
      <c r="M24" s="15"/>
      <c r="N24" s="15"/>
      <c r="O24" s="15"/>
    </row>
    <row r="26" spans="1:15" x14ac:dyDescent="0.25">
      <c r="A26" s="84"/>
    </row>
  </sheetData>
  <customSheetViews>
    <customSheetView guid="{BD0AE0B9-4B9C-40C1-92EA-AF969F76A908}">
      <selection activeCell="H11" sqref="H11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10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10">
      <selection activeCell="A24" sqref="A24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A7">
      <selection activeCell="H16" sqref="H16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showPageBreaks="1">
      <selection activeCell="H11" sqref="H11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13">
    <mergeCell ref="A24:D24"/>
    <mergeCell ref="A1:O1"/>
    <mergeCell ref="A2:E2"/>
    <mergeCell ref="A4:A5"/>
    <mergeCell ref="B4:B5"/>
    <mergeCell ref="C4:D4"/>
    <mergeCell ref="E4:E5"/>
    <mergeCell ref="F4:F5"/>
    <mergeCell ref="G4:I4"/>
    <mergeCell ref="J4:K4"/>
    <mergeCell ref="L4:L5"/>
    <mergeCell ref="M4:N4"/>
    <mergeCell ref="O4:O5"/>
  </mergeCells>
  <hyperlinks>
    <hyperlink ref="D5" r:id="rId10" display="consultantplus://offline/ref=8AF57473CF7D79673891346060540AE36F943C5CF29A49115195635F259E30BAB6759BAF54A2BBC9FE1F0DD23A23w1C"/>
    <hyperlink ref="A7" location="P2796" display="P2796"/>
    <hyperlink ref="A12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opLeftCell="A50" zoomScaleNormal="90" workbookViewId="0">
      <selection activeCell="Z40" sqref="Z40:AA40"/>
    </sheetView>
  </sheetViews>
  <sheetFormatPr defaultRowHeight="15" x14ac:dyDescent="0.25"/>
  <cols>
    <col min="1" max="1" width="15.85546875" customWidth="1"/>
    <col min="7" max="7" width="10" bestFit="1" customWidth="1"/>
    <col min="9" max="17" width="9.140625" customWidth="1"/>
    <col min="18" max="19" width="10" bestFit="1" customWidth="1"/>
    <col min="39" max="39" width="11.140625" customWidth="1"/>
  </cols>
  <sheetData>
    <row r="1" spans="1:40" ht="38.25" customHeight="1" x14ac:dyDescent="0.25">
      <c r="A1" s="240" t="s">
        <v>117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40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40" x14ac:dyDescent="0.25">
      <c r="A3" s="88"/>
      <c r="B3" s="89"/>
      <c r="C3" s="89"/>
      <c r="D3" s="89" t="s">
        <v>1209</v>
      </c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40" ht="42.75" customHeight="1" x14ac:dyDescent="0.25">
      <c r="A4" s="213" t="s">
        <v>66</v>
      </c>
      <c r="B4" s="213"/>
      <c r="C4" s="213"/>
      <c r="D4" s="213"/>
      <c r="E4" s="213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40" x14ac:dyDescent="0.25">
      <c r="A5" s="91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40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0" t="s">
        <v>118</v>
      </c>
      <c r="M6" s="91"/>
      <c r="N6" s="91"/>
      <c r="O6" s="91"/>
      <c r="P6" s="91"/>
      <c r="Q6" s="91"/>
      <c r="R6" s="91"/>
      <c r="S6" s="91"/>
      <c r="T6" s="91"/>
    </row>
    <row r="7" spans="1:40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0" t="s">
        <v>119</v>
      </c>
      <c r="M7" s="91"/>
      <c r="N7" s="91"/>
      <c r="O7" s="91"/>
      <c r="P7" s="91"/>
      <c r="Q7" s="91"/>
      <c r="R7" s="91"/>
      <c r="S7" s="91"/>
      <c r="T7" s="91"/>
    </row>
    <row r="9" spans="1:40" ht="15.75" customHeight="1" x14ac:dyDescent="0.25">
      <c r="A9" s="209" t="s">
        <v>120</v>
      </c>
      <c r="B9" s="209" t="s">
        <v>32</v>
      </c>
      <c r="C9" s="209" t="s">
        <v>21</v>
      </c>
      <c r="D9" s="209" t="s">
        <v>121</v>
      </c>
      <c r="E9" s="209" t="s">
        <v>122</v>
      </c>
      <c r="F9" s="209" t="s">
        <v>123</v>
      </c>
      <c r="G9" s="209" t="s">
        <v>27</v>
      </c>
      <c r="H9" s="209" t="s">
        <v>28</v>
      </c>
      <c r="I9" s="209" t="s">
        <v>124</v>
      </c>
      <c r="J9" s="209" t="s">
        <v>125</v>
      </c>
      <c r="K9" s="209"/>
      <c r="L9" s="209"/>
      <c r="M9" s="209"/>
      <c r="N9" s="209"/>
      <c r="O9" s="209"/>
      <c r="P9" s="209"/>
      <c r="Q9" s="209"/>
      <c r="R9" s="217" t="s">
        <v>141</v>
      </c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09" t="s">
        <v>150</v>
      </c>
      <c r="AE9" s="209"/>
      <c r="AF9" s="209"/>
      <c r="AG9" s="209"/>
      <c r="AH9" s="209"/>
      <c r="AI9" s="209"/>
      <c r="AJ9" s="209"/>
      <c r="AK9" s="209"/>
      <c r="AL9" s="209"/>
      <c r="AM9" s="209"/>
      <c r="AN9" s="209"/>
    </row>
    <row r="10" spans="1:40" ht="15.75" customHeight="1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 t="s">
        <v>37</v>
      </c>
      <c r="K10" s="209" t="s">
        <v>38</v>
      </c>
      <c r="L10" s="209"/>
      <c r="M10" s="209"/>
      <c r="N10" s="209"/>
      <c r="O10" s="209"/>
      <c r="P10" s="209"/>
      <c r="Q10" s="209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</row>
    <row r="11" spans="1:40" ht="15.75" customHeight="1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 t="s">
        <v>126</v>
      </c>
      <c r="L11" s="209" t="s">
        <v>127</v>
      </c>
      <c r="M11" s="209"/>
      <c r="N11" s="209"/>
      <c r="O11" s="209" t="s">
        <v>128</v>
      </c>
      <c r="P11" s="209"/>
      <c r="Q11" s="209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</row>
    <row r="12" spans="1:40" ht="33.75" customHeight="1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 t="s">
        <v>37</v>
      </c>
      <c r="M12" s="209" t="s">
        <v>38</v>
      </c>
      <c r="N12" s="209"/>
      <c r="O12" s="209" t="s">
        <v>129</v>
      </c>
      <c r="P12" s="209" t="s">
        <v>130</v>
      </c>
      <c r="Q12" s="209"/>
      <c r="R12" s="209" t="s">
        <v>142</v>
      </c>
      <c r="S12" s="209"/>
      <c r="T12" s="209" t="s">
        <v>143</v>
      </c>
      <c r="U12" s="209"/>
      <c r="V12" s="209" t="s">
        <v>144</v>
      </c>
      <c r="W12" s="209"/>
      <c r="X12" s="209" t="s">
        <v>145</v>
      </c>
      <c r="Y12" s="209"/>
      <c r="Z12" s="209" t="s">
        <v>146</v>
      </c>
      <c r="AA12" s="209"/>
      <c r="AB12" s="209" t="s">
        <v>147</v>
      </c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</row>
    <row r="13" spans="1:40" ht="33.75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16" t="s">
        <v>131</v>
      </c>
      <c r="N13" s="16" t="s">
        <v>132</v>
      </c>
      <c r="O13" s="209"/>
      <c r="P13" s="16" t="s">
        <v>37</v>
      </c>
      <c r="Q13" s="16" t="s">
        <v>133</v>
      </c>
      <c r="R13" s="16" t="s">
        <v>148</v>
      </c>
      <c r="S13" s="16" t="s">
        <v>149</v>
      </c>
      <c r="T13" s="16" t="s">
        <v>148</v>
      </c>
      <c r="U13" s="16" t="s">
        <v>149</v>
      </c>
      <c r="V13" s="16" t="s">
        <v>148</v>
      </c>
      <c r="W13" s="16" t="s">
        <v>149</v>
      </c>
      <c r="X13" s="16" t="s">
        <v>148</v>
      </c>
      <c r="Y13" s="16" t="s">
        <v>149</v>
      </c>
      <c r="Z13" s="16" t="s">
        <v>148</v>
      </c>
      <c r="AA13" s="16" t="s">
        <v>149</v>
      </c>
      <c r="AB13" s="16" t="s">
        <v>148</v>
      </c>
      <c r="AC13" s="16" t="s">
        <v>149</v>
      </c>
      <c r="AD13" s="16" t="s">
        <v>147</v>
      </c>
      <c r="AE13" s="16" t="s">
        <v>151</v>
      </c>
      <c r="AF13" s="16" t="s">
        <v>152</v>
      </c>
      <c r="AG13" s="16" t="s">
        <v>153</v>
      </c>
      <c r="AH13" s="16" t="s">
        <v>154</v>
      </c>
      <c r="AI13" s="16" t="s">
        <v>155</v>
      </c>
      <c r="AJ13" s="16" t="s">
        <v>156</v>
      </c>
      <c r="AK13" s="16" t="s">
        <v>157</v>
      </c>
      <c r="AL13" s="16" t="s">
        <v>158</v>
      </c>
      <c r="AM13" s="16" t="s">
        <v>159</v>
      </c>
      <c r="AN13" s="16" t="s">
        <v>142</v>
      </c>
    </row>
    <row r="14" spans="1:40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6">
        <v>19</v>
      </c>
      <c r="T14" s="16">
        <v>20</v>
      </c>
      <c r="U14" s="16">
        <v>21</v>
      </c>
      <c r="V14" s="16">
        <v>22</v>
      </c>
      <c r="W14" s="16">
        <v>23</v>
      </c>
      <c r="X14" s="16">
        <v>24</v>
      </c>
      <c r="Y14" s="16">
        <v>25</v>
      </c>
      <c r="Z14" s="16">
        <v>26</v>
      </c>
      <c r="AA14" s="16">
        <v>27</v>
      </c>
      <c r="AB14" s="16">
        <v>28</v>
      </c>
      <c r="AC14" s="16">
        <v>29</v>
      </c>
      <c r="AD14" s="16">
        <v>30</v>
      </c>
      <c r="AE14" s="16">
        <v>31</v>
      </c>
      <c r="AF14" s="16">
        <v>32</v>
      </c>
      <c r="AG14" s="16">
        <v>33</v>
      </c>
      <c r="AH14" s="16">
        <v>34</v>
      </c>
      <c r="AI14" s="16">
        <v>35</v>
      </c>
      <c r="AJ14" s="16">
        <v>36</v>
      </c>
      <c r="AK14" s="16">
        <v>37</v>
      </c>
      <c r="AL14" s="16">
        <v>38</v>
      </c>
      <c r="AM14" s="16">
        <v>39</v>
      </c>
      <c r="AN14" s="16">
        <v>40</v>
      </c>
    </row>
    <row r="15" spans="1:40" ht="67.5" x14ac:dyDescent="0.25">
      <c r="A15" s="15" t="s">
        <v>134</v>
      </c>
      <c r="B15" s="16">
        <v>1000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 s="15" t="s">
        <v>38</v>
      </c>
      <c r="B16" s="209">
        <v>1100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</row>
    <row r="17" spans="1:40" ht="22.5" x14ac:dyDescent="0.25">
      <c r="A17" s="15" t="s">
        <v>135</v>
      </c>
      <c r="B17" s="209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</row>
    <row r="18" spans="1:40" x14ac:dyDescent="0.25">
      <c r="A18" s="15" t="s">
        <v>55</v>
      </c>
      <c r="B18" s="209">
        <v>1110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19" spans="1:40" ht="67.5" x14ac:dyDescent="0.25">
      <c r="A19" s="15" t="s">
        <v>136</v>
      </c>
      <c r="B19" s="20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</row>
    <row r="20" spans="1:40" x14ac:dyDescent="0.25">
      <c r="A20" s="25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22.5" x14ac:dyDescent="0.25">
      <c r="A21" s="25" t="s">
        <v>137</v>
      </c>
      <c r="B21" s="16">
        <v>1200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21" x14ac:dyDescent="0.25">
      <c r="A22" s="37" t="s">
        <v>138</v>
      </c>
      <c r="B22" s="69">
        <v>2000</v>
      </c>
      <c r="C22" s="37"/>
      <c r="D22" s="37"/>
      <c r="E22" s="37"/>
      <c r="F22" s="37"/>
      <c r="G22" s="33">
        <f>SUM(G27:G49)</f>
        <v>7755012.6999999993</v>
      </c>
      <c r="H22" s="34">
        <f>SUM(H27:H49)</f>
        <v>2626767.08</v>
      </c>
      <c r="I22" s="35"/>
      <c r="J22" s="36">
        <f>SUM(J27:J49)</f>
        <v>23</v>
      </c>
      <c r="K22" s="36">
        <f>SUM(K27:K49)</f>
        <v>23</v>
      </c>
      <c r="L22" s="15"/>
      <c r="M22" s="15"/>
      <c r="N22" s="15"/>
      <c r="O22" s="15"/>
      <c r="P22" s="15"/>
      <c r="Q22" s="15"/>
      <c r="R22" s="70">
        <f t="shared" ref="R22:W22" si="0">SUM(R27:R49)</f>
        <v>9</v>
      </c>
      <c r="S22" s="71">
        <f t="shared" si="0"/>
        <v>2992805.95</v>
      </c>
      <c r="T22" s="72">
        <f t="shared" si="0"/>
        <v>2</v>
      </c>
      <c r="U22" s="73">
        <f t="shared" si="0"/>
        <v>1365175.2999999998</v>
      </c>
      <c r="V22" s="72">
        <f t="shared" si="0"/>
        <v>2</v>
      </c>
      <c r="W22" s="72">
        <f t="shared" si="0"/>
        <v>328201.94</v>
      </c>
      <c r="X22" s="72">
        <f>SUM(X27:X49)</f>
        <v>3</v>
      </c>
      <c r="Y22" s="73">
        <f>SUM(Y27:Y37)</f>
        <v>571077</v>
      </c>
      <c r="Z22" s="72">
        <f>SUM(Z27:Z49)</f>
        <v>1</v>
      </c>
      <c r="AA22" s="73">
        <f t="shared" ref="AA22:AC22" si="1">SUM(AA27:AA49)</f>
        <v>870727</v>
      </c>
      <c r="AB22" s="70">
        <f>SUM(AB27:AB49)</f>
        <v>6</v>
      </c>
      <c r="AC22" s="73">
        <f t="shared" si="1"/>
        <v>1627025.51</v>
      </c>
      <c r="AD22" s="73">
        <f>SUM(AD27:AD50)</f>
        <v>0</v>
      </c>
      <c r="AE22" s="152"/>
      <c r="AF22" s="152">
        <f>SUM(AF27:AF49)</f>
        <v>0</v>
      </c>
      <c r="AG22" s="152"/>
      <c r="AH22" s="152"/>
      <c r="AI22" s="152"/>
      <c r="AJ22" s="152"/>
      <c r="AK22" s="152"/>
      <c r="AL22" s="152"/>
      <c r="AM22" s="152">
        <f>SUM(AM27:AM49)</f>
        <v>2411434.38</v>
      </c>
      <c r="AN22" s="72">
        <f>SUM(AN27:AN49)</f>
        <v>215332.7</v>
      </c>
    </row>
    <row r="23" spans="1:40" ht="15" customHeight="1" x14ac:dyDescent="0.25">
      <c r="A23" s="25" t="s">
        <v>38</v>
      </c>
      <c r="B23" s="209">
        <v>2100</v>
      </c>
      <c r="C23" s="220"/>
      <c r="D23" s="220"/>
      <c r="E23" s="220"/>
      <c r="F23" s="220"/>
      <c r="G23" s="234">
        <f>SUM(G27:G49)</f>
        <v>7755012.6999999993</v>
      </c>
      <c r="H23" s="230">
        <f>SUM(H27:H49)</f>
        <v>2626767.08</v>
      </c>
      <c r="I23" s="231"/>
      <c r="J23" s="239">
        <f>SUM(J27:J49)</f>
        <v>23</v>
      </c>
      <c r="K23" s="239">
        <f>SUM(K27:K49)</f>
        <v>23</v>
      </c>
      <c r="L23" s="220"/>
      <c r="M23" s="220"/>
      <c r="N23" s="220"/>
      <c r="O23" s="220"/>
      <c r="P23" s="220"/>
      <c r="Q23" s="220"/>
      <c r="R23" s="117">
        <f>R22</f>
        <v>9</v>
      </c>
      <c r="S23" s="234">
        <f>S22</f>
        <v>2992805.95</v>
      </c>
      <c r="T23" s="231">
        <f>T22</f>
        <v>2</v>
      </c>
      <c r="U23" s="230">
        <f>U22</f>
        <v>1365175.2999999998</v>
      </c>
      <c r="V23" s="231">
        <f>SUM(V27:V49)</f>
        <v>2</v>
      </c>
      <c r="W23" s="231">
        <f>SUM(W27:W49)</f>
        <v>328201.94</v>
      </c>
      <c r="X23" s="231">
        <f t="shared" ref="X23:AD23" si="2">X22</f>
        <v>3</v>
      </c>
      <c r="Y23" s="230">
        <f t="shared" si="2"/>
        <v>571077</v>
      </c>
      <c r="Z23" s="231">
        <f t="shared" si="2"/>
        <v>1</v>
      </c>
      <c r="AA23" s="230">
        <f t="shared" si="2"/>
        <v>870727</v>
      </c>
      <c r="AB23" s="231">
        <f t="shared" si="2"/>
        <v>6</v>
      </c>
      <c r="AC23" s="230">
        <f t="shared" si="2"/>
        <v>1627025.51</v>
      </c>
      <c r="AD23" s="230">
        <f t="shared" si="2"/>
        <v>0</v>
      </c>
      <c r="AE23" s="225"/>
      <c r="AF23" s="225">
        <f>SUM(AF31:AF49)</f>
        <v>0</v>
      </c>
      <c r="AG23" s="225"/>
      <c r="AH23" s="225"/>
      <c r="AI23" s="225"/>
      <c r="AJ23" s="225"/>
      <c r="AK23" s="225"/>
      <c r="AL23" s="225"/>
      <c r="AM23" s="225">
        <f>SUM(AM27:AM49)</f>
        <v>2411434.38</v>
      </c>
      <c r="AN23" s="229">
        <f>SUM(AN27:AN44)</f>
        <v>215332.7</v>
      </c>
    </row>
    <row r="24" spans="1:40" ht="22.5" x14ac:dyDescent="0.25">
      <c r="A24" s="25" t="s">
        <v>135</v>
      </c>
      <c r="B24" s="209"/>
      <c r="C24" s="220"/>
      <c r="D24" s="220"/>
      <c r="E24" s="220"/>
      <c r="F24" s="220"/>
      <c r="G24" s="231"/>
      <c r="H24" s="231"/>
      <c r="I24" s="231"/>
      <c r="J24" s="231"/>
      <c r="K24" s="231"/>
      <c r="L24" s="220"/>
      <c r="M24" s="220"/>
      <c r="N24" s="220"/>
      <c r="O24" s="220"/>
      <c r="P24" s="220"/>
      <c r="Q24" s="220"/>
      <c r="R24" s="117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0"/>
      <c r="AE24" s="225"/>
      <c r="AF24" s="225"/>
      <c r="AG24" s="225"/>
      <c r="AH24" s="225"/>
      <c r="AI24" s="225"/>
      <c r="AJ24" s="225"/>
      <c r="AK24" s="225"/>
      <c r="AL24" s="225"/>
      <c r="AM24" s="225"/>
      <c r="AN24" s="229"/>
    </row>
    <row r="25" spans="1:40" ht="15" customHeight="1" x14ac:dyDescent="0.25">
      <c r="A25" s="25" t="s">
        <v>55</v>
      </c>
      <c r="B25" s="209">
        <v>2110</v>
      </c>
      <c r="C25" s="220"/>
      <c r="D25" s="220"/>
      <c r="E25" s="220"/>
      <c r="F25" s="220"/>
      <c r="G25" s="234">
        <f>SUM(G27:G49)</f>
        <v>7755012.6999999993</v>
      </c>
      <c r="H25" s="230">
        <f>SUM(H27:H49)</f>
        <v>2626767.08</v>
      </c>
      <c r="I25" s="231"/>
      <c r="J25" s="239">
        <f>SUM(J27:J49)</f>
        <v>23</v>
      </c>
      <c r="K25" s="239">
        <f>SUM(K27:K49)</f>
        <v>23</v>
      </c>
      <c r="L25" s="220"/>
      <c r="M25" s="220"/>
      <c r="N25" s="220"/>
      <c r="O25" s="220"/>
      <c r="P25" s="220"/>
      <c r="Q25" s="220"/>
      <c r="R25" s="117">
        <f t="shared" ref="R25" si="3">R23</f>
        <v>9</v>
      </c>
      <c r="S25" s="234">
        <f>S23</f>
        <v>2992805.95</v>
      </c>
      <c r="T25" s="231">
        <f>T23</f>
        <v>2</v>
      </c>
      <c r="U25" s="230">
        <f>U23</f>
        <v>1365175.2999999998</v>
      </c>
      <c r="V25" s="117">
        <f>V23</f>
        <v>2</v>
      </c>
      <c r="W25" s="231">
        <f>SUM(W27:W49)</f>
        <v>328201.94</v>
      </c>
      <c r="X25" s="231">
        <f t="shared" ref="X25:AC25" si="4">X23</f>
        <v>3</v>
      </c>
      <c r="Y25" s="230">
        <f t="shared" si="4"/>
        <v>571077</v>
      </c>
      <c r="Z25" s="231">
        <f t="shared" si="4"/>
        <v>1</v>
      </c>
      <c r="AA25" s="230">
        <f t="shared" si="4"/>
        <v>870727</v>
      </c>
      <c r="AB25" s="231">
        <f t="shared" si="4"/>
        <v>6</v>
      </c>
      <c r="AC25" s="230">
        <f t="shared" si="4"/>
        <v>1627025.51</v>
      </c>
      <c r="AD25" s="230">
        <f>AD23</f>
        <v>0</v>
      </c>
      <c r="AE25" s="225"/>
      <c r="AF25" s="225">
        <f>SUM(AF27:AF49)</f>
        <v>0</v>
      </c>
      <c r="AG25" s="225"/>
      <c r="AH25" s="225"/>
      <c r="AI25" s="225"/>
      <c r="AJ25" s="225"/>
      <c r="AK25" s="225"/>
      <c r="AL25" s="225"/>
      <c r="AM25" s="225">
        <f>SUM(AM27:AM49)</f>
        <v>2411434.38</v>
      </c>
      <c r="AN25" s="229">
        <f>SUM(AN30:AN46)</f>
        <v>215332.7</v>
      </c>
    </row>
    <row r="26" spans="1:40" ht="67.5" x14ac:dyDescent="0.25">
      <c r="A26" s="25" t="s">
        <v>136</v>
      </c>
      <c r="B26" s="209"/>
      <c r="C26" s="220"/>
      <c r="D26" s="220"/>
      <c r="E26" s="220"/>
      <c r="F26" s="220"/>
      <c r="G26" s="231"/>
      <c r="H26" s="231"/>
      <c r="I26" s="231"/>
      <c r="J26" s="231"/>
      <c r="K26" s="231"/>
      <c r="L26" s="220"/>
      <c r="M26" s="220"/>
      <c r="N26" s="220"/>
      <c r="O26" s="220"/>
      <c r="P26" s="220"/>
      <c r="Q26" s="220"/>
      <c r="R26" s="117"/>
      <c r="S26" s="231"/>
      <c r="T26" s="231"/>
      <c r="U26" s="231"/>
      <c r="V26" s="117"/>
      <c r="W26" s="231"/>
      <c r="X26" s="231"/>
      <c r="Y26" s="231"/>
      <c r="Z26" s="231"/>
      <c r="AA26" s="231"/>
      <c r="AB26" s="231"/>
      <c r="AC26" s="231"/>
      <c r="AD26" s="231"/>
      <c r="AE26" s="225"/>
      <c r="AF26" s="225"/>
      <c r="AG26" s="225"/>
      <c r="AH26" s="225"/>
      <c r="AI26" s="225"/>
      <c r="AJ26" s="225"/>
      <c r="AK26" s="225"/>
      <c r="AL26" s="225"/>
      <c r="AM26" s="225"/>
      <c r="AN26" s="229"/>
    </row>
    <row r="27" spans="1:40" ht="42" x14ac:dyDescent="0.25">
      <c r="A27" s="131" t="s">
        <v>1227</v>
      </c>
      <c r="B27" s="121">
        <v>1</v>
      </c>
      <c r="C27" s="121" t="s">
        <v>263</v>
      </c>
      <c r="D27" s="131"/>
      <c r="E27" s="131" t="s">
        <v>1235</v>
      </c>
      <c r="F27" s="132">
        <v>2023</v>
      </c>
      <c r="G27" s="133">
        <v>173855.51</v>
      </c>
      <c r="H27" s="133">
        <v>173855.51</v>
      </c>
      <c r="I27" s="29" t="s">
        <v>297</v>
      </c>
      <c r="J27" s="30">
        <v>1</v>
      </c>
      <c r="K27" s="30">
        <v>1</v>
      </c>
      <c r="L27" s="25"/>
      <c r="M27" s="25"/>
      <c r="N27" s="25"/>
      <c r="O27" s="25"/>
      <c r="P27" s="25"/>
      <c r="Q27" s="25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41">
        <v>1</v>
      </c>
      <c r="AC27" s="133">
        <v>173855.51</v>
      </c>
      <c r="AD27" s="133"/>
      <c r="AE27" s="72"/>
      <c r="AF27" s="155"/>
      <c r="AG27" s="72"/>
      <c r="AH27" s="157"/>
      <c r="AI27" s="72"/>
      <c r="AJ27" s="72"/>
      <c r="AK27" s="72"/>
      <c r="AL27" s="72"/>
      <c r="AM27" s="133">
        <v>173855.51</v>
      </c>
      <c r="AN27" s="72"/>
    </row>
    <row r="28" spans="1:40" ht="42" x14ac:dyDescent="0.25">
      <c r="A28" s="131" t="s">
        <v>255</v>
      </c>
      <c r="B28" s="121">
        <v>2</v>
      </c>
      <c r="C28" s="121" t="s">
        <v>263</v>
      </c>
      <c r="D28" s="131" t="s">
        <v>264</v>
      </c>
      <c r="E28" s="131" t="s">
        <v>280</v>
      </c>
      <c r="F28" s="132">
        <v>2009</v>
      </c>
      <c r="G28" s="133">
        <v>180600</v>
      </c>
      <c r="H28" s="134">
        <v>0</v>
      </c>
      <c r="I28" s="29" t="s">
        <v>297</v>
      </c>
      <c r="J28" s="30">
        <v>1</v>
      </c>
      <c r="K28" s="30">
        <v>1</v>
      </c>
      <c r="L28" s="25"/>
      <c r="M28" s="25"/>
      <c r="N28" s="25"/>
      <c r="O28" s="25"/>
      <c r="P28" s="25"/>
      <c r="Q28" s="25"/>
      <c r="R28" s="141">
        <v>1</v>
      </c>
      <c r="S28" s="133">
        <v>180600</v>
      </c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3"/>
      <c r="AE28" s="154"/>
      <c r="AF28" s="155"/>
      <c r="AG28" s="154"/>
      <c r="AH28" s="155"/>
      <c r="AI28" s="72"/>
      <c r="AJ28" s="72"/>
      <c r="AK28" s="72"/>
      <c r="AL28" s="72"/>
      <c r="AM28" s="72"/>
      <c r="AN28" s="72"/>
    </row>
    <row r="29" spans="1:40" ht="42" x14ac:dyDescent="0.25">
      <c r="A29" s="131" t="s">
        <v>255</v>
      </c>
      <c r="B29" s="121">
        <v>3</v>
      </c>
      <c r="C29" s="121" t="s">
        <v>263</v>
      </c>
      <c r="D29" s="131" t="s">
        <v>265</v>
      </c>
      <c r="E29" s="131" t="s">
        <v>281</v>
      </c>
      <c r="F29" s="132">
        <v>2006</v>
      </c>
      <c r="G29" s="133">
        <v>176863.12</v>
      </c>
      <c r="H29" s="134">
        <v>0</v>
      </c>
      <c r="I29" s="29" t="s">
        <v>297</v>
      </c>
      <c r="J29" s="30">
        <v>1</v>
      </c>
      <c r="K29" s="30">
        <v>1</v>
      </c>
      <c r="L29" s="25"/>
      <c r="M29" s="25"/>
      <c r="N29" s="25"/>
      <c r="O29" s="25"/>
      <c r="P29" s="25"/>
      <c r="Q29" s="25"/>
      <c r="R29" s="141">
        <v>1</v>
      </c>
      <c r="S29" s="133">
        <v>176863.12</v>
      </c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21"/>
      <c r="AE29" s="149"/>
      <c r="AF29" s="155"/>
      <c r="AG29" s="149"/>
      <c r="AH29" s="155"/>
      <c r="AI29" s="72"/>
      <c r="AJ29" s="72"/>
      <c r="AK29" s="72"/>
      <c r="AL29" s="72"/>
      <c r="AM29" s="72"/>
      <c r="AN29" s="72"/>
    </row>
    <row r="30" spans="1:40" ht="42" x14ac:dyDescent="0.25">
      <c r="A30" s="131" t="s">
        <v>255</v>
      </c>
      <c r="B30" s="121">
        <v>4</v>
      </c>
      <c r="C30" s="121" t="s">
        <v>263</v>
      </c>
      <c r="D30" s="131" t="s">
        <v>266</v>
      </c>
      <c r="E30" s="131" t="s">
        <v>282</v>
      </c>
      <c r="F30" s="132">
        <v>2009</v>
      </c>
      <c r="G30" s="133">
        <v>781964.72</v>
      </c>
      <c r="H30" s="134">
        <v>0</v>
      </c>
      <c r="I30" s="29" t="s">
        <v>297</v>
      </c>
      <c r="J30" s="30">
        <v>1</v>
      </c>
      <c r="K30" s="30">
        <v>1</v>
      </c>
      <c r="L30" s="25"/>
      <c r="M30" s="25"/>
      <c r="N30" s="25"/>
      <c r="O30" s="25"/>
      <c r="P30" s="25"/>
      <c r="Q30" s="25"/>
      <c r="R30" s="141">
        <v>1</v>
      </c>
      <c r="S30" s="133">
        <v>781964.72</v>
      </c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5"/>
      <c r="AE30" s="149"/>
      <c r="AF30" s="155"/>
      <c r="AG30" s="149"/>
      <c r="AH30" s="155"/>
      <c r="AI30" s="72"/>
      <c r="AJ30" s="72"/>
      <c r="AK30" s="72"/>
      <c r="AL30" s="72"/>
      <c r="AM30" s="72"/>
      <c r="AN30" s="72"/>
    </row>
    <row r="31" spans="1:40" ht="42" x14ac:dyDescent="0.25">
      <c r="A31" s="131" t="s">
        <v>256</v>
      </c>
      <c r="B31" s="121">
        <v>5</v>
      </c>
      <c r="C31" s="121" t="s">
        <v>263</v>
      </c>
      <c r="D31" s="131" t="s">
        <v>267</v>
      </c>
      <c r="E31" s="131" t="s">
        <v>283</v>
      </c>
      <c r="F31" s="132">
        <v>2020</v>
      </c>
      <c r="G31" s="133">
        <v>196650</v>
      </c>
      <c r="H31" s="134">
        <v>0</v>
      </c>
      <c r="I31" s="29" t="s">
        <v>297</v>
      </c>
      <c r="J31" s="30">
        <v>1</v>
      </c>
      <c r="K31" s="30">
        <v>1</v>
      </c>
      <c r="L31" s="25"/>
      <c r="M31" s="25"/>
      <c r="N31" s="25"/>
      <c r="O31" s="25"/>
      <c r="P31" s="25"/>
      <c r="Q31" s="25"/>
      <c r="R31" s="139"/>
      <c r="S31" s="139"/>
      <c r="T31" s="139"/>
      <c r="U31" s="139"/>
      <c r="V31" s="139"/>
      <c r="W31" s="139"/>
      <c r="X31" s="141">
        <v>1</v>
      </c>
      <c r="Y31" s="133">
        <v>196650</v>
      </c>
      <c r="Z31" s="139"/>
      <c r="AA31" s="139"/>
      <c r="AB31" s="139"/>
      <c r="AC31" s="139"/>
      <c r="AD31" s="135"/>
      <c r="AE31" s="149"/>
      <c r="AF31" s="155"/>
      <c r="AG31" s="149"/>
      <c r="AH31" s="155"/>
      <c r="AI31" s="72"/>
      <c r="AJ31" s="72"/>
      <c r="AK31" s="72"/>
      <c r="AL31" s="72"/>
      <c r="AM31" s="72"/>
      <c r="AN31" s="72"/>
    </row>
    <row r="32" spans="1:40" ht="42" x14ac:dyDescent="0.25">
      <c r="A32" s="131" t="s">
        <v>256</v>
      </c>
      <c r="B32" s="121">
        <v>6</v>
      </c>
      <c r="C32" s="121" t="s">
        <v>263</v>
      </c>
      <c r="D32" s="131" t="s">
        <v>268</v>
      </c>
      <c r="E32" s="131" t="s">
        <v>284</v>
      </c>
      <c r="F32" s="132">
        <v>2020</v>
      </c>
      <c r="G32" s="133">
        <v>196650</v>
      </c>
      <c r="H32" s="134">
        <v>0</v>
      </c>
      <c r="I32" s="29" t="s">
        <v>297</v>
      </c>
      <c r="J32" s="30">
        <v>1</v>
      </c>
      <c r="K32" s="30">
        <v>1</v>
      </c>
      <c r="L32" s="25"/>
      <c r="M32" s="25"/>
      <c r="N32" s="25"/>
      <c r="O32" s="25"/>
      <c r="P32" s="25"/>
      <c r="Q32" s="25"/>
      <c r="R32" s="139"/>
      <c r="S32" s="139"/>
      <c r="T32" s="139"/>
      <c r="U32" s="139"/>
      <c r="V32" s="139"/>
      <c r="W32" s="139"/>
      <c r="X32" s="141">
        <v>1</v>
      </c>
      <c r="Y32" s="133">
        <v>196650</v>
      </c>
      <c r="Z32" s="139"/>
      <c r="AA32" s="139"/>
      <c r="AB32" s="139"/>
      <c r="AC32" s="139"/>
      <c r="AD32" s="121"/>
      <c r="AE32" s="149"/>
      <c r="AF32" s="155"/>
      <c r="AG32" s="149"/>
      <c r="AH32" s="155"/>
      <c r="AI32" s="72"/>
      <c r="AJ32" s="72"/>
      <c r="AK32" s="72"/>
      <c r="AL32" s="72"/>
      <c r="AM32" s="72"/>
      <c r="AN32" s="156"/>
    </row>
    <row r="33" spans="1:40" ht="45" x14ac:dyDescent="0.25">
      <c r="A33" s="131" t="s">
        <v>1228</v>
      </c>
      <c r="B33" s="121">
        <v>7</v>
      </c>
      <c r="C33" s="121" t="s">
        <v>263</v>
      </c>
      <c r="D33" s="131"/>
      <c r="E33" s="131" t="s">
        <v>1236</v>
      </c>
      <c r="F33" s="132">
        <v>2023</v>
      </c>
      <c r="G33" s="133">
        <v>385000</v>
      </c>
      <c r="H33" s="133">
        <v>385000</v>
      </c>
      <c r="I33" s="29" t="s">
        <v>297</v>
      </c>
      <c r="J33" s="30">
        <v>1</v>
      </c>
      <c r="K33" s="30">
        <v>1</v>
      </c>
      <c r="L33" s="25"/>
      <c r="M33" s="25"/>
      <c r="N33" s="25"/>
      <c r="O33" s="25"/>
      <c r="P33" s="25"/>
      <c r="Q33" s="25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41">
        <v>1</v>
      </c>
      <c r="AC33" s="133">
        <v>385000</v>
      </c>
      <c r="AD33" s="133"/>
      <c r="AE33" s="149"/>
      <c r="AF33" s="155"/>
      <c r="AG33" s="149"/>
      <c r="AH33" s="155"/>
      <c r="AI33" s="72"/>
      <c r="AJ33" s="72"/>
      <c r="AK33" s="72"/>
      <c r="AL33" s="72"/>
      <c r="AM33" s="133">
        <v>385000</v>
      </c>
      <c r="AN33" s="156"/>
    </row>
    <row r="34" spans="1:40" ht="42" x14ac:dyDescent="0.25">
      <c r="A34" s="131" t="s">
        <v>257</v>
      </c>
      <c r="B34" s="121">
        <v>8</v>
      </c>
      <c r="C34" s="121" t="s">
        <v>263</v>
      </c>
      <c r="D34" s="131" t="s">
        <v>269</v>
      </c>
      <c r="E34" s="131" t="s">
        <v>285</v>
      </c>
      <c r="F34" s="132">
        <v>2018</v>
      </c>
      <c r="G34" s="133">
        <v>160200</v>
      </c>
      <c r="H34" s="133">
        <v>98790</v>
      </c>
      <c r="I34" s="29" t="s">
        <v>297</v>
      </c>
      <c r="J34" s="30">
        <v>1</v>
      </c>
      <c r="K34" s="30">
        <v>1</v>
      </c>
      <c r="L34" s="25"/>
      <c r="M34" s="25"/>
      <c r="N34" s="25"/>
      <c r="O34" s="25"/>
      <c r="P34" s="25"/>
      <c r="Q34" s="25"/>
      <c r="R34" s="139"/>
      <c r="S34" s="139"/>
      <c r="T34" s="139"/>
      <c r="U34" s="139"/>
      <c r="V34" s="141">
        <v>1</v>
      </c>
      <c r="W34" s="133">
        <v>160200</v>
      </c>
      <c r="X34" s="139"/>
      <c r="Y34" s="139"/>
      <c r="Z34" s="139"/>
      <c r="AA34" s="139"/>
      <c r="AB34" s="139"/>
      <c r="AC34" s="139"/>
      <c r="AD34" s="121"/>
      <c r="AE34" s="149"/>
      <c r="AF34" s="155"/>
      <c r="AG34" s="149"/>
      <c r="AH34" s="155"/>
      <c r="AI34" s="72"/>
      <c r="AJ34" s="72"/>
      <c r="AK34" s="72"/>
      <c r="AL34" s="72"/>
      <c r="AM34" s="72"/>
      <c r="AN34" s="118">
        <v>98790</v>
      </c>
    </row>
    <row r="35" spans="1:40" ht="42" x14ac:dyDescent="0.25">
      <c r="A35" s="131" t="s">
        <v>258</v>
      </c>
      <c r="B35" s="121">
        <v>9</v>
      </c>
      <c r="C35" s="121" t="s">
        <v>263</v>
      </c>
      <c r="D35" s="131" t="s">
        <v>270</v>
      </c>
      <c r="E35" s="131" t="s">
        <v>286</v>
      </c>
      <c r="F35" s="132">
        <v>2020</v>
      </c>
      <c r="G35" s="133">
        <v>177777</v>
      </c>
      <c r="H35" s="133">
        <v>116542.7</v>
      </c>
      <c r="I35" s="29" t="s">
        <v>297</v>
      </c>
      <c r="J35" s="30">
        <v>1</v>
      </c>
      <c r="K35" s="30">
        <v>1</v>
      </c>
      <c r="L35" s="25"/>
      <c r="M35" s="25"/>
      <c r="N35" s="25"/>
      <c r="O35" s="25"/>
      <c r="P35" s="25"/>
      <c r="Q35" s="25"/>
      <c r="R35" s="139"/>
      <c r="S35" s="139"/>
      <c r="T35" s="139"/>
      <c r="U35" s="139"/>
      <c r="V35" s="139"/>
      <c r="W35" s="139"/>
      <c r="X35" s="141">
        <v>1</v>
      </c>
      <c r="Y35" s="133">
        <v>177777</v>
      </c>
      <c r="Z35" s="139"/>
      <c r="AA35" s="139"/>
      <c r="AB35" s="139"/>
      <c r="AC35" s="139"/>
      <c r="AD35" s="121"/>
      <c r="AE35" s="149"/>
      <c r="AF35" s="155"/>
      <c r="AG35" s="149"/>
      <c r="AH35" s="155"/>
      <c r="AI35" s="72"/>
      <c r="AJ35" s="72"/>
      <c r="AK35" s="72"/>
      <c r="AL35" s="72"/>
      <c r="AM35" s="72"/>
      <c r="AN35" s="118">
        <v>116542.7</v>
      </c>
    </row>
    <row r="36" spans="1:40" ht="67.5" x14ac:dyDescent="0.25">
      <c r="A36" s="131" t="s">
        <v>259</v>
      </c>
      <c r="B36" s="121">
        <v>10</v>
      </c>
      <c r="C36" s="121" t="s">
        <v>263</v>
      </c>
      <c r="D36" s="131" t="s">
        <v>271</v>
      </c>
      <c r="E36" s="131" t="s">
        <v>287</v>
      </c>
      <c r="F36" s="132">
        <v>2014</v>
      </c>
      <c r="G36" s="133">
        <v>713440.98</v>
      </c>
      <c r="H36" s="134">
        <v>0</v>
      </c>
      <c r="I36" s="29" t="s">
        <v>297</v>
      </c>
      <c r="J36" s="30">
        <v>1</v>
      </c>
      <c r="K36" s="30">
        <v>1</v>
      </c>
      <c r="L36" s="25"/>
      <c r="M36" s="25"/>
      <c r="N36" s="25"/>
      <c r="O36" s="25"/>
      <c r="P36" s="25"/>
      <c r="Q36" s="25"/>
      <c r="R36" s="139"/>
      <c r="S36" s="139"/>
      <c r="T36" s="141">
        <v>1</v>
      </c>
      <c r="U36" s="133">
        <v>713440.98</v>
      </c>
      <c r="V36" s="139"/>
      <c r="W36" s="139"/>
      <c r="X36" s="139"/>
      <c r="Y36" s="139"/>
      <c r="Z36" s="139"/>
      <c r="AA36" s="139"/>
      <c r="AB36" s="139"/>
      <c r="AC36" s="139"/>
      <c r="AD36" s="121"/>
      <c r="AE36" s="149"/>
      <c r="AF36" s="155"/>
      <c r="AG36" s="149"/>
      <c r="AH36" s="155"/>
      <c r="AI36" s="72"/>
      <c r="AJ36" s="72"/>
      <c r="AK36" s="72"/>
      <c r="AL36" s="72"/>
      <c r="AM36" s="72"/>
      <c r="AN36" s="72"/>
    </row>
    <row r="37" spans="1:40" ht="67.5" x14ac:dyDescent="0.25">
      <c r="A37" s="131" t="s">
        <v>259</v>
      </c>
      <c r="B37" s="121">
        <v>11</v>
      </c>
      <c r="C37" s="121" t="s">
        <v>263</v>
      </c>
      <c r="D37" s="131" t="s">
        <v>272</v>
      </c>
      <c r="E37" s="131" t="s">
        <v>288</v>
      </c>
      <c r="F37" s="132">
        <v>2014</v>
      </c>
      <c r="G37" s="133">
        <v>651734.31999999995</v>
      </c>
      <c r="H37" s="134">
        <v>0</v>
      </c>
      <c r="I37" s="29" t="s">
        <v>297</v>
      </c>
      <c r="J37" s="30">
        <v>1</v>
      </c>
      <c r="K37" s="30">
        <v>1</v>
      </c>
      <c r="L37" s="25"/>
      <c r="M37" s="25"/>
      <c r="N37" s="25"/>
      <c r="O37" s="25"/>
      <c r="P37" s="25"/>
      <c r="Q37" s="25"/>
      <c r="R37" s="139"/>
      <c r="S37" s="139"/>
      <c r="T37" s="141">
        <v>1</v>
      </c>
      <c r="U37" s="133">
        <v>651734.31999999995</v>
      </c>
      <c r="V37" s="139"/>
      <c r="W37" s="139"/>
      <c r="X37" s="139"/>
      <c r="Y37" s="139"/>
      <c r="Z37" s="139"/>
      <c r="AA37" s="139"/>
      <c r="AB37" s="139"/>
      <c r="AC37" s="139"/>
      <c r="AD37" s="121"/>
      <c r="AE37" s="149"/>
      <c r="AF37" s="155"/>
      <c r="AG37" s="149"/>
      <c r="AH37" s="155"/>
      <c r="AI37" s="72"/>
      <c r="AJ37" s="72"/>
      <c r="AK37" s="72"/>
      <c r="AL37" s="72"/>
      <c r="AM37" s="72"/>
      <c r="AN37" s="72"/>
    </row>
    <row r="38" spans="1:40" ht="42" x14ac:dyDescent="0.25">
      <c r="A38" s="131" t="s">
        <v>260</v>
      </c>
      <c r="B38" s="121">
        <v>12</v>
      </c>
      <c r="C38" s="121" t="s">
        <v>263</v>
      </c>
      <c r="D38" s="131" t="s">
        <v>273</v>
      </c>
      <c r="E38" s="131" t="s">
        <v>289</v>
      </c>
      <c r="F38" s="132">
        <v>2013</v>
      </c>
      <c r="G38" s="133">
        <v>323619.05</v>
      </c>
      <c r="H38" s="134">
        <v>0</v>
      </c>
      <c r="I38" s="29" t="s">
        <v>297</v>
      </c>
      <c r="J38" s="30">
        <v>1</v>
      </c>
      <c r="K38" s="30">
        <v>1</v>
      </c>
      <c r="L38" s="25"/>
      <c r="M38" s="25"/>
      <c r="N38" s="25"/>
      <c r="O38" s="25"/>
      <c r="P38" s="25"/>
      <c r="Q38" s="25"/>
      <c r="R38" s="141">
        <v>1</v>
      </c>
      <c r="S38" s="133">
        <v>323619.05</v>
      </c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27"/>
      <c r="AE38" s="149"/>
      <c r="AF38" s="155"/>
      <c r="AG38" s="149"/>
      <c r="AH38" s="155"/>
      <c r="AI38" s="149"/>
      <c r="AJ38" s="72"/>
      <c r="AK38" s="72"/>
      <c r="AL38" s="72"/>
      <c r="AM38" s="72"/>
      <c r="AN38" s="72"/>
    </row>
    <row r="39" spans="1:40" ht="42" x14ac:dyDescent="0.25">
      <c r="A39" s="131" t="s">
        <v>260</v>
      </c>
      <c r="B39" s="121">
        <v>13</v>
      </c>
      <c r="C39" s="121" t="s">
        <v>263</v>
      </c>
      <c r="D39" s="131" t="s">
        <v>274</v>
      </c>
      <c r="E39" s="131" t="s">
        <v>290</v>
      </c>
      <c r="F39" s="132">
        <v>2013</v>
      </c>
      <c r="G39" s="133">
        <v>273523.33</v>
      </c>
      <c r="H39" s="134">
        <v>0</v>
      </c>
      <c r="I39" s="117" t="s">
        <v>297</v>
      </c>
      <c r="J39" s="30">
        <v>1</v>
      </c>
      <c r="K39" s="30">
        <v>1</v>
      </c>
      <c r="L39" s="126"/>
      <c r="M39" s="126"/>
      <c r="N39" s="126"/>
      <c r="O39" s="126"/>
      <c r="P39" s="126"/>
      <c r="Q39" s="126"/>
      <c r="R39" s="141">
        <v>1</v>
      </c>
      <c r="S39" s="133">
        <v>273523.33</v>
      </c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27"/>
      <c r="AE39" s="149"/>
      <c r="AF39" s="155"/>
      <c r="AG39" s="149"/>
      <c r="AH39" s="155"/>
      <c r="AI39" s="149"/>
      <c r="AJ39" s="149"/>
      <c r="AK39" s="149"/>
      <c r="AL39" s="149"/>
      <c r="AM39" s="149"/>
      <c r="AN39" s="149"/>
    </row>
    <row r="40" spans="1:40" ht="42" x14ac:dyDescent="0.25">
      <c r="A40" s="131" t="s">
        <v>260</v>
      </c>
      <c r="B40" s="121">
        <v>14</v>
      </c>
      <c r="C40" s="121" t="s">
        <v>263</v>
      </c>
      <c r="D40" s="131" t="s">
        <v>1233</v>
      </c>
      <c r="E40" s="131" t="s">
        <v>291</v>
      </c>
      <c r="F40" s="132">
        <v>2022</v>
      </c>
      <c r="G40" s="133">
        <v>870727</v>
      </c>
      <c r="H40" s="133">
        <v>786286</v>
      </c>
      <c r="I40" s="117" t="s">
        <v>297</v>
      </c>
      <c r="J40" s="30">
        <v>1</v>
      </c>
      <c r="K40" s="30">
        <v>1</v>
      </c>
      <c r="L40" s="126"/>
      <c r="M40" s="126"/>
      <c r="N40" s="126"/>
      <c r="O40" s="126"/>
      <c r="P40" s="126"/>
      <c r="Q40" s="126"/>
      <c r="R40" s="139"/>
      <c r="S40" s="139"/>
      <c r="T40" s="139"/>
      <c r="U40" s="139"/>
      <c r="V40" s="139"/>
      <c r="W40" s="139"/>
      <c r="X40" s="139"/>
      <c r="Y40" s="139"/>
      <c r="Z40" s="141">
        <v>1</v>
      </c>
      <c r="AA40" s="133">
        <v>870727</v>
      </c>
      <c r="AB40" s="139"/>
      <c r="AC40" s="139"/>
      <c r="AD40" s="127"/>
      <c r="AE40" s="149"/>
      <c r="AF40" s="155"/>
      <c r="AG40" s="149"/>
      <c r="AH40" s="155"/>
      <c r="AI40" s="149"/>
      <c r="AJ40" s="149"/>
      <c r="AK40" s="149"/>
      <c r="AL40" s="149"/>
      <c r="AM40" s="150">
        <v>786286</v>
      </c>
      <c r="AN40" s="149"/>
    </row>
    <row r="41" spans="1:40" ht="42" x14ac:dyDescent="0.25">
      <c r="A41" s="131" t="s">
        <v>260</v>
      </c>
      <c r="B41" s="121">
        <v>15</v>
      </c>
      <c r="C41" s="121" t="s">
        <v>263</v>
      </c>
      <c r="D41" s="131" t="s">
        <v>275</v>
      </c>
      <c r="E41" s="131" t="s">
        <v>292</v>
      </c>
      <c r="F41" s="132">
        <v>2011</v>
      </c>
      <c r="G41" s="133">
        <v>397626.88</v>
      </c>
      <c r="H41" s="134">
        <v>0</v>
      </c>
      <c r="I41" s="117" t="s">
        <v>297</v>
      </c>
      <c r="J41" s="30">
        <v>1</v>
      </c>
      <c r="K41" s="30">
        <v>1</v>
      </c>
      <c r="L41" s="126"/>
      <c r="M41" s="126"/>
      <c r="N41" s="126"/>
      <c r="O41" s="126"/>
      <c r="P41" s="126"/>
      <c r="Q41" s="126"/>
      <c r="R41" s="141">
        <v>1</v>
      </c>
      <c r="S41" s="133">
        <v>397626.88</v>
      </c>
      <c r="T41" s="139"/>
      <c r="U41" s="139"/>
      <c r="V41" s="139"/>
      <c r="W41" s="139"/>
      <c r="X41" s="139"/>
      <c r="Y41" s="139"/>
      <c r="Z41" s="140"/>
      <c r="AA41" s="140"/>
      <c r="AB41" s="139"/>
      <c r="AC41" s="139"/>
      <c r="AD41" s="127"/>
      <c r="AE41" s="149"/>
      <c r="AF41" s="155"/>
      <c r="AG41" s="149"/>
      <c r="AH41" s="155"/>
      <c r="AI41" s="149"/>
      <c r="AJ41" s="149"/>
      <c r="AK41" s="149"/>
      <c r="AL41" s="149"/>
      <c r="AM41" s="149"/>
      <c r="AN41" s="149"/>
    </row>
    <row r="42" spans="1:40" ht="42" x14ac:dyDescent="0.25">
      <c r="A42" s="131" t="s">
        <v>261</v>
      </c>
      <c r="B42" s="121">
        <v>16</v>
      </c>
      <c r="C42" s="121" t="s">
        <v>263</v>
      </c>
      <c r="D42" s="131" t="s">
        <v>276</v>
      </c>
      <c r="E42" s="131" t="s">
        <v>293</v>
      </c>
      <c r="F42" s="132">
        <v>2018</v>
      </c>
      <c r="G42" s="133">
        <v>168001.94</v>
      </c>
      <c r="H42" s="134">
        <v>0</v>
      </c>
      <c r="I42" s="117" t="s">
        <v>297</v>
      </c>
      <c r="J42" s="30">
        <v>1</v>
      </c>
      <c r="K42" s="30">
        <v>1</v>
      </c>
      <c r="L42" s="126"/>
      <c r="M42" s="126"/>
      <c r="N42" s="126"/>
      <c r="O42" s="126"/>
      <c r="P42" s="126"/>
      <c r="Q42" s="126"/>
      <c r="R42" s="139"/>
      <c r="S42" s="139"/>
      <c r="T42" s="139"/>
      <c r="U42" s="139"/>
      <c r="V42" s="141">
        <v>1</v>
      </c>
      <c r="W42" s="133">
        <v>168001.94</v>
      </c>
      <c r="X42" s="139"/>
      <c r="Y42" s="139"/>
      <c r="Z42" s="140"/>
      <c r="AA42" s="140"/>
      <c r="AB42" s="139"/>
      <c r="AC42" s="139"/>
      <c r="AD42" s="127"/>
      <c r="AE42" s="149"/>
      <c r="AF42" s="155"/>
      <c r="AG42" s="149"/>
      <c r="AH42" s="155"/>
      <c r="AI42" s="149"/>
      <c r="AJ42" s="149"/>
      <c r="AK42" s="149"/>
      <c r="AL42" s="149"/>
      <c r="AM42" s="149"/>
      <c r="AN42" s="149"/>
    </row>
    <row r="43" spans="1:40" ht="42" x14ac:dyDescent="0.25">
      <c r="A43" s="131" t="s">
        <v>1229</v>
      </c>
      <c r="B43" s="121">
        <v>17</v>
      </c>
      <c r="C43" s="121" t="s">
        <v>263</v>
      </c>
      <c r="D43" s="131" t="s">
        <v>1234</v>
      </c>
      <c r="E43" s="131" t="s">
        <v>1237</v>
      </c>
      <c r="F43" s="132">
        <v>2023</v>
      </c>
      <c r="G43" s="133">
        <v>150170</v>
      </c>
      <c r="H43" s="133">
        <v>148292.87</v>
      </c>
      <c r="I43" s="117" t="s">
        <v>297</v>
      </c>
      <c r="J43" s="30">
        <v>1</v>
      </c>
      <c r="K43" s="30">
        <v>1</v>
      </c>
      <c r="L43" s="126"/>
      <c r="M43" s="126"/>
      <c r="N43" s="126"/>
      <c r="O43" s="126"/>
      <c r="P43" s="126"/>
      <c r="Q43" s="126"/>
      <c r="R43" s="139"/>
      <c r="S43" s="139"/>
      <c r="T43" s="139"/>
      <c r="U43" s="139"/>
      <c r="V43" s="139"/>
      <c r="W43" s="139"/>
      <c r="X43" s="139"/>
      <c r="Y43" s="139"/>
      <c r="Z43" s="140"/>
      <c r="AA43" s="140"/>
      <c r="AB43" s="141">
        <v>1</v>
      </c>
      <c r="AC43" s="133">
        <v>150170</v>
      </c>
      <c r="AD43" s="127"/>
      <c r="AE43" s="149"/>
      <c r="AF43" s="159"/>
      <c r="AG43" s="149"/>
      <c r="AH43" s="155"/>
      <c r="AI43" s="149"/>
      <c r="AJ43" s="149"/>
      <c r="AK43" s="149"/>
      <c r="AL43" s="149"/>
      <c r="AM43" s="159">
        <v>148292.87</v>
      </c>
      <c r="AN43" s="149"/>
    </row>
    <row r="44" spans="1:40" ht="45" x14ac:dyDescent="0.25">
      <c r="A44" s="131" t="s">
        <v>1230</v>
      </c>
      <c r="B44" s="121">
        <v>18</v>
      </c>
      <c r="C44" s="121" t="s">
        <v>263</v>
      </c>
      <c r="D44" s="131"/>
      <c r="E44" s="131" t="s">
        <v>1238</v>
      </c>
      <c r="F44" s="132">
        <v>2023</v>
      </c>
      <c r="G44" s="133">
        <v>355000</v>
      </c>
      <c r="H44" s="133">
        <v>355000</v>
      </c>
      <c r="I44" s="117" t="s">
        <v>297</v>
      </c>
      <c r="J44" s="30">
        <v>1</v>
      </c>
      <c r="K44" s="30">
        <v>1</v>
      </c>
      <c r="L44" s="126"/>
      <c r="M44" s="126"/>
      <c r="N44" s="126"/>
      <c r="O44" s="126"/>
      <c r="P44" s="126"/>
      <c r="Q44" s="126"/>
      <c r="R44" s="139"/>
      <c r="S44" s="139"/>
      <c r="T44" s="139"/>
      <c r="U44" s="139"/>
      <c r="V44" s="139"/>
      <c r="W44" s="139"/>
      <c r="X44" s="139"/>
      <c r="Y44" s="139"/>
      <c r="Z44" s="140"/>
      <c r="AA44" s="140"/>
      <c r="AB44" s="141">
        <v>1</v>
      </c>
      <c r="AC44" s="133">
        <v>355000</v>
      </c>
      <c r="AD44" s="127"/>
      <c r="AE44" s="149"/>
      <c r="AF44" s="160"/>
      <c r="AG44" s="149"/>
      <c r="AH44" s="155"/>
      <c r="AI44" s="149"/>
      <c r="AJ44" s="149"/>
      <c r="AK44" s="149"/>
      <c r="AL44" s="149"/>
      <c r="AM44" s="160">
        <v>355000</v>
      </c>
      <c r="AN44" s="149"/>
    </row>
    <row r="45" spans="1:40" ht="42" x14ac:dyDescent="0.25">
      <c r="A45" s="131" t="s">
        <v>262</v>
      </c>
      <c r="B45" s="121">
        <v>19</v>
      </c>
      <c r="C45" s="121" t="s">
        <v>263</v>
      </c>
      <c r="D45" s="131" t="s">
        <v>277</v>
      </c>
      <c r="E45" s="131" t="s">
        <v>294</v>
      </c>
      <c r="F45" s="132">
        <v>2012</v>
      </c>
      <c r="G45" s="133">
        <v>288972.15000000002</v>
      </c>
      <c r="H45" s="134">
        <v>0</v>
      </c>
      <c r="I45" s="117" t="s">
        <v>297</v>
      </c>
      <c r="J45" s="30">
        <v>1</v>
      </c>
      <c r="K45" s="30">
        <v>1</v>
      </c>
      <c r="L45" s="126"/>
      <c r="M45" s="126"/>
      <c r="N45" s="126"/>
      <c r="O45" s="126"/>
      <c r="P45" s="126"/>
      <c r="Q45" s="126"/>
      <c r="R45" s="141">
        <v>1</v>
      </c>
      <c r="S45" s="133">
        <v>288972.15000000002</v>
      </c>
      <c r="T45" s="140"/>
      <c r="U45" s="140"/>
      <c r="V45" s="139"/>
      <c r="W45" s="139"/>
      <c r="X45" s="139"/>
      <c r="Y45" s="139"/>
      <c r="Z45" s="140"/>
      <c r="AA45" s="140"/>
      <c r="AB45" s="139"/>
      <c r="AC45" s="139"/>
      <c r="AD45" s="127"/>
      <c r="AE45" s="149"/>
      <c r="AF45" s="155"/>
      <c r="AG45" s="149"/>
      <c r="AH45" s="155"/>
      <c r="AI45" s="149"/>
      <c r="AJ45" s="149"/>
      <c r="AK45" s="149"/>
      <c r="AL45" s="149"/>
      <c r="AM45" s="149"/>
      <c r="AN45" s="149"/>
    </row>
    <row r="46" spans="1:40" ht="42" x14ac:dyDescent="0.25">
      <c r="A46" s="131" t="s">
        <v>262</v>
      </c>
      <c r="B46" s="121">
        <v>20</v>
      </c>
      <c r="C46" s="121" t="s">
        <v>263</v>
      </c>
      <c r="D46" s="131" t="s">
        <v>278</v>
      </c>
      <c r="E46" s="131" t="s">
        <v>295</v>
      </c>
      <c r="F46" s="132">
        <v>2012</v>
      </c>
      <c r="G46" s="133">
        <v>284040.18</v>
      </c>
      <c r="H46" s="134">
        <v>0</v>
      </c>
      <c r="I46" s="29" t="s">
        <v>297</v>
      </c>
      <c r="J46" s="30">
        <v>1</v>
      </c>
      <c r="K46" s="30">
        <v>1</v>
      </c>
      <c r="L46" s="25"/>
      <c r="M46" s="25"/>
      <c r="N46" s="25"/>
      <c r="O46" s="25"/>
      <c r="P46" s="25"/>
      <c r="Q46" s="25"/>
      <c r="R46" s="141">
        <v>1</v>
      </c>
      <c r="S46" s="133">
        <v>284040.18</v>
      </c>
      <c r="T46" s="140"/>
      <c r="U46" s="140"/>
      <c r="V46" s="139"/>
      <c r="W46" s="139"/>
      <c r="X46" s="141"/>
      <c r="Y46" s="133"/>
      <c r="Z46" s="140"/>
      <c r="AA46" s="140"/>
      <c r="AB46" s="139"/>
      <c r="AC46" s="139"/>
      <c r="AD46" s="121"/>
      <c r="AE46" s="149"/>
      <c r="AF46" s="155"/>
      <c r="AG46" s="149"/>
      <c r="AH46" s="155"/>
      <c r="AI46" s="149"/>
      <c r="AJ46" s="72"/>
      <c r="AK46" s="72"/>
      <c r="AL46" s="72"/>
      <c r="AM46" s="72"/>
      <c r="AN46" s="72"/>
    </row>
    <row r="47" spans="1:40" ht="42" x14ac:dyDescent="0.25">
      <c r="A47" s="131" t="s">
        <v>262</v>
      </c>
      <c r="B47" s="121">
        <v>21</v>
      </c>
      <c r="C47" s="121" t="s">
        <v>263</v>
      </c>
      <c r="D47" s="131" t="s">
        <v>279</v>
      </c>
      <c r="E47" s="131" t="s">
        <v>296</v>
      </c>
      <c r="F47" s="132">
        <v>2012</v>
      </c>
      <c r="G47" s="133">
        <v>285596.52</v>
      </c>
      <c r="H47" s="134">
        <v>0</v>
      </c>
      <c r="I47" s="29" t="s">
        <v>297</v>
      </c>
      <c r="J47" s="30">
        <v>1</v>
      </c>
      <c r="K47" s="30">
        <v>1</v>
      </c>
      <c r="L47" s="25"/>
      <c r="M47" s="25"/>
      <c r="N47" s="25"/>
      <c r="O47" s="25"/>
      <c r="P47" s="25"/>
      <c r="Q47" s="25"/>
      <c r="R47" s="141">
        <v>1</v>
      </c>
      <c r="S47" s="133">
        <v>285596.52</v>
      </c>
      <c r="T47" s="140"/>
      <c r="U47" s="140"/>
      <c r="V47" s="139"/>
      <c r="W47" s="139"/>
      <c r="X47" s="141"/>
      <c r="Y47" s="133"/>
      <c r="Z47" s="140"/>
      <c r="AA47" s="140"/>
      <c r="AB47" s="139"/>
      <c r="AC47" s="139"/>
      <c r="AD47" s="135"/>
      <c r="AE47" s="149"/>
      <c r="AF47" s="155"/>
      <c r="AG47" s="149"/>
      <c r="AH47" s="155"/>
      <c r="AI47" s="149"/>
      <c r="AJ47" s="72"/>
      <c r="AK47" s="72"/>
      <c r="AL47" s="72"/>
      <c r="AM47" s="72"/>
      <c r="AN47" s="72"/>
    </row>
    <row r="48" spans="1:40" ht="42" x14ac:dyDescent="0.25">
      <c r="A48" s="131" t="s">
        <v>1231</v>
      </c>
      <c r="B48" s="121">
        <v>22</v>
      </c>
      <c r="C48" s="121" t="s">
        <v>263</v>
      </c>
      <c r="D48" s="131"/>
      <c r="E48" s="131" t="s">
        <v>1239</v>
      </c>
      <c r="F48" s="132">
        <v>2023</v>
      </c>
      <c r="G48" s="133">
        <v>330000</v>
      </c>
      <c r="H48" s="133">
        <v>330000</v>
      </c>
      <c r="I48" s="29" t="s">
        <v>297</v>
      </c>
      <c r="J48" s="30">
        <v>1</v>
      </c>
      <c r="K48" s="30">
        <v>1</v>
      </c>
      <c r="L48" s="25"/>
      <c r="M48" s="25"/>
      <c r="N48" s="25"/>
      <c r="O48" s="25"/>
      <c r="P48" s="25"/>
      <c r="Q48" s="25"/>
      <c r="R48" s="139"/>
      <c r="S48" s="139"/>
      <c r="T48" s="140"/>
      <c r="U48" s="140"/>
      <c r="V48" s="139"/>
      <c r="W48" s="139"/>
      <c r="X48" s="139"/>
      <c r="Y48" s="139"/>
      <c r="Z48" s="140"/>
      <c r="AA48" s="140"/>
      <c r="AB48" s="141">
        <v>1</v>
      </c>
      <c r="AC48" s="133">
        <v>330000</v>
      </c>
      <c r="AD48" s="121"/>
      <c r="AE48" s="149"/>
      <c r="AF48" s="157"/>
      <c r="AG48" s="149"/>
      <c r="AH48" s="149"/>
      <c r="AI48" s="149"/>
      <c r="AJ48" s="72"/>
      <c r="AK48" s="72"/>
      <c r="AL48" s="72"/>
      <c r="AM48" s="160">
        <v>330000</v>
      </c>
      <c r="AN48" s="72"/>
    </row>
    <row r="49" spans="1:40" ht="45" x14ac:dyDescent="0.25">
      <c r="A49" s="131" t="s">
        <v>1232</v>
      </c>
      <c r="B49" s="121">
        <v>23</v>
      </c>
      <c r="C49" s="121" t="s">
        <v>263</v>
      </c>
      <c r="D49" s="131"/>
      <c r="E49" s="131" t="s">
        <v>1240</v>
      </c>
      <c r="F49" s="132">
        <v>2023</v>
      </c>
      <c r="G49" s="133">
        <v>233000</v>
      </c>
      <c r="H49" s="133">
        <v>233000</v>
      </c>
      <c r="I49" s="29" t="s">
        <v>297</v>
      </c>
      <c r="J49" s="30">
        <v>1</v>
      </c>
      <c r="K49" s="30">
        <v>1</v>
      </c>
      <c r="L49" s="25"/>
      <c r="M49" s="25"/>
      <c r="N49" s="25"/>
      <c r="O49" s="25"/>
      <c r="P49" s="25"/>
      <c r="Q49" s="25"/>
      <c r="R49" s="139"/>
      <c r="S49" s="139"/>
      <c r="T49" s="140"/>
      <c r="U49" s="140"/>
      <c r="V49" s="139"/>
      <c r="W49" s="139"/>
      <c r="X49" s="139"/>
      <c r="Y49" s="139"/>
      <c r="Z49" s="140"/>
      <c r="AA49" s="140"/>
      <c r="AB49" s="141">
        <v>1</v>
      </c>
      <c r="AC49" s="133">
        <v>233000</v>
      </c>
      <c r="AD49" s="121"/>
      <c r="AE49" s="149"/>
      <c r="AF49" s="157"/>
      <c r="AG49" s="149"/>
      <c r="AH49" s="149"/>
      <c r="AI49" s="149"/>
      <c r="AJ49" s="72"/>
      <c r="AK49" s="72"/>
      <c r="AL49" s="72"/>
      <c r="AM49" s="160">
        <v>233000</v>
      </c>
      <c r="AN49" s="72"/>
    </row>
    <row r="50" spans="1:40" ht="22.5" x14ac:dyDescent="0.25">
      <c r="A50" s="115" t="s">
        <v>137</v>
      </c>
      <c r="B50" s="16">
        <v>2200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21"/>
      <c r="S50" s="121"/>
      <c r="T50" s="121"/>
      <c r="U50" s="121"/>
      <c r="V50" s="151"/>
      <c r="W50" s="151"/>
      <c r="X50" s="139"/>
      <c r="Y50" s="139"/>
      <c r="Z50" s="121"/>
      <c r="AA50" s="121"/>
      <c r="AB50" s="121"/>
      <c r="AC50" s="121"/>
      <c r="AD50" s="121"/>
      <c r="AE50" s="149"/>
      <c r="AF50" s="149"/>
      <c r="AG50" s="149"/>
      <c r="AH50" s="149"/>
      <c r="AI50" s="149"/>
      <c r="AJ50" s="72"/>
      <c r="AK50" s="72"/>
      <c r="AL50" s="72"/>
      <c r="AM50" s="72"/>
      <c r="AN50" s="72"/>
    </row>
    <row r="51" spans="1:40" ht="33.75" x14ac:dyDescent="0.25">
      <c r="A51" s="115" t="s">
        <v>139</v>
      </c>
      <c r="B51" s="16">
        <v>3000</v>
      </c>
      <c r="C51" s="153"/>
      <c r="D51" s="153"/>
      <c r="E51" s="153"/>
      <c r="F51" s="153"/>
      <c r="G51" s="161">
        <f>SUM(G56)</f>
        <v>115600</v>
      </c>
      <c r="H51" s="161">
        <f>SUM(H56)</f>
        <v>115600</v>
      </c>
      <c r="I51" s="158"/>
      <c r="J51" s="158">
        <f>SUM(J56)</f>
        <v>1</v>
      </c>
      <c r="K51" s="158">
        <f>SUM(K56)</f>
        <v>1</v>
      </c>
      <c r="L51" s="153"/>
      <c r="M51" s="15"/>
      <c r="N51" s="15"/>
      <c r="O51" s="15"/>
      <c r="P51" s="15"/>
      <c r="Q51" s="15"/>
      <c r="R51" s="121"/>
      <c r="S51" s="121"/>
      <c r="T51" s="121"/>
      <c r="U51" s="121"/>
      <c r="V51" s="139"/>
      <c r="W51" s="139"/>
      <c r="X51" s="139"/>
      <c r="Y51" s="139"/>
      <c r="Z51" s="121"/>
      <c r="AA51" s="121"/>
      <c r="AB51" s="121"/>
      <c r="AC51" s="121"/>
      <c r="AD51" s="142"/>
      <c r="AE51" s="158"/>
      <c r="AF51" s="158"/>
      <c r="AG51" s="158"/>
      <c r="AH51" s="158"/>
      <c r="AI51" s="158"/>
      <c r="AJ51" s="152"/>
      <c r="AK51" s="152"/>
      <c r="AL51" s="152"/>
      <c r="AM51" s="152"/>
      <c r="AN51" s="152"/>
    </row>
    <row r="52" spans="1:40" x14ac:dyDescent="0.25">
      <c r="A52" s="115" t="s">
        <v>38</v>
      </c>
      <c r="B52" s="209">
        <v>3100</v>
      </c>
      <c r="C52" s="237"/>
      <c r="D52" s="237"/>
      <c r="E52" s="237"/>
      <c r="F52" s="237"/>
      <c r="G52" s="238">
        <f>SUM(G56)</f>
        <v>115600</v>
      </c>
      <c r="H52" s="238">
        <f t="shared" ref="H52" si="5">SUM(H51)</f>
        <v>115600</v>
      </c>
      <c r="I52" s="237"/>
      <c r="J52" s="237">
        <f>SUM(J56)</f>
        <v>1</v>
      </c>
      <c r="K52" s="237">
        <f>SUM(K56)</f>
        <v>1</v>
      </c>
      <c r="L52" s="237"/>
      <c r="M52" s="220"/>
      <c r="N52" s="220"/>
      <c r="O52" s="220"/>
      <c r="P52" s="220"/>
      <c r="Q52" s="220"/>
      <c r="R52" s="232"/>
      <c r="S52" s="232"/>
      <c r="T52" s="232"/>
      <c r="U52" s="232"/>
      <c r="V52" s="232"/>
      <c r="W52" s="232"/>
      <c r="X52" s="139"/>
      <c r="Y52" s="139"/>
      <c r="Z52" s="232"/>
      <c r="AA52" s="232"/>
      <c r="AB52" s="235">
        <v>1</v>
      </c>
      <c r="AC52" s="236">
        <v>115600</v>
      </c>
      <c r="AD52" s="227"/>
      <c r="AE52" s="228"/>
      <c r="AF52" s="228"/>
      <c r="AG52" s="228"/>
      <c r="AH52" s="228"/>
      <c r="AI52" s="228"/>
      <c r="AJ52" s="225"/>
      <c r="AK52" s="225"/>
      <c r="AL52" s="225"/>
      <c r="AM52" s="226">
        <v>115600</v>
      </c>
      <c r="AN52" s="225"/>
    </row>
    <row r="53" spans="1:40" ht="22.5" x14ac:dyDescent="0.25">
      <c r="A53" s="115" t="s">
        <v>135</v>
      </c>
      <c r="B53" s="209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20"/>
      <c r="N53" s="220"/>
      <c r="O53" s="220"/>
      <c r="P53" s="220"/>
      <c r="Q53" s="220"/>
      <c r="R53" s="232"/>
      <c r="S53" s="232"/>
      <c r="T53" s="232"/>
      <c r="U53" s="232"/>
      <c r="V53" s="232"/>
      <c r="W53" s="232"/>
      <c r="X53" s="139"/>
      <c r="Y53" s="139"/>
      <c r="Z53" s="232"/>
      <c r="AA53" s="232"/>
      <c r="AB53" s="235"/>
      <c r="AC53" s="236"/>
      <c r="AD53" s="227"/>
      <c r="AE53" s="228"/>
      <c r="AF53" s="228"/>
      <c r="AG53" s="228"/>
      <c r="AH53" s="228"/>
      <c r="AI53" s="228"/>
      <c r="AJ53" s="225"/>
      <c r="AK53" s="225"/>
      <c r="AL53" s="225"/>
      <c r="AM53" s="226"/>
      <c r="AN53" s="225"/>
    </row>
    <row r="54" spans="1:40" x14ac:dyDescent="0.25">
      <c r="A54" s="115" t="s">
        <v>55</v>
      </c>
      <c r="B54" s="209">
        <v>3110</v>
      </c>
      <c r="C54" s="237"/>
      <c r="D54" s="237"/>
      <c r="E54" s="237"/>
      <c r="F54" s="237"/>
      <c r="G54" s="238">
        <f>SUM(G56)</f>
        <v>115600</v>
      </c>
      <c r="H54" s="238">
        <f>SUM(H56)</f>
        <v>115600</v>
      </c>
      <c r="I54" s="237"/>
      <c r="J54" s="237">
        <f>SUM(J56)</f>
        <v>1</v>
      </c>
      <c r="K54" s="153">
        <f>SUM(K56)</f>
        <v>1</v>
      </c>
      <c r="L54" s="237"/>
      <c r="M54" s="220"/>
      <c r="N54" s="220"/>
      <c r="O54" s="220"/>
      <c r="P54" s="220"/>
      <c r="Q54" s="220"/>
      <c r="R54" s="232"/>
      <c r="S54" s="232"/>
      <c r="T54" s="232"/>
      <c r="U54" s="232"/>
      <c r="V54" s="232"/>
      <c r="W54" s="232"/>
      <c r="X54" s="139"/>
      <c r="Y54" s="139"/>
      <c r="Z54" s="232"/>
      <c r="AA54" s="232"/>
      <c r="AB54" s="232">
        <f>SUM(AB57)</f>
        <v>1</v>
      </c>
      <c r="AC54" s="233">
        <f>SUM(AC57)</f>
        <v>115600</v>
      </c>
      <c r="AD54" s="227"/>
      <c r="AE54" s="228"/>
      <c r="AF54" s="228"/>
      <c r="AG54" s="228"/>
      <c r="AH54" s="228"/>
      <c r="AI54" s="228"/>
      <c r="AJ54" s="225"/>
      <c r="AK54" s="225"/>
      <c r="AL54" s="225"/>
      <c r="AM54" s="226">
        <f>SUM(AM57)</f>
        <v>115600</v>
      </c>
      <c r="AN54" s="225"/>
    </row>
    <row r="55" spans="1:40" ht="67.5" x14ac:dyDescent="0.25">
      <c r="A55" s="115" t="s">
        <v>136</v>
      </c>
      <c r="B55" s="209"/>
      <c r="C55" s="237"/>
      <c r="D55" s="237"/>
      <c r="E55" s="237"/>
      <c r="F55" s="237"/>
      <c r="G55" s="237"/>
      <c r="H55" s="237"/>
      <c r="I55" s="237"/>
      <c r="J55" s="237"/>
      <c r="K55" s="153"/>
      <c r="L55" s="237"/>
      <c r="M55" s="220"/>
      <c r="N55" s="220"/>
      <c r="O55" s="220"/>
      <c r="P55" s="220"/>
      <c r="Q55" s="220"/>
      <c r="R55" s="232"/>
      <c r="S55" s="232"/>
      <c r="T55" s="232"/>
      <c r="U55" s="232"/>
      <c r="V55" s="232"/>
      <c r="W55" s="232"/>
      <c r="X55" s="139"/>
      <c r="Y55" s="139"/>
      <c r="Z55" s="232"/>
      <c r="AA55" s="232"/>
      <c r="AB55" s="232"/>
      <c r="AC55" s="233"/>
      <c r="AD55" s="227"/>
      <c r="AE55" s="228"/>
      <c r="AF55" s="228"/>
      <c r="AG55" s="228"/>
      <c r="AH55" s="228"/>
      <c r="AI55" s="228"/>
      <c r="AJ55" s="225"/>
      <c r="AK55" s="225"/>
      <c r="AL55" s="225"/>
      <c r="AM55" s="226"/>
      <c r="AN55" s="225"/>
    </row>
    <row r="56" spans="1:40" ht="56.25" customHeight="1" x14ac:dyDescent="0.25">
      <c r="A56" s="115" t="s">
        <v>1243</v>
      </c>
      <c r="B56" s="15">
        <v>1</v>
      </c>
      <c r="C56" s="121" t="s">
        <v>263</v>
      </c>
      <c r="D56" s="153"/>
      <c r="E56" s="129" t="s">
        <v>1244</v>
      </c>
      <c r="F56" s="153">
        <v>2023</v>
      </c>
      <c r="G56" s="130">
        <v>115600</v>
      </c>
      <c r="H56" s="130">
        <v>115600</v>
      </c>
      <c r="I56" s="121" t="s">
        <v>297</v>
      </c>
      <c r="J56" s="153">
        <v>1</v>
      </c>
      <c r="K56" s="153">
        <v>1</v>
      </c>
      <c r="L56" s="153"/>
      <c r="M56" s="15"/>
      <c r="N56" s="15"/>
      <c r="O56" s="15"/>
      <c r="P56" s="15"/>
      <c r="Q56" s="15"/>
      <c r="R56" s="121"/>
      <c r="S56" s="121"/>
      <c r="T56" s="121"/>
      <c r="U56" s="121"/>
      <c r="V56" s="121"/>
      <c r="W56" s="121"/>
      <c r="X56" s="141"/>
      <c r="Y56" s="133"/>
      <c r="Z56" s="121"/>
      <c r="AA56" s="121"/>
      <c r="AB56" s="121">
        <f>SUM(AB57)</f>
        <v>1</v>
      </c>
      <c r="AC56" s="127">
        <f>SUM(AC57)</f>
        <v>115600</v>
      </c>
      <c r="AD56" s="126"/>
      <c r="AE56" s="126"/>
      <c r="AF56" s="126"/>
      <c r="AG56" s="126"/>
      <c r="AH56" s="126"/>
      <c r="AI56" s="126"/>
      <c r="AJ56" s="15"/>
      <c r="AK56" s="15"/>
      <c r="AL56" s="15"/>
      <c r="AM56" s="77">
        <f>SUM(AM57)</f>
        <v>115600</v>
      </c>
      <c r="AN56" s="15"/>
    </row>
    <row r="57" spans="1:40" ht="22.5" x14ac:dyDescent="0.25">
      <c r="A57" s="115" t="s">
        <v>137</v>
      </c>
      <c r="B57" s="16">
        <v>3200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21"/>
      <c r="S57" s="121"/>
      <c r="T57" s="121"/>
      <c r="U57" s="121"/>
      <c r="V57" s="121"/>
      <c r="W57" s="121"/>
      <c r="X57" s="139"/>
      <c r="Y57" s="139"/>
      <c r="Z57" s="121"/>
      <c r="AA57" s="121"/>
      <c r="AB57" s="121">
        <v>1</v>
      </c>
      <c r="AC57" s="127">
        <v>115600</v>
      </c>
      <c r="AD57" s="126"/>
      <c r="AE57" s="126"/>
      <c r="AF57" s="126"/>
      <c r="AG57" s="126"/>
      <c r="AH57" s="126"/>
      <c r="AI57" s="126"/>
      <c r="AJ57" s="15"/>
      <c r="AK57" s="15"/>
      <c r="AL57" s="15"/>
      <c r="AM57" s="77">
        <v>115600</v>
      </c>
      <c r="AN57" s="15"/>
    </row>
    <row r="58" spans="1:40" ht="22.5" x14ac:dyDescent="0.25">
      <c r="A58" s="115" t="s">
        <v>140</v>
      </c>
      <c r="B58" s="16">
        <v>4000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21"/>
      <c r="S58" s="121"/>
      <c r="T58" s="121"/>
      <c r="U58" s="121"/>
      <c r="V58" s="121"/>
      <c r="W58" s="121"/>
      <c r="X58" s="139"/>
      <c r="Y58" s="139"/>
      <c r="Z58" s="121"/>
      <c r="AA58" s="121"/>
      <c r="AB58" s="121"/>
      <c r="AC58" s="121"/>
      <c r="AD58" s="126"/>
      <c r="AE58" s="126"/>
      <c r="AF58" s="126"/>
      <c r="AG58" s="126"/>
      <c r="AH58" s="126"/>
      <c r="AI58" s="126"/>
      <c r="AJ58" s="15"/>
      <c r="AK58" s="15"/>
      <c r="AL58" s="15"/>
      <c r="AM58" s="15"/>
      <c r="AN58" s="15"/>
    </row>
    <row r="59" spans="1:40" x14ac:dyDescent="0.25">
      <c r="A59" s="115" t="s">
        <v>38</v>
      </c>
      <c r="B59" s="209">
        <v>4100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32"/>
      <c r="S59" s="232"/>
      <c r="T59" s="232"/>
      <c r="U59" s="232"/>
      <c r="V59" s="232"/>
      <c r="W59" s="232"/>
      <c r="X59" s="139"/>
      <c r="Y59" s="139"/>
      <c r="Z59" s="232"/>
      <c r="AA59" s="232"/>
      <c r="AB59" s="232"/>
      <c r="AC59" s="232"/>
      <c r="AD59" s="224"/>
      <c r="AE59" s="224"/>
      <c r="AF59" s="224"/>
      <c r="AG59" s="224"/>
      <c r="AH59" s="224"/>
      <c r="AI59" s="224"/>
      <c r="AJ59" s="220"/>
      <c r="AK59" s="220"/>
      <c r="AL59" s="220"/>
      <c r="AM59" s="220"/>
      <c r="AN59" s="220"/>
    </row>
    <row r="60" spans="1:40" ht="22.5" x14ac:dyDescent="0.25">
      <c r="A60" s="115" t="s">
        <v>135</v>
      </c>
      <c r="B60" s="20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32"/>
      <c r="S60" s="232"/>
      <c r="T60" s="232"/>
      <c r="U60" s="232"/>
      <c r="V60" s="232"/>
      <c r="W60" s="232"/>
      <c r="X60" s="139"/>
      <c r="Y60" s="139"/>
      <c r="Z60" s="232"/>
      <c r="AA60" s="232"/>
      <c r="AB60" s="232"/>
      <c r="AC60" s="232"/>
      <c r="AD60" s="224"/>
      <c r="AE60" s="224"/>
      <c r="AF60" s="224"/>
      <c r="AG60" s="224"/>
      <c r="AH60" s="224"/>
      <c r="AI60" s="224"/>
      <c r="AJ60" s="220"/>
      <c r="AK60" s="220"/>
      <c r="AL60" s="220"/>
      <c r="AM60" s="220"/>
      <c r="AN60" s="220"/>
    </row>
    <row r="61" spans="1:40" x14ac:dyDescent="0.25">
      <c r="A61" s="115" t="s">
        <v>55</v>
      </c>
      <c r="B61" s="209">
        <v>4110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32"/>
      <c r="S61" s="232"/>
      <c r="T61" s="232"/>
      <c r="U61" s="232"/>
      <c r="V61" s="232"/>
      <c r="W61" s="232"/>
      <c r="X61" s="139"/>
      <c r="Y61" s="139"/>
      <c r="Z61" s="232"/>
      <c r="AA61" s="232"/>
      <c r="AB61" s="232"/>
      <c r="AC61" s="232"/>
      <c r="AD61" s="224"/>
      <c r="AE61" s="224"/>
      <c r="AF61" s="224"/>
      <c r="AG61" s="224"/>
      <c r="AH61" s="224"/>
      <c r="AI61" s="224"/>
      <c r="AJ61" s="220"/>
      <c r="AK61" s="220"/>
      <c r="AL61" s="220"/>
      <c r="AM61" s="220"/>
      <c r="AN61" s="220"/>
    </row>
    <row r="62" spans="1:40" ht="67.5" x14ac:dyDescent="0.25">
      <c r="A62" s="115" t="s">
        <v>136</v>
      </c>
      <c r="B62" s="209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32"/>
      <c r="S62" s="232"/>
      <c r="T62" s="232"/>
      <c r="U62" s="232"/>
      <c r="V62" s="232"/>
      <c r="W62" s="232"/>
      <c r="X62" s="139"/>
      <c r="Y62" s="139"/>
      <c r="Z62" s="232"/>
      <c r="AA62" s="232"/>
      <c r="AB62" s="232"/>
      <c r="AC62" s="232"/>
      <c r="AD62" s="224"/>
      <c r="AE62" s="224"/>
      <c r="AF62" s="224"/>
      <c r="AG62" s="224"/>
      <c r="AH62" s="224"/>
      <c r="AI62" s="224"/>
      <c r="AJ62" s="220"/>
      <c r="AK62" s="220"/>
      <c r="AL62" s="220"/>
      <c r="AM62" s="220"/>
      <c r="AN62" s="220"/>
    </row>
    <row r="63" spans="1:4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38"/>
      <c r="S63" s="138"/>
      <c r="T63" s="138"/>
      <c r="U63" s="138"/>
      <c r="V63" s="138"/>
      <c r="W63" s="138"/>
      <c r="X63" s="139"/>
      <c r="Y63" s="139"/>
      <c r="Z63" s="138"/>
      <c r="AA63" s="138"/>
      <c r="AB63" s="138"/>
      <c r="AC63" s="138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22.5" x14ac:dyDescent="0.25">
      <c r="A64" s="15" t="s">
        <v>137</v>
      </c>
      <c r="B64" s="16">
        <v>4200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38"/>
      <c r="S64" s="138"/>
      <c r="T64" s="138"/>
      <c r="U64" s="138"/>
      <c r="V64" s="138"/>
      <c r="W64" s="138"/>
      <c r="X64" s="139"/>
      <c r="Y64" s="139"/>
      <c r="Z64" s="138"/>
      <c r="AA64" s="138"/>
      <c r="AB64" s="138"/>
      <c r="AC64" s="138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x14ac:dyDescent="0.25">
      <c r="A65" s="37" t="s">
        <v>52</v>
      </c>
      <c r="B65" s="16">
        <v>9000</v>
      </c>
      <c r="C65" s="15"/>
      <c r="D65" s="15"/>
      <c r="E65" s="15"/>
      <c r="F65" s="15"/>
      <c r="G65" s="33">
        <f>SUM(G51+G22)</f>
        <v>7870612.6999999993</v>
      </c>
      <c r="H65" s="34">
        <f>SUM(H51+H22)</f>
        <v>2742367.08</v>
      </c>
      <c r="I65" s="35"/>
      <c r="J65" s="36">
        <f>SUM(J51+J22)</f>
        <v>24</v>
      </c>
      <c r="K65" s="36">
        <f>SUM(K51+K22)</f>
        <v>24</v>
      </c>
      <c r="L65" s="15"/>
      <c r="M65" s="15"/>
      <c r="N65" s="15"/>
      <c r="O65" s="15"/>
      <c r="P65" s="15"/>
      <c r="Q65" s="15"/>
      <c r="R65" s="147">
        <f t="shared" ref="R65:Y65" si="6">SUM(R22)</f>
        <v>9</v>
      </c>
      <c r="S65" s="148">
        <f t="shared" si="6"/>
        <v>2992805.95</v>
      </c>
      <c r="T65" s="149">
        <f t="shared" si="6"/>
        <v>2</v>
      </c>
      <c r="U65" s="150">
        <f t="shared" si="6"/>
        <v>1365175.2999999998</v>
      </c>
      <c r="V65" s="149">
        <f t="shared" si="6"/>
        <v>2</v>
      </c>
      <c r="W65" s="149">
        <f t="shared" si="6"/>
        <v>328201.94</v>
      </c>
      <c r="X65" s="139">
        <f t="shared" si="6"/>
        <v>3</v>
      </c>
      <c r="Y65" s="162">
        <f t="shared" si="6"/>
        <v>571077</v>
      </c>
      <c r="Z65" s="149">
        <f t="shared" ref="Z65:AD65" si="7">SUM(Z22)</f>
        <v>1</v>
      </c>
      <c r="AA65" s="150">
        <f t="shared" si="7"/>
        <v>870727</v>
      </c>
      <c r="AB65" s="147">
        <f>SUM(AB52+AB22)</f>
        <v>7</v>
      </c>
      <c r="AC65" s="150">
        <f>SUM(AC52+AC22)</f>
        <v>1742625.51</v>
      </c>
      <c r="AD65" s="72">
        <f t="shared" si="7"/>
        <v>0</v>
      </c>
      <c r="AE65" s="15"/>
      <c r="AF65" s="15"/>
      <c r="AG65" s="15"/>
      <c r="AH65" s="15"/>
      <c r="AI65" s="15"/>
      <c r="AJ65" s="15"/>
      <c r="AK65" s="15"/>
      <c r="AL65" s="15"/>
      <c r="AM65" s="112">
        <f>SUM(AM52+AM22)</f>
        <v>2527034.38</v>
      </c>
      <c r="AN65" s="72">
        <f>SUM(AN22)</f>
        <v>215332.7</v>
      </c>
    </row>
    <row r="66" spans="1:40" x14ac:dyDescent="0.25">
      <c r="X66" s="146"/>
      <c r="Y66" s="146"/>
    </row>
    <row r="67" spans="1:40" x14ac:dyDescent="0.25">
      <c r="X67" s="136"/>
      <c r="Y67" s="136"/>
    </row>
    <row r="68" spans="1:40" x14ac:dyDescent="0.25">
      <c r="X68" s="136"/>
      <c r="Y68" s="136"/>
    </row>
    <row r="69" spans="1:40" x14ac:dyDescent="0.25">
      <c r="X69" s="137"/>
      <c r="Y69" s="128"/>
    </row>
    <row r="70" spans="1:40" x14ac:dyDescent="0.25">
      <c r="X70" s="137"/>
      <c r="Y70" s="128"/>
    </row>
    <row r="71" spans="1:40" x14ac:dyDescent="0.25">
      <c r="X71" s="137"/>
      <c r="Y71" s="128"/>
    </row>
    <row r="72" spans="1:40" x14ac:dyDescent="0.25">
      <c r="X72" s="137"/>
      <c r="Y72" s="128"/>
    </row>
    <row r="73" spans="1:40" x14ac:dyDescent="0.25">
      <c r="X73" s="136"/>
      <c r="Y73" s="136"/>
    </row>
    <row r="74" spans="1:40" x14ac:dyDescent="0.25">
      <c r="X74" s="136"/>
      <c r="Y74" s="136"/>
    </row>
    <row r="75" spans="1:40" x14ac:dyDescent="0.25">
      <c r="X75" s="136"/>
      <c r="Y75" s="136"/>
    </row>
    <row r="76" spans="1:40" x14ac:dyDescent="0.25">
      <c r="X76" s="136"/>
      <c r="Y76" s="136"/>
    </row>
    <row r="77" spans="1:40" x14ac:dyDescent="0.25">
      <c r="X77" s="136"/>
      <c r="Y77" s="136"/>
    </row>
    <row r="78" spans="1:40" x14ac:dyDescent="0.25">
      <c r="X78" s="136"/>
      <c r="Y78" s="136"/>
    </row>
    <row r="79" spans="1:40" x14ac:dyDescent="0.25">
      <c r="X79" s="136"/>
      <c r="Y79" s="136"/>
    </row>
    <row r="80" spans="1:40" x14ac:dyDescent="0.25">
      <c r="X80" s="136"/>
      <c r="Y80" s="136"/>
    </row>
    <row r="81" spans="24:25" x14ac:dyDescent="0.25">
      <c r="X81" s="137"/>
      <c r="Y81" s="128"/>
    </row>
    <row r="82" spans="24:25" x14ac:dyDescent="0.25">
      <c r="X82" s="136"/>
      <c r="Y82" s="136"/>
    </row>
    <row r="83" spans="24:25" x14ac:dyDescent="0.25">
      <c r="X83" s="136"/>
      <c r="Y83" s="136"/>
    </row>
    <row r="84" spans="24:25" x14ac:dyDescent="0.25">
      <c r="X84" s="136"/>
      <c r="Y84" s="136"/>
    </row>
    <row r="85" spans="24:25" x14ac:dyDescent="0.25">
      <c r="X85" s="136"/>
      <c r="Y85" s="136"/>
    </row>
    <row r="86" spans="24:25" x14ac:dyDescent="0.25">
      <c r="X86" s="136"/>
      <c r="Y86" s="136"/>
    </row>
    <row r="87" spans="24:25" x14ac:dyDescent="0.25">
      <c r="X87" s="136"/>
      <c r="Y87" s="136"/>
    </row>
    <row r="88" spans="24:25" x14ac:dyDescent="0.25">
      <c r="X88" s="136"/>
      <c r="Y88" s="136"/>
    </row>
    <row r="89" spans="24:25" x14ac:dyDescent="0.25">
      <c r="X89" s="136"/>
      <c r="Y89" s="136"/>
    </row>
  </sheetData>
  <customSheetViews>
    <customSheetView guid="{BD0AE0B9-4B9C-40C1-92EA-AF969F76A908}" topLeftCell="A50">
      <selection activeCell="Z40" sqref="Z40:AA40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O43">
      <selection activeCell="AB66" sqref="AB66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49">
      <selection activeCell="AN59" activeCellId="2" sqref="AD59 AD59 AN59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 topLeftCell="A22">
      <selection activeCell="E55" sqref="E55:E56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L18" sqref="L18:L19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 topLeftCell="A37">
      <selection activeCell="A43" sqref="A43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49">
      <selection activeCell="AN59" activeCellId="2" sqref="AD59 AD59 AN59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K35">
      <selection activeCell="Z40" sqref="Z40:AA40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topLeftCell="A50">
      <selection activeCell="Z40" sqref="Z40:AA40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330">
    <mergeCell ref="H9:H13"/>
    <mergeCell ref="I9:I13"/>
    <mergeCell ref="A1:T1"/>
    <mergeCell ref="A2:T2"/>
    <mergeCell ref="A4:E4"/>
    <mergeCell ref="A9:A13"/>
    <mergeCell ref="B9:B13"/>
    <mergeCell ref="C9:C13"/>
    <mergeCell ref="D9:D13"/>
    <mergeCell ref="E9:E13"/>
    <mergeCell ref="F9:F13"/>
    <mergeCell ref="G9:G13"/>
    <mergeCell ref="O12:O13"/>
    <mergeCell ref="P12:Q12"/>
    <mergeCell ref="J9:Q9"/>
    <mergeCell ref="J10:J13"/>
    <mergeCell ref="K10:Q10"/>
    <mergeCell ref="K11:K13"/>
    <mergeCell ref="L11:N11"/>
    <mergeCell ref="O11:Q11"/>
    <mergeCell ref="L12:L13"/>
    <mergeCell ref="M12:N12"/>
    <mergeCell ref="R12:S12"/>
    <mergeCell ref="T12:U12"/>
    <mergeCell ref="Q16:Q17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B16:B17"/>
    <mergeCell ref="C16:C17"/>
    <mergeCell ref="J18:J19"/>
    <mergeCell ref="P16:P17"/>
    <mergeCell ref="D16:D17"/>
    <mergeCell ref="E16:E17"/>
    <mergeCell ref="F16:F17"/>
    <mergeCell ref="G16:G17"/>
    <mergeCell ref="H16:H17"/>
    <mergeCell ref="I16:I17"/>
    <mergeCell ref="P23:P24"/>
    <mergeCell ref="B25:B26"/>
    <mergeCell ref="C25:C26"/>
    <mergeCell ref="D25:D26"/>
    <mergeCell ref="E25:E26"/>
    <mergeCell ref="F25:F26"/>
    <mergeCell ref="G25:G26"/>
    <mergeCell ref="H25:H26"/>
    <mergeCell ref="I25:I26"/>
    <mergeCell ref="J23:J24"/>
    <mergeCell ref="B23:B24"/>
    <mergeCell ref="C23:C24"/>
    <mergeCell ref="D23:D24"/>
    <mergeCell ref="E23:E24"/>
    <mergeCell ref="F23:F24"/>
    <mergeCell ref="G23:G24"/>
    <mergeCell ref="H23:H24"/>
    <mergeCell ref="I23:I24"/>
    <mergeCell ref="C52:C53"/>
    <mergeCell ref="D52:D53"/>
    <mergeCell ref="E52:E53"/>
    <mergeCell ref="F52:F53"/>
    <mergeCell ref="G52:G53"/>
    <mergeCell ref="H52:H53"/>
    <mergeCell ref="I52:I53"/>
    <mergeCell ref="J25:J26"/>
    <mergeCell ref="Q23:Q24"/>
    <mergeCell ref="K23:K24"/>
    <mergeCell ref="L23:L24"/>
    <mergeCell ref="M23:M24"/>
    <mergeCell ref="N23:N24"/>
    <mergeCell ref="O23:O24"/>
    <mergeCell ref="P25:P26"/>
    <mergeCell ref="Q25:Q26"/>
    <mergeCell ref="K25:K26"/>
    <mergeCell ref="L25:L26"/>
    <mergeCell ref="M25:M26"/>
    <mergeCell ref="N25:N26"/>
    <mergeCell ref="O25:O26"/>
    <mergeCell ref="J54:J55"/>
    <mergeCell ref="P52:P53"/>
    <mergeCell ref="Q52:Q53"/>
    <mergeCell ref="B54:B55"/>
    <mergeCell ref="C54:C55"/>
    <mergeCell ref="D54:D55"/>
    <mergeCell ref="E54:E55"/>
    <mergeCell ref="F54:F55"/>
    <mergeCell ref="G54:G55"/>
    <mergeCell ref="H54:H55"/>
    <mergeCell ref="I54:I55"/>
    <mergeCell ref="J52:J53"/>
    <mergeCell ref="K52:K53"/>
    <mergeCell ref="L52:L53"/>
    <mergeCell ref="M52:M53"/>
    <mergeCell ref="N52:N53"/>
    <mergeCell ref="O52:O53"/>
    <mergeCell ref="P54:P55"/>
    <mergeCell ref="Q54:Q55"/>
    <mergeCell ref="L54:L55"/>
    <mergeCell ref="M54:M55"/>
    <mergeCell ref="N54:N55"/>
    <mergeCell ref="O54:O55"/>
    <mergeCell ref="B52:B53"/>
    <mergeCell ref="B61:B62"/>
    <mergeCell ref="C61:C62"/>
    <mergeCell ref="D61:D62"/>
    <mergeCell ref="E61:E62"/>
    <mergeCell ref="F61:F62"/>
    <mergeCell ref="G61:G62"/>
    <mergeCell ref="H61:H62"/>
    <mergeCell ref="I61:I62"/>
    <mergeCell ref="J59:J60"/>
    <mergeCell ref="B59:B60"/>
    <mergeCell ref="C59:C60"/>
    <mergeCell ref="D59:D60"/>
    <mergeCell ref="E59:E60"/>
    <mergeCell ref="F59:F60"/>
    <mergeCell ref="G59:G60"/>
    <mergeCell ref="H59:H60"/>
    <mergeCell ref="I59:I60"/>
    <mergeCell ref="P61:P62"/>
    <mergeCell ref="Q61:Q62"/>
    <mergeCell ref="J61:J62"/>
    <mergeCell ref="K61:K62"/>
    <mergeCell ref="L61:L62"/>
    <mergeCell ref="M61:M62"/>
    <mergeCell ref="N61:N62"/>
    <mergeCell ref="O61:O62"/>
    <mergeCell ref="P59:P60"/>
    <mergeCell ref="Q59:Q60"/>
    <mergeCell ref="K59:K60"/>
    <mergeCell ref="L59:L60"/>
    <mergeCell ref="M59:M60"/>
    <mergeCell ref="N59:N60"/>
    <mergeCell ref="O59:O60"/>
    <mergeCell ref="W16:W17"/>
    <mergeCell ref="X16:X17"/>
    <mergeCell ref="Y16:Y17"/>
    <mergeCell ref="Z16:Z17"/>
    <mergeCell ref="AA16:AA17"/>
    <mergeCell ref="AB16:AB17"/>
    <mergeCell ref="R16:R17"/>
    <mergeCell ref="S16:S17"/>
    <mergeCell ref="T16:T17"/>
    <mergeCell ref="U16:U17"/>
    <mergeCell ref="V16:V17"/>
    <mergeCell ref="V12:W12"/>
    <mergeCell ref="X12:Y12"/>
    <mergeCell ref="Z12:AA12"/>
    <mergeCell ref="AB12:AC12"/>
    <mergeCell ref="W59:W60"/>
    <mergeCell ref="Z59:Z60"/>
    <mergeCell ref="AA59:AA60"/>
    <mergeCell ref="AB59:AB60"/>
    <mergeCell ref="AC18:AC19"/>
    <mergeCell ref="Z18:Z19"/>
    <mergeCell ref="AA18:AA19"/>
    <mergeCell ref="AB18:AB19"/>
    <mergeCell ref="AC23:AC24"/>
    <mergeCell ref="Z25:Z26"/>
    <mergeCell ref="AA25:AA26"/>
    <mergeCell ref="AB25:AB26"/>
    <mergeCell ref="AC25:AC26"/>
    <mergeCell ref="Z23:Z24"/>
    <mergeCell ref="AA23:AA24"/>
    <mergeCell ref="AB23:AB24"/>
    <mergeCell ref="V23:V24"/>
    <mergeCell ref="AC16:AC17"/>
    <mergeCell ref="V59:V60"/>
    <mergeCell ref="AC52:AC53"/>
    <mergeCell ref="W52:W53"/>
    <mergeCell ref="Z52:Z53"/>
    <mergeCell ref="AA52:AA53"/>
    <mergeCell ref="AB52:AB53"/>
    <mergeCell ref="R54:R55"/>
    <mergeCell ref="S54:S55"/>
    <mergeCell ref="T54:T55"/>
    <mergeCell ref="U54:U55"/>
    <mergeCell ref="V54:V55"/>
    <mergeCell ref="R52:R53"/>
    <mergeCell ref="S52:S53"/>
    <mergeCell ref="T52:T53"/>
    <mergeCell ref="U52:U53"/>
    <mergeCell ref="V52:V53"/>
    <mergeCell ref="S25:S26"/>
    <mergeCell ref="T25:T26"/>
    <mergeCell ref="U25:U26"/>
    <mergeCell ref="W25:W26"/>
    <mergeCell ref="X25:X26"/>
    <mergeCell ref="Y25:Y26"/>
    <mergeCell ref="W18:W19"/>
    <mergeCell ref="X18:X19"/>
    <mergeCell ref="Y18:Y19"/>
    <mergeCell ref="R18:R19"/>
    <mergeCell ref="S18:S19"/>
    <mergeCell ref="T18:T19"/>
    <mergeCell ref="U18:U19"/>
    <mergeCell ref="V18:V19"/>
    <mergeCell ref="W23:W24"/>
    <mergeCell ref="X23:X24"/>
    <mergeCell ref="Y23:Y24"/>
    <mergeCell ref="S23:S24"/>
    <mergeCell ref="T23:T24"/>
    <mergeCell ref="U23:U24"/>
    <mergeCell ref="Z61:Z62"/>
    <mergeCell ref="AA61:AA62"/>
    <mergeCell ref="AB61:AB62"/>
    <mergeCell ref="AC61:AC62"/>
    <mergeCell ref="AC54:AC55"/>
    <mergeCell ref="R61:R62"/>
    <mergeCell ref="S61:S62"/>
    <mergeCell ref="T61:T62"/>
    <mergeCell ref="U61:U62"/>
    <mergeCell ref="V61:V62"/>
    <mergeCell ref="W61:W62"/>
    <mergeCell ref="W54:W55"/>
    <mergeCell ref="Z54:Z55"/>
    <mergeCell ref="AA54:AA55"/>
    <mergeCell ref="AB54:AB55"/>
    <mergeCell ref="AC59:AC60"/>
    <mergeCell ref="R59:R60"/>
    <mergeCell ref="S59:S60"/>
    <mergeCell ref="T59:T60"/>
    <mergeCell ref="U59:U60"/>
    <mergeCell ref="AD18:AD19"/>
    <mergeCell ref="AE18:AE19"/>
    <mergeCell ref="AF18:AF19"/>
    <mergeCell ref="AG18:AG19"/>
    <mergeCell ref="AH18:AH19"/>
    <mergeCell ref="AE16:AE17"/>
    <mergeCell ref="AF16:AF17"/>
    <mergeCell ref="AG16:AG17"/>
    <mergeCell ref="AH16:AH17"/>
    <mergeCell ref="AD16:AD17"/>
    <mergeCell ref="AI18:AI19"/>
    <mergeCell ref="AJ18:AJ19"/>
    <mergeCell ref="AK18:AK19"/>
    <mergeCell ref="AL18:AL19"/>
    <mergeCell ref="AM18:AM19"/>
    <mergeCell ref="AN18:AN19"/>
    <mergeCell ref="AK16:AK17"/>
    <mergeCell ref="AL16:AL17"/>
    <mergeCell ref="AM16:AM17"/>
    <mergeCell ref="AN16:AN17"/>
    <mergeCell ref="AI16:AI17"/>
    <mergeCell ref="AJ16:AJ17"/>
    <mergeCell ref="AN23:AN24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L25:AL26"/>
    <mergeCell ref="AM25:AM26"/>
    <mergeCell ref="AN25:AN26"/>
    <mergeCell ref="AM52:AM53"/>
    <mergeCell ref="AG59:AG60"/>
    <mergeCell ref="AH59:AH60"/>
    <mergeCell ref="AI59:AI60"/>
    <mergeCell ref="AN52:AN53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N61:AN62"/>
    <mergeCell ref="R9:AC11"/>
    <mergeCell ref="AD9:AN12"/>
    <mergeCell ref="AH61:AH62"/>
    <mergeCell ref="AI61:AI62"/>
    <mergeCell ref="AJ61:AJ62"/>
    <mergeCell ref="AK61:AK62"/>
    <mergeCell ref="AL61:AL62"/>
    <mergeCell ref="AM61:AM62"/>
    <mergeCell ref="AJ59:AJ60"/>
    <mergeCell ref="AK59:AK60"/>
    <mergeCell ref="AL59:AL60"/>
    <mergeCell ref="AM59:AM60"/>
    <mergeCell ref="AN59:AN60"/>
    <mergeCell ref="AD61:AD62"/>
    <mergeCell ref="AE61:AE62"/>
    <mergeCell ref="AF61:AF62"/>
    <mergeCell ref="AG61:AG62"/>
    <mergeCell ref="AL54:AL55"/>
    <mergeCell ref="AM54:AM55"/>
    <mergeCell ref="AN54:AN55"/>
    <mergeCell ref="AD59:AD60"/>
    <mergeCell ref="AE59:AE60"/>
    <mergeCell ref="AF59:AF60"/>
  </mergeCells>
  <hyperlinks>
    <hyperlink ref="R9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2" workbookViewId="0">
      <selection activeCell="K41" sqref="J41:K41"/>
    </sheetView>
  </sheetViews>
  <sheetFormatPr defaultRowHeight="15" x14ac:dyDescent="0.25"/>
  <cols>
    <col min="1" max="1" width="21.28515625" customWidth="1"/>
  </cols>
  <sheetData>
    <row r="1" spans="1:11" x14ac:dyDescent="0.25">
      <c r="A1" s="221" t="s">
        <v>173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5">
      <c r="A2" s="221"/>
      <c r="B2" s="221"/>
      <c r="C2" s="221"/>
      <c r="D2" s="221"/>
      <c r="E2" s="221"/>
    </row>
    <row r="3" spans="1:11" x14ac:dyDescent="0.25">
      <c r="A3" s="20"/>
    </row>
    <row r="4" spans="1:11" x14ac:dyDescent="0.25">
      <c r="A4" s="209" t="s">
        <v>70</v>
      </c>
      <c r="B4" s="209" t="s">
        <v>32</v>
      </c>
      <c r="C4" s="209" t="s">
        <v>162</v>
      </c>
      <c r="D4" s="209" t="s">
        <v>163</v>
      </c>
      <c r="E4" s="209"/>
      <c r="F4" s="209"/>
      <c r="G4" s="209"/>
      <c r="H4" s="209"/>
      <c r="I4" s="209"/>
      <c r="J4" s="209"/>
      <c r="K4" s="209"/>
    </row>
    <row r="5" spans="1:11" x14ac:dyDescent="0.25">
      <c r="A5" s="209"/>
      <c r="B5" s="209"/>
      <c r="C5" s="209"/>
      <c r="D5" s="209" t="s">
        <v>38</v>
      </c>
      <c r="E5" s="209"/>
      <c r="F5" s="209"/>
      <c r="G5" s="209"/>
      <c r="H5" s="209"/>
      <c r="I5" s="209"/>
      <c r="J5" s="209"/>
      <c r="K5" s="209"/>
    </row>
    <row r="6" spans="1:11" x14ac:dyDescent="0.25">
      <c r="A6" s="209"/>
      <c r="B6" s="209"/>
      <c r="C6" s="209"/>
      <c r="D6" s="209" t="s">
        <v>164</v>
      </c>
      <c r="E6" s="209"/>
      <c r="F6" s="209"/>
      <c r="G6" s="209"/>
      <c r="H6" s="209" t="s">
        <v>165</v>
      </c>
      <c r="I6" s="209" t="s">
        <v>166</v>
      </c>
      <c r="J6" s="209" t="s">
        <v>167</v>
      </c>
      <c r="K6" s="209" t="s">
        <v>168</v>
      </c>
    </row>
    <row r="7" spans="1:11" ht="101.25" x14ac:dyDescent="0.25">
      <c r="A7" s="209"/>
      <c r="B7" s="209"/>
      <c r="C7" s="209"/>
      <c r="D7" s="16" t="s">
        <v>169</v>
      </c>
      <c r="E7" s="16" t="s">
        <v>170</v>
      </c>
      <c r="F7" s="16" t="s">
        <v>171</v>
      </c>
      <c r="G7" s="16" t="s">
        <v>172</v>
      </c>
      <c r="H7" s="209"/>
      <c r="I7" s="209"/>
      <c r="J7" s="209"/>
      <c r="K7" s="209"/>
    </row>
    <row r="8" spans="1:1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</row>
    <row r="9" spans="1:11" ht="45" x14ac:dyDescent="0.25">
      <c r="A9" s="15" t="s">
        <v>134</v>
      </c>
      <c r="B9" s="16">
        <v>1000</v>
      </c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5">
      <c r="A10" s="15" t="s">
        <v>38</v>
      </c>
      <c r="B10" s="209">
        <v>1100</v>
      </c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1" x14ac:dyDescent="0.25">
      <c r="A11" s="15" t="s">
        <v>135</v>
      </c>
      <c r="B11" s="209"/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1" x14ac:dyDescent="0.25">
      <c r="A12" s="15" t="s">
        <v>55</v>
      </c>
      <c r="B12" s="209">
        <v>1110</v>
      </c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1" ht="45" x14ac:dyDescent="0.25">
      <c r="A13" s="15" t="s">
        <v>136</v>
      </c>
      <c r="B13" s="209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 x14ac:dyDescent="0.25">
      <c r="A14" s="15"/>
      <c r="B14" s="15"/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5">
      <c r="A15" s="15" t="s">
        <v>137</v>
      </c>
      <c r="B15" s="16">
        <v>1200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5">
      <c r="A16" s="15" t="s">
        <v>138</v>
      </c>
      <c r="B16" s="16">
        <v>2000</v>
      </c>
      <c r="C16" s="67">
        <f>C17</f>
        <v>135288.54999999999</v>
      </c>
      <c r="D16" s="67">
        <f>D17</f>
        <v>135288.54999999999</v>
      </c>
      <c r="E16" s="52"/>
      <c r="F16" s="52"/>
      <c r="G16" s="52"/>
      <c r="H16" s="52"/>
      <c r="I16" s="52"/>
      <c r="J16" s="52"/>
      <c r="K16" s="52"/>
    </row>
    <row r="17" spans="1:11" x14ac:dyDescent="0.25">
      <c r="A17" s="15" t="s">
        <v>38</v>
      </c>
      <c r="B17" s="209">
        <v>2100</v>
      </c>
      <c r="C17" s="230">
        <f>C19</f>
        <v>135288.54999999999</v>
      </c>
      <c r="D17" s="230">
        <f>D19</f>
        <v>135288.54999999999</v>
      </c>
      <c r="E17" s="242"/>
      <c r="F17" s="242"/>
      <c r="G17" s="242"/>
      <c r="H17" s="242"/>
      <c r="I17" s="242"/>
      <c r="J17" s="242"/>
      <c r="K17" s="242"/>
    </row>
    <row r="18" spans="1:11" x14ac:dyDescent="0.25">
      <c r="A18" s="15" t="s">
        <v>135</v>
      </c>
      <c r="B18" s="209"/>
      <c r="C18" s="230"/>
      <c r="D18" s="230"/>
      <c r="E18" s="242"/>
      <c r="F18" s="242"/>
      <c r="G18" s="242"/>
      <c r="H18" s="242"/>
      <c r="I18" s="242"/>
      <c r="J18" s="242"/>
      <c r="K18" s="242"/>
    </row>
    <row r="19" spans="1:11" x14ac:dyDescent="0.25">
      <c r="A19" s="15" t="s">
        <v>55</v>
      </c>
      <c r="B19" s="209">
        <v>2110</v>
      </c>
      <c r="C19" s="230">
        <f>SUM(C21:C25)</f>
        <v>135288.54999999999</v>
      </c>
      <c r="D19" s="230">
        <f>SUM(D21:D25)</f>
        <v>135288.54999999999</v>
      </c>
      <c r="E19" s="242"/>
      <c r="F19" s="242"/>
      <c r="G19" s="242"/>
      <c r="H19" s="242"/>
      <c r="I19" s="242"/>
      <c r="J19" s="242"/>
      <c r="K19" s="242"/>
    </row>
    <row r="20" spans="1:11" ht="45" x14ac:dyDescent="0.25">
      <c r="A20" s="15" t="s">
        <v>136</v>
      </c>
      <c r="B20" s="209"/>
      <c r="C20" s="230"/>
      <c r="D20" s="230"/>
      <c r="E20" s="242"/>
      <c r="F20" s="242"/>
      <c r="G20" s="242"/>
      <c r="H20" s="242"/>
      <c r="I20" s="242"/>
      <c r="J20" s="242"/>
      <c r="K20" s="242"/>
    </row>
    <row r="21" spans="1:11" ht="56.25" x14ac:dyDescent="0.25">
      <c r="A21" s="53" t="s">
        <v>1196</v>
      </c>
      <c r="B21" s="54"/>
      <c r="C21" s="75">
        <f>D21</f>
        <v>59146.2</v>
      </c>
      <c r="D21" s="75">
        <v>59146.2</v>
      </c>
      <c r="E21" s="55"/>
      <c r="F21" s="55"/>
      <c r="G21" s="55"/>
      <c r="H21" s="55"/>
      <c r="I21" s="55"/>
      <c r="J21" s="55"/>
      <c r="K21" s="55"/>
    </row>
    <row r="22" spans="1:11" ht="67.5" x14ac:dyDescent="0.25">
      <c r="A22" s="53" t="s">
        <v>1197</v>
      </c>
      <c r="B22" s="54"/>
      <c r="C22" s="75">
        <f>D22</f>
        <v>0</v>
      </c>
      <c r="D22" s="75">
        <v>0</v>
      </c>
      <c r="E22" s="55"/>
      <c r="F22" s="55"/>
      <c r="G22" s="55"/>
      <c r="H22" s="55"/>
      <c r="I22" s="55"/>
      <c r="J22" s="55"/>
      <c r="K22" s="55"/>
    </row>
    <row r="23" spans="1:11" ht="33.75" x14ac:dyDescent="0.25">
      <c r="A23" s="53" t="s">
        <v>1198</v>
      </c>
      <c r="B23" s="54"/>
      <c r="C23" s="75">
        <f t="shared" ref="C23:C25" si="0">D23</f>
        <v>36000</v>
      </c>
      <c r="D23" s="75">
        <v>36000</v>
      </c>
      <c r="E23" s="55"/>
      <c r="F23" s="55"/>
      <c r="G23" s="55"/>
      <c r="H23" s="55"/>
      <c r="I23" s="55"/>
      <c r="J23" s="55"/>
      <c r="K23" s="55"/>
    </row>
    <row r="24" spans="1:11" x14ac:dyDescent="0.25">
      <c r="A24" s="53" t="s">
        <v>260</v>
      </c>
      <c r="B24" s="54"/>
      <c r="C24" s="75">
        <f t="shared" si="0"/>
        <v>40142.35</v>
      </c>
      <c r="D24" s="75">
        <v>40142.35</v>
      </c>
      <c r="E24" s="55"/>
      <c r="F24" s="55"/>
      <c r="G24" s="55"/>
      <c r="H24" s="55"/>
      <c r="I24" s="55"/>
      <c r="J24" s="55"/>
      <c r="K24" s="55"/>
    </row>
    <row r="25" spans="1:11" ht="45" x14ac:dyDescent="0.25">
      <c r="A25" s="53" t="s">
        <v>1199</v>
      </c>
      <c r="B25" s="54"/>
      <c r="C25" s="75">
        <f t="shared" si="0"/>
        <v>0</v>
      </c>
      <c r="D25" s="75"/>
      <c r="E25" s="55"/>
      <c r="F25" s="55"/>
      <c r="G25" s="55"/>
      <c r="H25" s="55"/>
      <c r="I25" s="55"/>
      <c r="J25" s="55"/>
      <c r="K25" s="55"/>
    </row>
    <row r="26" spans="1:11" x14ac:dyDescent="0.25">
      <c r="A26" s="15"/>
      <c r="B26" s="15"/>
      <c r="C26" s="52"/>
      <c r="D26" s="52"/>
      <c r="E26" s="52"/>
      <c r="F26" s="52"/>
      <c r="G26" s="52"/>
      <c r="H26" s="52"/>
      <c r="I26" s="52"/>
      <c r="J26" s="52"/>
      <c r="K26" s="52"/>
    </row>
    <row r="27" spans="1:11" x14ac:dyDescent="0.25">
      <c r="A27" s="15" t="s">
        <v>137</v>
      </c>
      <c r="B27" s="16">
        <v>2200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33.75" x14ac:dyDescent="0.25">
      <c r="A28" s="15" t="s">
        <v>160</v>
      </c>
      <c r="B28" s="16">
        <v>3000</v>
      </c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5">
      <c r="A29" s="15" t="s">
        <v>38</v>
      </c>
      <c r="B29" s="209">
        <v>3100</v>
      </c>
      <c r="C29" s="242"/>
      <c r="D29" s="242"/>
      <c r="E29" s="242"/>
      <c r="F29" s="242"/>
      <c r="G29" s="242"/>
      <c r="H29" s="242"/>
      <c r="I29" s="242"/>
      <c r="J29" s="242"/>
      <c r="K29" s="242"/>
    </row>
    <row r="30" spans="1:11" x14ac:dyDescent="0.25">
      <c r="A30" s="15" t="s">
        <v>135</v>
      </c>
      <c r="B30" s="209"/>
      <c r="C30" s="242"/>
      <c r="D30" s="242"/>
      <c r="E30" s="242"/>
      <c r="F30" s="242"/>
      <c r="G30" s="242"/>
      <c r="H30" s="242"/>
      <c r="I30" s="242"/>
      <c r="J30" s="242"/>
      <c r="K30" s="242"/>
    </row>
    <row r="31" spans="1:11" x14ac:dyDescent="0.25">
      <c r="A31" s="15" t="s">
        <v>55</v>
      </c>
      <c r="B31" s="209">
        <v>3110</v>
      </c>
      <c r="C31" s="242"/>
      <c r="D31" s="242"/>
      <c r="E31" s="242"/>
      <c r="F31" s="242"/>
      <c r="G31" s="242"/>
      <c r="H31" s="242"/>
      <c r="I31" s="242"/>
      <c r="J31" s="242"/>
      <c r="K31" s="242"/>
    </row>
    <row r="32" spans="1:11" ht="45" x14ac:dyDescent="0.25">
      <c r="A32" s="15" t="s">
        <v>136</v>
      </c>
      <c r="B32" s="209"/>
      <c r="C32" s="242"/>
      <c r="D32" s="242"/>
      <c r="E32" s="242"/>
      <c r="F32" s="242"/>
      <c r="G32" s="242"/>
      <c r="H32" s="242"/>
      <c r="I32" s="242"/>
      <c r="J32" s="242"/>
      <c r="K32" s="242"/>
    </row>
    <row r="33" spans="1:11" x14ac:dyDescent="0.25">
      <c r="A33" s="15"/>
      <c r="B33" s="15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5">
      <c r="A34" s="15" t="s">
        <v>137</v>
      </c>
      <c r="B34" s="16">
        <v>3200</v>
      </c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5">
      <c r="A35" s="15" t="s">
        <v>161</v>
      </c>
      <c r="B35" s="16">
        <v>4000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1:11" x14ac:dyDescent="0.25">
      <c r="A36" s="15" t="s">
        <v>38</v>
      </c>
      <c r="B36" s="209">
        <v>4100</v>
      </c>
      <c r="C36" s="242"/>
      <c r="D36" s="242"/>
      <c r="E36" s="242"/>
      <c r="F36" s="242"/>
      <c r="G36" s="242"/>
      <c r="H36" s="242"/>
      <c r="I36" s="242"/>
      <c r="J36" s="242"/>
      <c r="K36" s="242"/>
    </row>
    <row r="37" spans="1:11" x14ac:dyDescent="0.25">
      <c r="A37" s="15" t="s">
        <v>135</v>
      </c>
      <c r="B37" s="209"/>
      <c r="C37" s="242"/>
      <c r="D37" s="242"/>
      <c r="E37" s="242"/>
      <c r="F37" s="242"/>
      <c r="G37" s="242"/>
      <c r="H37" s="242"/>
      <c r="I37" s="242"/>
      <c r="J37" s="242"/>
      <c r="K37" s="242"/>
    </row>
    <row r="38" spans="1:11" x14ac:dyDescent="0.25">
      <c r="A38" s="15" t="s">
        <v>55</v>
      </c>
      <c r="B38" s="209">
        <v>4110</v>
      </c>
      <c r="C38" s="242"/>
      <c r="D38" s="242"/>
      <c r="E38" s="242"/>
      <c r="F38" s="242"/>
      <c r="G38" s="242"/>
      <c r="H38" s="242"/>
      <c r="I38" s="242"/>
      <c r="J38" s="242"/>
      <c r="K38" s="242"/>
    </row>
    <row r="39" spans="1:11" ht="45" x14ac:dyDescent="0.25">
      <c r="A39" s="15" t="s">
        <v>136</v>
      </c>
      <c r="B39" s="209"/>
      <c r="C39" s="242"/>
      <c r="D39" s="242"/>
      <c r="E39" s="242"/>
      <c r="F39" s="242"/>
      <c r="G39" s="242"/>
      <c r="H39" s="242"/>
      <c r="I39" s="242"/>
      <c r="J39" s="242"/>
      <c r="K39" s="242"/>
    </row>
    <row r="40" spans="1:11" x14ac:dyDescent="0.25">
      <c r="A40" s="15"/>
      <c r="B40" s="15"/>
      <c r="C40" s="52"/>
      <c r="D40" s="52"/>
      <c r="E40" s="52"/>
      <c r="F40" s="52"/>
      <c r="G40" s="52"/>
      <c r="H40" s="52"/>
      <c r="I40" s="52"/>
      <c r="J40" s="52"/>
      <c r="K40" s="52"/>
    </row>
    <row r="41" spans="1:11" x14ac:dyDescent="0.25">
      <c r="A41" s="15" t="s">
        <v>137</v>
      </c>
      <c r="B41" s="16">
        <v>4200</v>
      </c>
      <c r="C41" s="52"/>
      <c r="D41" s="52"/>
      <c r="E41" s="52"/>
      <c r="F41" s="52"/>
      <c r="G41" s="52"/>
      <c r="H41" s="52"/>
      <c r="I41" s="52"/>
      <c r="J41" s="52"/>
      <c r="K41" s="52"/>
    </row>
    <row r="42" spans="1:11" x14ac:dyDescent="0.25">
      <c r="A42" s="37" t="s">
        <v>52</v>
      </c>
      <c r="B42" s="69">
        <v>9000</v>
      </c>
      <c r="C42" s="80">
        <f t="shared" ref="C42:I42" si="1">C9+C16+C28+C35</f>
        <v>135288.54999999999</v>
      </c>
      <c r="D42" s="80">
        <f t="shared" si="1"/>
        <v>135288.54999999999</v>
      </c>
      <c r="E42" s="80">
        <f t="shared" si="1"/>
        <v>0</v>
      </c>
      <c r="F42" s="80">
        <f t="shared" si="1"/>
        <v>0</v>
      </c>
      <c r="G42" s="80">
        <f t="shared" si="1"/>
        <v>0</v>
      </c>
      <c r="H42" s="80">
        <f t="shared" si="1"/>
        <v>0</v>
      </c>
      <c r="I42" s="80">
        <f t="shared" si="1"/>
        <v>0</v>
      </c>
      <c r="J42" s="80">
        <f t="shared" ref="J42:K42" si="2">J9+J16+J28+J35</f>
        <v>0</v>
      </c>
      <c r="K42" s="80">
        <f t="shared" si="2"/>
        <v>0</v>
      </c>
    </row>
  </sheetData>
  <customSheetViews>
    <customSheetView guid="{BD0AE0B9-4B9C-40C1-92EA-AF969F76A908}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A56D4B26-E5CD-4554-ABF2-7A613C2E18FD}" showPageBreaks="1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30FF7F6E-5CCF-4E2E-9470-E50F46552E85}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95BAB229-223C-41E1-8319-EC65FC25167A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E19FF160-6C75-4DC8-8B44-6107D974DB6C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5"/>
    </customSheetView>
    <customSheetView guid="{5B2B1314-EBDF-4BD0-BDF6-343E6B143373}">
      <selection activeCell="C9" sqref="C9:K37"/>
      <pageMargins left="0.31496062992125984" right="0.31496062992125984" top="0.74803149606299213" bottom="0.35433070866141736" header="0.31496062992125984" footer="0.31496062992125984"/>
      <pageSetup paperSize="9" scale="75" orientation="landscape" r:id="rId6"/>
    </customSheetView>
    <customSheetView guid="{420C9A51-B045-4453-A5FA-28EBAD3B6BB9}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C83BE3EF-D79F-4338-8C88-2D7F40D5FBD6}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83ECF6DE-66B8-4333-9B1F-3672293CD90F}" topLeftCell="A22">
      <selection activeCell="K41" sqref="J41:K41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</customSheetViews>
  <mergeCells count="92">
    <mergeCell ref="A4:A7"/>
    <mergeCell ref="B4:B7"/>
    <mergeCell ref="C4:C7"/>
    <mergeCell ref="D4:K4"/>
    <mergeCell ref="D5:K5"/>
    <mergeCell ref="D6:G6"/>
    <mergeCell ref="H6:H7"/>
    <mergeCell ref="I6:I7"/>
    <mergeCell ref="J6:J7"/>
    <mergeCell ref="K6:K7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K31:K32"/>
    <mergeCell ref="B31:B32"/>
    <mergeCell ref="C31:C32"/>
    <mergeCell ref="D31:D32"/>
    <mergeCell ref="E31:E32"/>
    <mergeCell ref="F31:F32"/>
    <mergeCell ref="H38:H39"/>
    <mergeCell ref="I38:I39"/>
    <mergeCell ref="J38:J39"/>
    <mergeCell ref="K38:K39"/>
    <mergeCell ref="G38:G39"/>
    <mergeCell ref="A1:K1"/>
    <mergeCell ref="A2:E2"/>
    <mergeCell ref="H36:H37"/>
    <mergeCell ref="I36:I37"/>
    <mergeCell ref="J36:J37"/>
    <mergeCell ref="K36:K37"/>
    <mergeCell ref="G36:G37"/>
    <mergeCell ref="B36:B37"/>
    <mergeCell ref="C36:C37"/>
    <mergeCell ref="D36:D37"/>
    <mergeCell ref="E36:E37"/>
    <mergeCell ref="F36:F37"/>
    <mergeCell ref="G31:G32"/>
    <mergeCell ref="H31:H32"/>
    <mergeCell ref="I31:I32"/>
    <mergeCell ref="J31:J32"/>
    <mergeCell ref="B38:B39"/>
    <mergeCell ref="C38:C39"/>
    <mergeCell ref="D38:D39"/>
    <mergeCell ref="E38:E39"/>
    <mergeCell ref="F38:F39"/>
  </mergeCells>
  <pageMargins left="0.31496062992125984" right="0.31496062992125984" top="0.74803149606299213" bottom="0.35433070866141736" header="0.31496062992125984" footer="0.31496062992125984"/>
  <pageSetup paperSize="9" scale="75" orientation="landscape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2"/>
  <sheetViews>
    <sheetView topLeftCell="A656" workbookViewId="0">
      <selection activeCell="AA688" activeCellId="6" sqref="AA688"/>
    </sheetView>
  </sheetViews>
  <sheetFormatPr defaultRowHeight="15" x14ac:dyDescent="0.25"/>
  <cols>
    <col min="1" max="1" width="24.140625" customWidth="1"/>
    <col min="3" max="3" width="19.7109375" customWidth="1"/>
    <col min="5" max="5" width="10.42578125" customWidth="1"/>
    <col min="6" max="6" width="6.28515625" customWidth="1"/>
    <col min="7" max="7" width="13.5703125" customWidth="1"/>
    <col min="10" max="10" width="10" bestFit="1" customWidth="1"/>
    <col min="20" max="20" width="11.7109375" customWidth="1"/>
    <col min="23" max="23" width="10" bestFit="1" customWidth="1"/>
    <col min="28" max="28" width="10" bestFit="1" customWidth="1"/>
  </cols>
  <sheetData>
    <row r="1" spans="1:39" x14ac:dyDescent="0.25">
      <c r="A1" s="221" t="s">
        <v>174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39" x14ac:dyDescent="0.25">
      <c r="A2" s="20"/>
    </row>
    <row r="3" spans="1:39" x14ac:dyDescent="0.25">
      <c r="A3" s="209" t="s">
        <v>120</v>
      </c>
      <c r="B3" s="209" t="s">
        <v>32</v>
      </c>
      <c r="C3" s="209" t="s">
        <v>21</v>
      </c>
      <c r="D3" s="209" t="s">
        <v>121</v>
      </c>
      <c r="E3" s="209" t="s">
        <v>122</v>
      </c>
      <c r="F3" s="209" t="s">
        <v>123</v>
      </c>
      <c r="G3" s="209" t="s">
        <v>27</v>
      </c>
      <c r="H3" s="209" t="s">
        <v>28</v>
      </c>
      <c r="I3" s="209" t="s">
        <v>175</v>
      </c>
      <c r="J3" s="209"/>
      <c r="K3" s="209"/>
      <c r="L3" s="209"/>
      <c r="M3" s="209"/>
      <c r="N3" s="209"/>
      <c r="O3" s="209"/>
      <c r="P3" s="209"/>
      <c r="Q3" s="217" t="s">
        <v>141</v>
      </c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09" t="s">
        <v>176</v>
      </c>
      <c r="AD3" s="209"/>
      <c r="AE3" s="209"/>
      <c r="AF3" s="209"/>
      <c r="AG3" s="209"/>
      <c r="AH3" s="209"/>
      <c r="AI3" s="209"/>
      <c r="AJ3" s="209"/>
      <c r="AK3" s="209"/>
      <c r="AL3" s="209"/>
      <c r="AM3" s="209"/>
    </row>
    <row r="4" spans="1:39" x14ac:dyDescent="0.25">
      <c r="A4" s="209"/>
      <c r="B4" s="209"/>
      <c r="C4" s="209"/>
      <c r="D4" s="209"/>
      <c r="E4" s="209"/>
      <c r="F4" s="209"/>
      <c r="G4" s="209"/>
      <c r="H4" s="209"/>
      <c r="I4" s="209" t="s">
        <v>37</v>
      </c>
      <c r="J4" s="209" t="s">
        <v>38</v>
      </c>
      <c r="K4" s="209"/>
      <c r="L4" s="209"/>
      <c r="M4" s="209"/>
      <c r="N4" s="209"/>
      <c r="O4" s="209"/>
      <c r="P4" s="209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</row>
    <row r="5" spans="1:39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 t="s">
        <v>126</v>
      </c>
      <c r="K5" s="209" t="s">
        <v>127</v>
      </c>
      <c r="L5" s="209"/>
      <c r="M5" s="209"/>
      <c r="N5" s="209" t="s">
        <v>128</v>
      </c>
      <c r="O5" s="209"/>
      <c r="P5" s="209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</row>
    <row r="6" spans="1:39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 t="s">
        <v>37</v>
      </c>
      <c r="L6" s="209" t="s">
        <v>38</v>
      </c>
      <c r="M6" s="209"/>
      <c r="N6" s="209" t="s">
        <v>129</v>
      </c>
      <c r="O6" s="209" t="s">
        <v>130</v>
      </c>
      <c r="P6" s="209"/>
      <c r="Q6" s="209" t="s">
        <v>142</v>
      </c>
      <c r="R6" s="209"/>
      <c r="S6" s="209" t="s">
        <v>143</v>
      </c>
      <c r="T6" s="209"/>
      <c r="U6" s="209" t="s">
        <v>144</v>
      </c>
      <c r="V6" s="209"/>
      <c r="W6" s="209" t="s">
        <v>145</v>
      </c>
      <c r="X6" s="209"/>
      <c r="Y6" s="209" t="s">
        <v>146</v>
      </c>
      <c r="Z6" s="209"/>
      <c r="AA6" s="209" t="s">
        <v>147</v>
      </c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</row>
    <row r="7" spans="1:39" ht="33.75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16" t="s">
        <v>131</v>
      </c>
      <c r="M7" s="16" t="s">
        <v>132</v>
      </c>
      <c r="N7" s="209"/>
      <c r="O7" s="16" t="s">
        <v>37</v>
      </c>
      <c r="P7" s="16" t="s">
        <v>133</v>
      </c>
      <c r="Q7" s="16" t="s">
        <v>148</v>
      </c>
      <c r="R7" s="16" t="s">
        <v>149</v>
      </c>
      <c r="S7" s="16" t="s">
        <v>148</v>
      </c>
      <c r="T7" s="16" t="s">
        <v>149</v>
      </c>
      <c r="U7" s="16" t="s">
        <v>148</v>
      </c>
      <c r="V7" s="16" t="s">
        <v>149</v>
      </c>
      <c r="W7" s="16" t="s">
        <v>148</v>
      </c>
      <c r="X7" s="16" t="s">
        <v>149</v>
      </c>
      <c r="Y7" s="16" t="s">
        <v>148</v>
      </c>
      <c r="Z7" s="16" t="s">
        <v>149</v>
      </c>
      <c r="AA7" s="16" t="s">
        <v>148</v>
      </c>
      <c r="AB7" s="16" t="s">
        <v>149</v>
      </c>
      <c r="AC7" s="16" t="s">
        <v>147</v>
      </c>
      <c r="AD7" s="16" t="s">
        <v>151</v>
      </c>
      <c r="AE7" s="16" t="s">
        <v>152</v>
      </c>
      <c r="AF7" s="16" t="s">
        <v>153</v>
      </c>
      <c r="AG7" s="16" t="s">
        <v>154</v>
      </c>
      <c r="AH7" s="16" t="s">
        <v>155</v>
      </c>
      <c r="AI7" s="16" t="s">
        <v>156</v>
      </c>
      <c r="AJ7" s="16" t="s">
        <v>157</v>
      </c>
      <c r="AK7" s="16" t="s">
        <v>158</v>
      </c>
      <c r="AL7" s="16" t="s">
        <v>159</v>
      </c>
      <c r="AM7" s="16" t="s">
        <v>142</v>
      </c>
    </row>
    <row r="8" spans="1:39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16">
        <v>28</v>
      </c>
      <c r="AC8" s="16">
        <v>29</v>
      </c>
      <c r="AD8" s="16">
        <v>30</v>
      </c>
      <c r="AE8" s="16">
        <v>31</v>
      </c>
      <c r="AF8" s="16">
        <v>32</v>
      </c>
      <c r="AG8" s="16">
        <v>33</v>
      </c>
      <c r="AH8" s="16">
        <v>34</v>
      </c>
      <c r="AI8" s="16">
        <v>35</v>
      </c>
      <c r="AJ8" s="16">
        <v>36</v>
      </c>
      <c r="AK8" s="16">
        <v>37</v>
      </c>
      <c r="AL8" s="16">
        <v>38</v>
      </c>
      <c r="AM8" s="16">
        <v>39</v>
      </c>
    </row>
    <row r="9" spans="1:39" ht="33.75" x14ac:dyDescent="0.25">
      <c r="A9" s="153" t="s">
        <v>134</v>
      </c>
      <c r="B9" s="153">
        <v>1000</v>
      </c>
      <c r="C9" s="153"/>
      <c r="D9" s="153"/>
      <c r="E9" s="153"/>
      <c r="F9" s="153"/>
      <c r="G9" s="161">
        <f>SUM(G14)</f>
        <v>29348</v>
      </c>
      <c r="H9" s="179">
        <f>SUM(H14)</f>
        <v>0</v>
      </c>
      <c r="I9" s="158">
        <f>SUM(I14)</f>
        <v>1</v>
      </c>
      <c r="J9" s="158">
        <f>SUM(J14)</f>
        <v>1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81">
        <f>SUM(W14)</f>
        <v>1</v>
      </c>
      <c r="X9" s="161">
        <f>SUM(X14)</f>
        <v>29348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 s="153" t="s">
        <v>38</v>
      </c>
      <c r="B10" s="237">
        <v>1100</v>
      </c>
      <c r="C10" s="237"/>
      <c r="D10" s="237"/>
      <c r="E10" s="237"/>
      <c r="F10" s="237"/>
      <c r="G10" s="238">
        <f>SUM(G14)</f>
        <v>29348</v>
      </c>
      <c r="H10" s="249">
        <f>SUM(H14)</f>
        <v>0</v>
      </c>
      <c r="I10" s="237">
        <f>SUM(I14)</f>
        <v>1</v>
      </c>
      <c r="J10" s="248">
        <f>SUM(J14)</f>
        <v>1</v>
      </c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37"/>
      <c r="W10" s="247">
        <f>SUM(W14)</f>
        <v>1</v>
      </c>
      <c r="X10" s="238">
        <f>SUM(X14)</f>
        <v>29348</v>
      </c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</row>
    <row r="11" spans="1:39" x14ac:dyDescent="0.25">
      <c r="A11" s="153" t="s">
        <v>135</v>
      </c>
      <c r="B11" s="237"/>
      <c r="C11" s="237"/>
      <c r="D11" s="237"/>
      <c r="E11" s="237"/>
      <c r="F11" s="237"/>
      <c r="G11" s="237"/>
      <c r="H11" s="237"/>
      <c r="I11" s="237"/>
      <c r="J11" s="248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37"/>
      <c r="W11" s="237"/>
      <c r="X11" s="237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</row>
    <row r="12" spans="1:39" x14ac:dyDescent="0.25">
      <c r="A12" s="153" t="s">
        <v>55</v>
      </c>
      <c r="B12" s="237">
        <v>1110</v>
      </c>
      <c r="C12" s="237"/>
      <c r="D12" s="237"/>
      <c r="E12" s="237"/>
      <c r="F12" s="237"/>
      <c r="G12" s="238">
        <f>SUM(G14)</f>
        <v>29348</v>
      </c>
      <c r="H12" s="249">
        <f>SUM(H14)</f>
        <v>0</v>
      </c>
      <c r="I12" s="237">
        <f>SUM(I14)</f>
        <v>1</v>
      </c>
      <c r="J12" s="237">
        <f>SUM(J14)</f>
        <v>1</v>
      </c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37"/>
      <c r="W12" s="247">
        <f>SUM(W14)</f>
        <v>1</v>
      </c>
      <c r="X12" s="238">
        <f>SUM(X14)</f>
        <v>29348</v>
      </c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</row>
    <row r="13" spans="1:39" ht="33.75" x14ac:dyDescent="0.25">
      <c r="A13" s="153" t="s">
        <v>136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37"/>
      <c r="W13" s="237"/>
      <c r="X13" s="237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</row>
    <row r="14" spans="1:39" ht="22.5" x14ac:dyDescent="0.25">
      <c r="A14" s="163" t="s">
        <v>478</v>
      </c>
      <c r="B14" s="153">
        <v>1</v>
      </c>
      <c r="C14" s="121" t="s">
        <v>263</v>
      </c>
      <c r="D14" s="153"/>
      <c r="E14" s="163" t="s">
        <v>965</v>
      </c>
      <c r="F14" s="153">
        <v>2019</v>
      </c>
      <c r="G14" s="164">
        <v>29348</v>
      </c>
      <c r="H14" s="180">
        <v>0</v>
      </c>
      <c r="I14" s="153">
        <v>1</v>
      </c>
      <c r="J14" s="153">
        <v>1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3"/>
      <c r="W14" s="172">
        <v>1</v>
      </c>
      <c r="X14" s="164">
        <v>29348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 s="15" t="s">
        <v>137</v>
      </c>
      <c r="B15" s="16">
        <v>1200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 s="37" t="s">
        <v>138</v>
      </c>
      <c r="B16" s="69">
        <v>2000</v>
      </c>
      <c r="C16" s="37"/>
      <c r="D16" s="37"/>
      <c r="E16" s="37"/>
      <c r="F16" s="37"/>
      <c r="G16" s="33">
        <f>SUM(G21:G207)</f>
        <v>5544462.2300000023</v>
      </c>
      <c r="H16" s="34">
        <f>SUM(H21:H207)</f>
        <v>0</v>
      </c>
      <c r="I16" s="36">
        <f>SUM(I21:I207)</f>
        <v>187</v>
      </c>
      <c r="J16" s="78">
        <f>SUM(J21:J207)</f>
        <v>187</v>
      </c>
      <c r="K16" s="15"/>
      <c r="L16" s="15"/>
      <c r="M16" s="15"/>
      <c r="N16" s="15"/>
      <c r="O16" s="15"/>
      <c r="P16" s="15"/>
      <c r="Q16" s="72">
        <f t="shared" ref="Q16:AB16" si="0">SUM(Q21:Q207)</f>
        <v>75</v>
      </c>
      <c r="R16" s="73">
        <f t="shared" si="0"/>
        <v>1476378.4200000004</v>
      </c>
      <c r="S16" s="72">
        <f t="shared" si="0"/>
        <v>15</v>
      </c>
      <c r="T16" s="73">
        <f t="shared" si="0"/>
        <v>515093.62</v>
      </c>
      <c r="U16" s="72">
        <f t="shared" si="0"/>
        <v>8</v>
      </c>
      <c r="V16" s="73">
        <f t="shared" si="0"/>
        <v>532532.09000000008</v>
      </c>
      <c r="W16" s="72">
        <f t="shared" si="0"/>
        <v>58</v>
      </c>
      <c r="X16" s="73">
        <f t="shared" si="0"/>
        <v>1761131.37</v>
      </c>
      <c r="Y16" s="72">
        <f t="shared" si="0"/>
        <v>15</v>
      </c>
      <c r="Z16" s="73">
        <f t="shared" si="0"/>
        <v>612784.73</v>
      </c>
      <c r="AA16" s="70">
        <f t="shared" si="0"/>
        <v>16</v>
      </c>
      <c r="AB16" s="71">
        <f t="shared" si="0"/>
        <v>646542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 s="15" t="s">
        <v>38</v>
      </c>
      <c r="B17" s="209">
        <v>2100</v>
      </c>
      <c r="C17" s="220"/>
      <c r="D17" s="220"/>
      <c r="E17" s="220"/>
      <c r="F17" s="220"/>
      <c r="G17" s="234">
        <f>SUM(G21:G207)</f>
        <v>5544462.2300000023</v>
      </c>
      <c r="H17" s="230">
        <f>SUM(H21:H207)</f>
        <v>0</v>
      </c>
      <c r="I17" s="239">
        <f>SUM(I21:I207)</f>
        <v>187</v>
      </c>
      <c r="J17" s="239">
        <f>SUM(J21:J207)</f>
        <v>187</v>
      </c>
      <c r="K17" s="220"/>
      <c r="L17" s="220"/>
      <c r="M17" s="220"/>
      <c r="N17" s="220"/>
      <c r="O17" s="220"/>
      <c r="P17" s="220"/>
      <c r="Q17" s="243">
        <f t="shared" ref="Q17:AB17" si="1">Q16</f>
        <v>75</v>
      </c>
      <c r="R17" s="245">
        <f t="shared" si="1"/>
        <v>1476378.4200000004</v>
      </c>
      <c r="S17" s="231">
        <f t="shared" si="1"/>
        <v>15</v>
      </c>
      <c r="T17" s="230">
        <f t="shared" si="1"/>
        <v>515093.62</v>
      </c>
      <c r="U17" s="231">
        <f t="shared" si="1"/>
        <v>8</v>
      </c>
      <c r="V17" s="230">
        <f t="shared" si="1"/>
        <v>532532.09000000008</v>
      </c>
      <c r="W17" s="231">
        <f t="shared" si="1"/>
        <v>58</v>
      </c>
      <c r="X17" s="230">
        <f t="shared" si="1"/>
        <v>1761131.37</v>
      </c>
      <c r="Y17" s="231">
        <f t="shared" si="1"/>
        <v>15</v>
      </c>
      <c r="Z17" s="230">
        <f t="shared" si="1"/>
        <v>612784.73</v>
      </c>
      <c r="AA17" s="239">
        <f t="shared" si="1"/>
        <v>16</v>
      </c>
      <c r="AB17" s="234">
        <f t="shared" si="1"/>
        <v>646542</v>
      </c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</row>
    <row r="18" spans="1:39" x14ac:dyDescent="0.25">
      <c r="A18" s="15" t="s">
        <v>135</v>
      </c>
      <c r="B18" s="209"/>
      <c r="C18" s="220"/>
      <c r="D18" s="220"/>
      <c r="E18" s="220"/>
      <c r="F18" s="220"/>
      <c r="G18" s="231"/>
      <c r="H18" s="231"/>
      <c r="I18" s="231"/>
      <c r="J18" s="231"/>
      <c r="K18" s="220"/>
      <c r="L18" s="220"/>
      <c r="M18" s="220"/>
      <c r="N18" s="220"/>
      <c r="O18" s="220"/>
      <c r="P18" s="220"/>
      <c r="Q18" s="244"/>
      <c r="R18" s="246"/>
      <c r="S18" s="231"/>
      <c r="T18" s="230"/>
      <c r="U18" s="231"/>
      <c r="V18" s="230"/>
      <c r="W18" s="231"/>
      <c r="X18" s="230"/>
      <c r="Y18" s="231"/>
      <c r="Z18" s="230"/>
      <c r="AA18" s="231"/>
      <c r="AB18" s="231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</row>
    <row r="19" spans="1:39" x14ac:dyDescent="0.25">
      <c r="A19" s="15" t="s">
        <v>55</v>
      </c>
      <c r="B19" s="209">
        <v>2110</v>
      </c>
      <c r="C19" s="220"/>
      <c r="D19" s="220"/>
      <c r="E19" s="220"/>
      <c r="F19" s="220"/>
      <c r="G19" s="234">
        <f>SUM(G21:G207)</f>
        <v>5544462.2300000023</v>
      </c>
      <c r="H19" s="230">
        <f>SUM(H21:H207)</f>
        <v>0</v>
      </c>
      <c r="I19" s="239">
        <f>SUM(I21:I207)</f>
        <v>187</v>
      </c>
      <c r="J19" s="239">
        <f>SUM(J21:J207)</f>
        <v>187</v>
      </c>
      <c r="K19" s="220"/>
      <c r="L19" s="220"/>
      <c r="M19" s="220"/>
      <c r="N19" s="220"/>
      <c r="O19" s="220"/>
      <c r="P19" s="220"/>
      <c r="Q19" s="243">
        <f t="shared" ref="Q19:AB19" si="2">Q17</f>
        <v>75</v>
      </c>
      <c r="R19" s="245">
        <f t="shared" si="2"/>
        <v>1476378.4200000004</v>
      </c>
      <c r="S19" s="231">
        <f t="shared" si="2"/>
        <v>15</v>
      </c>
      <c r="T19" s="230">
        <f t="shared" si="2"/>
        <v>515093.62</v>
      </c>
      <c r="U19" s="231">
        <f t="shared" si="2"/>
        <v>8</v>
      </c>
      <c r="V19" s="230">
        <f t="shared" si="2"/>
        <v>532532.09000000008</v>
      </c>
      <c r="W19" s="231">
        <f t="shared" si="2"/>
        <v>58</v>
      </c>
      <c r="X19" s="230">
        <f t="shared" si="2"/>
        <v>1761131.37</v>
      </c>
      <c r="Y19" s="231">
        <f t="shared" si="2"/>
        <v>15</v>
      </c>
      <c r="Z19" s="230">
        <f t="shared" si="2"/>
        <v>612784.73</v>
      </c>
      <c r="AA19" s="239">
        <f t="shared" si="2"/>
        <v>16</v>
      </c>
      <c r="AB19" s="234">
        <f t="shared" si="2"/>
        <v>646542</v>
      </c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</row>
    <row r="20" spans="1:39" ht="33.75" x14ac:dyDescent="0.25">
      <c r="A20" s="15" t="s">
        <v>136</v>
      </c>
      <c r="B20" s="209"/>
      <c r="C20" s="220"/>
      <c r="D20" s="220"/>
      <c r="E20" s="220"/>
      <c r="F20" s="220"/>
      <c r="G20" s="231"/>
      <c r="H20" s="231"/>
      <c r="I20" s="231"/>
      <c r="J20" s="231"/>
      <c r="K20" s="220"/>
      <c r="L20" s="220"/>
      <c r="M20" s="220"/>
      <c r="N20" s="220"/>
      <c r="O20" s="220"/>
      <c r="P20" s="220"/>
      <c r="Q20" s="244"/>
      <c r="R20" s="246"/>
      <c r="S20" s="231"/>
      <c r="T20" s="230"/>
      <c r="U20" s="231"/>
      <c r="V20" s="230"/>
      <c r="W20" s="231"/>
      <c r="X20" s="230"/>
      <c r="Y20" s="231"/>
      <c r="Z20" s="230"/>
      <c r="AA20" s="231"/>
      <c r="AB20" s="231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</row>
    <row r="21" spans="1:39" ht="22.5" x14ac:dyDescent="0.25">
      <c r="A21" s="167" t="s">
        <v>298</v>
      </c>
      <c r="B21" s="165">
        <v>1</v>
      </c>
      <c r="C21" s="165" t="s">
        <v>263</v>
      </c>
      <c r="D21" s="165"/>
      <c r="E21" s="167" t="s">
        <v>567</v>
      </c>
      <c r="F21" s="168">
        <v>2010</v>
      </c>
      <c r="G21" s="169">
        <v>3982.5</v>
      </c>
      <c r="H21" s="38">
        <v>0</v>
      </c>
      <c r="I21" s="39">
        <v>1</v>
      </c>
      <c r="J21" s="39">
        <v>1</v>
      </c>
      <c r="K21" s="25"/>
      <c r="L21" s="25"/>
      <c r="M21" s="25"/>
      <c r="N21" s="25"/>
      <c r="O21" s="25"/>
      <c r="P21" s="153"/>
      <c r="Q21" s="172">
        <v>1</v>
      </c>
      <c r="R21" s="164">
        <v>3982.5</v>
      </c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21" x14ac:dyDescent="0.25">
      <c r="A22" s="167" t="s">
        <v>299</v>
      </c>
      <c r="B22" s="165">
        <v>2</v>
      </c>
      <c r="C22" s="165" t="s">
        <v>263</v>
      </c>
      <c r="D22" s="165"/>
      <c r="E22" s="167" t="s">
        <v>568</v>
      </c>
      <c r="F22" s="168">
        <v>2014</v>
      </c>
      <c r="G22" s="169">
        <v>4816.6400000000003</v>
      </c>
      <c r="H22" s="38">
        <v>0</v>
      </c>
      <c r="I22" s="39">
        <v>1</v>
      </c>
      <c r="J22" s="39">
        <v>1</v>
      </c>
      <c r="K22" s="25"/>
      <c r="L22" s="25"/>
      <c r="M22" s="25"/>
      <c r="N22" s="25"/>
      <c r="O22" s="25"/>
      <c r="P22" s="153"/>
      <c r="Q22" s="173"/>
      <c r="R22" s="173"/>
      <c r="S22" s="172">
        <v>1</v>
      </c>
      <c r="T22" s="164">
        <v>4816.6400000000003</v>
      </c>
      <c r="U22" s="173"/>
      <c r="V22" s="173"/>
      <c r="W22" s="173"/>
      <c r="X22" s="173"/>
      <c r="Y22" s="173"/>
      <c r="Z22" s="173"/>
      <c r="AA22" s="173"/>
      <c r="AB22" s="173"/>
      <c r="AC22" s="153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ht="21" x14ac:dyDescent="0.25">
      <c r="A23" s="167" t="s">
        <v>299</v>
      </c>
      <c r="B23" s="165">
        <v>3</v>
      </c>
      <c r="C23" s="165" t="s">
        <v>263</v>
      </c>
      <c r="D23" s="165"/>
      <c r="E23" s="167" t="s">
        <v>569</v>
      </c>
      <c r="F23" s="168">
        <v>2014</v>
      </c>
      <c r="G23" s="169">
        <v>4816.6400000000003</v>
      </c>
      <c r="H23" s="38">
        <v>0</v>
      </c>
      <c r="I23" s="39">
        <v>1</v>
      </c>
      <c r="J23" s="39">
        <v>1</v>
      </c>
      <c r="K23" s="25"/>
      <c r="L23" s="25"/>
      <c r="M23" s="25"/>
      <c r="N23" s="25"/>
      <c r="O23" s="25"/>
      <c r="P23" s="153"/>
      <c r="Q23" s="173"/>
      <c r="R23" s="173"/>
      <c r="S23" s="172">
        <v>1</v>
      </c>
      <c r="T23" s="164">
        <v>4816.6400000000003</v>
      </c>
      <c r="U23" s="173"/>
      <c r="V23" s="173"/>
      <c r="W23" s="173"/>
      <c r="X23" s="173"/>
      <c r="Y23" s="173"/>
      <c r="Z23" s="173"/>
      <c r="AA23" s="173"/>
      <c r="AB23" s="173"/>
      <c r="AC23" s="153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ht="21" x14ac:dyDescent="0.25">
      <c r="A24" s="167" t="s">
        <v>300</v>
      </c>
      <c r="B24" s="165">
        <v>4</v>
      </c>
      <c r="C24" s="165" t="s">
        <v>263</v>
      </c>
      <c r="D24" s="165"/>
      <c r="E24" s="167" t="s">
        <v>570</v>
      </c>
      <c r="F24" s="168">
        <v>2006</v>
      </c>
      <c r="G24" s="169">
        <v>8422.31</v>
      </c>
      <c r="H24" s="38">
        <v>0</v>
      </c>
      <c r="I24" s="39">
        <v>1</v>
      </c>
      <c r="J24" s="39">
        <v>1</v>
      </c>
      <c r="K24" s="25"/>
      <c r="L24" s="25"/>
      <c r="M24" s="25"/>
      <c r="N24" s="25"/>
      <c r="O24" s="25"/>
      <c r="P24" s="153"/>
      <c r="Q24" s="172">
        <v>1</v>
      </c>
      <c r="R24" s="164">
        <v>8422.31</v>
      </c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53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ht="21" x14ac:dyDescent="0.25">
      <c r="A25" s="167" t="s">
        <v>301</v>
      </c>
      <c r="B25" s="165">
        <v>5</v>
      </c>
      <c r="C25" s="165" t="s">
        <v>263</v>
      </c>
      <c r="D25" s="165"/>
      <c r="E25" s="167" t="s">
        <v>571</v>
      </c>
      <c r="F25" s="168">
        <v>2008</v>
      </c>
      <c r="G25" s="169">
        <v>9640</v>
      </c>
      <c r="H25" s="38">
        <v>0</v>
      </c>
      <c r="I25" s="39">
        <v>1</v>
      </c>
      <c r="J25" s="39">
        <v>1</v>
      </c>
      <c r="K25" s="25"/>
      <c r="L25" s="25"/>
      <c r="M25" s="25"/>
      <c r="N25" s="25"/>
      <c r="O25" s="25"/>
      <c r="P25" s="153"/>
      <c r="Q25" s="172">
        <v>1</v>
      </c>
      <c r="R25" s="164">
        <v>9640</v>
      </c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53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21" x14ac:dyDescent="0.25">
      <c r="A26" s="167" t="s">
        <v>302</v>
      </c>
      <c r="B26" s="165">
        <v>6</v>
      </c>
      <c r="C26" s="165" t="s">
        <v>263</v>
      </c>
      <c r="D26" s="165"/>
      <c r="E26" s="167" t="s">
        <v>572</v>
      </c>
      <c r="F26" s="168">
        <v>2009</v>
      </c>
      <c r="G26" s="169">
        <v>13981.01</v>
      </c>
      <c r="H26" s="38">
        <v>0</v>
      </c>
      <c r="I26" s="39">
        <v>1</v>
      </c>
      <c r="J26" s="39">
        <v>1</v>
      </c>
      <c r="K26" s="25"/>
      <c r="L26" s="25"/>
      <c r="M26" s="25"/>
      <c r="N26" s="25"/>
      <c r="O26" s="25"/>
      <c r="P26" s="153"/>
      <c r="Q26" s="172">
        <v>1</v>
      </c>
      <c r="R26" s="164">
        <v>13981.01</v>
      </c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53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ht="21" x14ac:dyDescent="0.25">
      <c r="A27" s="167" t="s">
        <v>303</v>
      </c>
      <c r="B27" s="165">
        <v>7</v>
      </c>
      <c r="C27" s="165" t="s">
        <v>263</v>
      </c>
      <c r="D27" s="165"/>
      <c r="E27" s="167" t="s">
        <v>573</v>
      </c>
      <c r="F27" s="168">
        <v>2008</v>
      </c>
      <c r="G27" s="169">
        <v>11000</v>
      </c>
      <c r="H27" s="38">
        <v>0</v>
      </c>
      <c r="I27" s="39">
        <v>1</v>
      </c>
      <c r="J27" s="39">
        <v>1</v>
      </c>
      <c r="K27" s="25"/>
      <c r="L27" s="25"/>
      <c r="M27" s="25"/>
      <c r="N27" s="25"/>
      <c r="O27" s="25"/>
      <c r="P27" s="153"/>
      <c r="Q27" s="172">
        <v>1</v>
      </c>
      <c r="R27" s="164">
        <v>11000</v>
      </c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53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ht="21" x14ac:dyDescent="0.25">
      <c r="A28" s="167" t="s">
        <v>304</v>
      </c>
      <c r="B28" s="165">
        <v>8</v>
      </c>
      <c r="C28" s="165" t="s">
        <v>263</v>
      </c>
      <c r="D28" s="165"/>
      <c r="E28" s="167" t="s">
        <v>574</v>
      </c>
      <c r="F28" s="168">
        <v>2011</v>
      </c>
      <c r="G28" s="169">
        <v>90000</v>
      </c>
      <c r="H28" s="38">
        <v>0</v>
      </c>
      <c r="I28" s="39">
        <v>1</v>
      </c>
      <c r="J28" s="39">
        <v>1</v>
      </c>
      <c r="K28" s="25"/>
      <c r="L28" s="25"/>
      <c r="M28" s="25"/>
      <c r="N28" s="25"/>
      <c r="O28" s="25"/>
      <c r="P28" s="153"/>
      <c r="Q28" s="172">
        <v>1</v>
      </c>
      <c r="R28" s="164">
        <v>90000</v>
      </c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53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ht="21" x14ac:dyDescent="0.25">
      <c r="A29" s="167" t="s">
        <v>305</v>
      </c>
      <c r="B29" s="165">
        <v>9</v>
      </c>
      <c r="C29" s="165" t="s">
        <v>263</v>
      </c>
      <c r="D29" s="165"/>
      <c r="E29" s="167" t="s">
        <v>575</v>
      </c>
      <c r="F29" s="168">
        <v>2011</v>
      </c>
      <c r="G29" s="169">
        <v>57626</v>
      </c>
      <c r="H29" s="38">
        <v>0</v>
      </c>
      <c r="I29" s="39">
        <v>1</v>
      </c>
      <c r="J29" s="39">
        <v>1</v>
      </c>
      <c r="K29" s="25"/>
      <c r="L29" s="25"/>
      <c r="M29" s="25"/>
      <c r="N29" s="25"/>
      <c r="O29" s="25"/>
      <c r="P29" s="153"/>
      <c r="Q29" s="172">
        <v>1</v>
      </c>
      <c r="R29" s="164">
        <v>57626</v>
      </c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53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22.5" x14ac:dyDescent="0.25">
      <c r="A30" s="167" t="s">
        <v>306</v>
      </c>
      <c r="B30" s="165">
        <v>10</v>
      </c>
      <c r="C30" s="165" t="s">
        <v>263</v>
      </c>
      <c r="D30" s="165"/>
      <c r="E30" s="167" t="s">
        <v>576</v>
      </c>
      <c r="F30" s="168">
        <v>2014</v>
      </c>
      <c r="G30" s="169">
        <v>67880</v>
      </c>
      <c r="H30" s="38">
        <v>0</v>
      </c>
      <c r="I30" s="39">
        <v>1</v>
      </c>
      <c r="J30" s="39">
        <v>1</v>
      </c>
      <c r="K30" s="25"/>
      <c r="L30" s="25"/>
      <c r="M30" s="25"/>
      <c r="N30" s="25"/>
      <c r="O30" s="25"/>
      <c r="P30" s="153"/>
      <c r="Q30" s="173"/>
      <c r="R30" s="173"/>
      <c r="S30" s="172">
        <v>1</v>
      </c>
      <c r="T30" s="164">
        <v>67880</v>
      </c>
      <c r="U30" s="173"/>
      <c r="V30" s="173"/>
      <c r="W30" s="173"/>
      <c r="X30" s="173"/>
      <c r="Y30" s="173"/>
      <c r="Z30" s="173"/>
      <c r="AA30" s="173"/>
      <c r="AB30" s="173"/>
      <c r="AC30" s="153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ht="22.5" x14ac:dyDescent="0.25">
      <c r="A31" s="167" t="s">
        <v>307</v>
      </c>
      <c r="B31" s="165">
        <v>11</v>
      </c>
      <c r="C31" s="165" t="s">
        <v>263</v>
      </c>
      <c r="D31" s="165"/>
      <c r="E31" s="167" t="s">
        <v>577</v>
      </c>
      <c r="F31" s="168">
        <v>2013</v>
      </c>
      <c r="G31" s="169">
        <v>63020</v>
      </c>
      <c r="H31" s="38">
        <v>0</v>
      </c>
      <c r="I31" s="39">
        <v>1</v>
      </c>
      <c r="J31" s="39">
        <v>1</v>
      </c>
      <c r="K31" s="25"/>
      <c r="L31" s="25"/>
      <c r="M31" s="25"/>
      <c r="N31" s="25"/>
      <c r="O31" s="25"/>
      <c r="P31" s="153"/>
      <c r="Q31" s="172">
        <v>1</v>
      </c>
      <c r="R31" s="164">
        <v>63020</v>
      </c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53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ht="22.5" x14ac:dyDescent="0.25">
      <c r="A32" s="167" t="s">
        <v>308</v>
      </c>
      <c r="B32" s="165">
        <v>12</v>
      </c>
      <c r="C32" s="165" t="s">
        <v>263</v>
      </c>
      <c r="D32" s="165"/>
      <c r="E32" s="167" t="s">
        <v>578</v>
      </c>
      <c r="F32" s="168">
        <v>2010</v>
      </c>
      <c r="G32" s="169">
        <v>62000</v>
      </c>
      <c r="H32" s="38">
        <v>0</v>
      </c>
      <c r="I32" s="39">
        <v>1</v>
      </c>
      <c r="J32" s="39">
        <v>1</v>
      </c>
      <c r="K32" s="25"/>
      <c r="L32" s="25"/>
      <c r="M32" s="25"/>
      <c r="N32" s="25"/>
      <c r="O32" s="25"/>
      <c r="P32" s="153"/>
      <c r="Q32" s="172">
        <v>1</v>
      </c>
      <c r="R32" s="164">
        <v>62000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53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ht="22.5" x14ac:dyDescent="0.25">
      <c r="A33" s="167" t="s">
        <v>308</v>
      </c>
      <c r="B33" s="165">
        <v>13</v>
      </c>
      <c r="C33" s="165" t="s">
        <v>263</v>
      </c>
      <c r="D33" s="165"/>
      <c r="E33" s="167" t="s">
        <v>579</v>
      </c>
      <c r="F33" s="168">
        <v>2011</v>
      </c>
      <c r="G33" s="169">
        <v>56000</v>
      </c>
      <c r="H33" s="38">
        <v>0</v>
      </c>
      <c r="I33" s="39">
        <v>1</v>
      </c>
      <c r="J33" s="39">
        <v>1</v>
      </c>
      <c r="K33" s="25"/>
      <c r="L33" s="25"/>
      <c r="M33" s="25"/>
      <c r="N33" s="25"/>
      <c r="O33" s="25"/>
      <c r="P33" s="153"/>
      <c r="Q33" s="172">
        <v>1</v>
      </c>
      <c r="R33" s="164">
        <v>56000</v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53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ht="22.5" x14ac:dyDescent="0.25">
      <c r="A34" s="167" t="s">
        <v>1245</v>
      </c>
      <c r="B34" s="165">
        <v>14</v>
      </c>
      <c r="C34" s="165" t="s">
        <v>263</v>
      </c>
      <c r="D34" s="165"/>
      <c r="E34" s="167" t="s">
        <v>1253</v>
      </c>
      <c r="F34" s="168">
        <v>2023</v>
      </c>
      <c r="G34" s="169">
        <v>73789</v>
      </c>
      <c r="H34" s="38">
        <v>0</v>
      </c>
      <c r="I34" s="39">
        <v>1</v>
      </c>
      <c r="J34" s="39">
        <v>1</v>
      </c>
      <c r="K34" s="25"/>
      <c r="L34" s="25"/>
      <c r="M34" s="25"/>
      <c r="N34" s="25"/>
      <c r="O34" s="25"/>
      <c r="P34" s="15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2">
        <v>1</v>
      </c>
      <c r="AB34" s="164">
        <v>73789</v>
      </c>
      <c r="AC34" s="153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ht="22.5" x14ac:dyDescent="0.25">
      <c r="A35" s="167" t="s">
        <v>1246</v>
      </c>
      <c r="B35" s="165">
        <v>15</v>
      </c>
      <c r="C35" s="165" t="s">
        <v>263</v>
      </c>
      <c r="D35" s="165"/>
      <c r="E35" s="167" t="s">
        <v>1254</v>
      </c>
      <c r="F35" s="168">
        <v>2023</v>
      </c>
      <c r="G35" s="169">
        <v>73789</v>
      </c>
      <c r="H35" s="38">
        <v>0</v>
      </c>
      <c r="I35" s="39">
        <v>1</v>
      </c>
      <c r="J35" s="39">
        <v>1</v>
      </c>
      <c r="K35" s="25"/>
      <c r="L35" s="25"/>
      <c r="M35" s="25"/>
      <c r="N35" s="25"/>
      <c r="O35" s="25"/>
      <c r="P35" s="15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2">
        <v>1</v>
      </c>
      <c r="AB35" s="164">
        <v>73789</v>
      </c>
      <c r="AC35" s="153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ht="45" x14ac:dyDescent="0.25">
      <c r="A36" s="167" t="s">
        <v>309</v>
      </c>
      <c r="B36" s="165">
        <v>16</v>
      </c>
      <c r="C36" s="165" t="s">
        <v>263</v>
      </c>
      <c r="D36" s="165"/>
      <c r="E36" s="167" t="s">
        <v>580</v>
      </c>
      <c r="F36" s="168">
        <v>2008</v>
      </c>
      <c r="G36" s="169">
        <v>24901.02</v>
      </c>
      <c r="H36" s="38">
        <v>0</v>
      </c>
      <c r="I36" s="39">
        <v>1</v>
      </c>
      <c r="J36" s="39">
        <v>1</v>
      </c>
      <c r="K36" s="25"/>
      <c r="L36" s="25"/>
      <c r="M36" s="25"/>
      <c r="N36" s="25"/>
      <c r="O36" s="25"/>
      <c r="P36" s="153"/>
      <c r="Q36" s="172">
        <v>1</v>
      </c>
      <c r="R36" s="164">
        <v>24901.02</v>
      </c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53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ht="22.5" x14ac:dyDescent="0.25">
      <c r="A37" s="167" t="s">
        <v>310</v>
      </c>
      <c r="B37" s="165">
        <v>17</v>
      </c>
      <c r="C37" s="165" t="s">
        <v>263</v>
      </c>
      <c r="D37" s="165"/>
      <c r="E37" s="167" t="s">
        <v>581</v>
      </c>
      <c r="F37" s="168">
        <v>2010</v>
      </c>
      <c r="G37" s="169">
        <v>25664.400000000001</v>
      </c>
      <c r="H37" s="38">
        <v>0</v>
      </c>
      <c r="I37" s="39">
        <v>1</v>
      </c>
      <c r="J37" s="39">
        <v>1</v>
      </c>
      <c r="K37" s="25"/>
      <c r="L37" s="25"/>
      <c r="M37" s="25"/>
      <c r="N37" s="25"/>
      <c r="O37" s="25"/>
      <c r="P37" s="153"/>
      <c r="Q37" s="172">
        <v>1</v>
      </c>
      <c r="R37" s="164">
        <v>25664.400000000001</v>
      </c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53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ht="22.5" x14ac:dyDescent="0.25">
      <c r="A38" s="167" t="s">
        <v>311</v>
      </c>
      <c r="B38" s="165">
        <v>18</v>
      </c>
      <c r="C38" s="165" t="s">
        <v>263</v>
      </c>
      <c r="D38" s="165"/>
      <c r="E38" s="167" t="s">
        <v>582</v>
      </c>
      <c r="F38" s="168">
        <v>2009</v>
      </c>
      <c r="G38" s="169">
        <v>35851.449999999997</v>
      </c>
      <c r="H38" s="38">
        <v>0</v>
      </c>
      <c r="I38" s="39">
        <v>1</v>
      </c>
      <c r="J38" s="39">
        <v>1</v>
      </c>
      <c r="K38" s="25"/>
      <c r="L38" s="25"/>
      <c r="M38" s="25"/>
      <c r="N38" s="25"/>
      <c r="O38" s="25"/>
      <c r="P38" s="153"/>
      <c r="Q38" s="172">
        <v>1</v>
      </c>
      <c r="R38" s="164">
        <v>35851.449999999997</v>
      </c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53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ht="22.5" x14ac:dyDescent="0.25">
      <c r="A39" s="167" t="s">
        <v>312</v>
      </c>
      <c r="B39" s="165">
        <v>19</v>
      </c>
      <c r="C39" s="165" t="s">
        <v>263</v>
      </c>
      <c r="D39" s="165"/>
      <c r="E39" s="167" t="s">
        <v>583</v>
      </c>
      <c r="F39" s="168">
        <v>2009</v>
      </c>
      <c r="G39" s="169">
        <v>22564.76</v>
      </c>
      <c r="H39" s="38">
        <v>0</v>
      </c>
      <c r="I39" s="39">
        <v>1</v>
      </c>
      <c r="J39" s="39">
        <v>1</v>
      </c>
      <c r="K39" s="25"/>
      <c r="L39" s="25"/>
      <c r="M39" s="25"/>
      <c r="N39" s="25"/>
      <c r="O39" s="25"/>
      <c r="P39" s="153"/>
      <c r="Q39" s="172">
        <v>1</v>
      </c>
      <c r="R39" s="164">
        <v>22564.76</v>
      </c>
      <c r="S39" s="173"/>
      <c r="T39" s="173"/>
      <c r="U39" s="173"/>
      <c r="V39" s="173"/>
      <c r="W39" s="172">
        <v>1</v>
      </c>
      <c r="X39" s="164">
        <v>56530.5</v>
      </c>
      <c r="Y39" s="173"/>
      <c r="Z39" s="173"/>
      <c r="AA39" s="173"/>
      <c r="AB39" s="173"/>
      <c r="AC39" s="153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ht="21" x14ac:dyDescent="0.25">
      <c r="A40" s="167" t="s">
        <v>313</v>
      </c>
      <c r="B40" s="165">
        <v>20</v>
      </c>
      <c r="C40" s="165" t="s">
        <v>263</v>
      </c>
      <c r="D40" s="165"/>
      <c r="E40" s="167" t="s">
        <v>584</v>
      </c>
      <c r="F40" s="168">
        <v>2019</v>
      </c>
      <c r="G40" s="169">
        <v>56530.5</v>
      </c>
      <c r="H40" s="38">
        <v>0</v>
      </c>
      <c r="I40" s="39">
        <v>1</v>
      </c>
      <c r="J40" s="39">
        <v>1</v>
      </c>
      <c r="K40" s="25"/>
      <c r="L40" s="25"/>
      <c r="M40" s="25"/>
      <c r="N40" s="25"/>
      <c r="O40" s="25"/>
      <c r="P40" s="153"/>
      <c r="Q40" s="173"/>
      <c r="R40" s="173"/>
      <c r="S40" s="173"/>
      <c r="T40" s="173"/>
      <c r="U40" s="173"/>
      <c r="V40" s="173"/>
      <c r="W40" s="172">
        <v>1</v>
      </c>
      <c r="X40" s="164">
        <v>56530.5</v>
      </c>
      <c r="Y40" s="173"/>
      <c r="Z40" s="173"/>
      <c r="AA40" s="173"/>
      <c r="AB40" s="173"/>
      <c r="AC40" s="153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ht="21" x14ac:dyDescent="0.25">
      <c r="A41" s="167" t="s">
        <v>313</v>
      </c>
      <c r="B41" s="165">
        <v>21</v>
      </c>
      <c r="C41" s="165" t="s">
        <v>263</v>
      </c>
      <c r="D41" s="165"/>
      <c r="E41" s="167" t="s">
        <v>585</v>
      </c>
      <c r="F41" s="168">
        <v>2019</v>
      </c>
      <c r="G41" s="169">
        <v>56530.5</v>
      </c>
      <c r="H41" s="38">
        <v>0</v>
      </c>
      <c r="I41" s="39">
        <v>1</v>
      </c>
      <c r="J41" s="39">
        <v>1</v>
      </c>
      <c r="K41" s="25"/>
      <c r="L41" s="25"/>
      <c r="M41" s="25"/>
      <c r="N41" s="25"/>
      <c r="O41" s="25"/>
      <c r="P41" s="15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53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ht="21" x14ac:dyDescent="0.25">
      <c r="A42" s="167" t="s">
        <v>313</v>
      </c>
      <c r="B42" s="165">
        <v>22</v>
      </c>
      <c r="C42" s="165" t="s">
        <v>263</v>
      </c>
      <c r="D42" s="165"/>
      <c r="E42" s="167" t="s">
        <v>586</v>
      </c>
      <c r="F42" s="168">
        <v>2021</v>
      </c>
      <c r="G42" s="169">
        <v>49146</v>
      </c>
      <c r="H42" s="38">
        <v>0</v>
      </c>
      <c r="I42" s="39">
        <v>1</v>
      </c>
      <c r="J42" s="39">
        <v>1</v>
      </c>
      <c r="K42" s="25"/>
      <c r="L42" s="25"/>
      <c r="M42" s="25"/>
      <c r="N42" s="25"/>
      <c r="O42" s="25"/>
      <c r="P42" s="153"/>
      <c r="Q42" s="173"/>
      <c r="R42" s="173"/>
      <c r="S42" s="173"/>
      <c r="T42" s="173"/>
      <c r="U42" s="173"/>
      <c r="V42" s="173"/>
      <c r="W42" s="173"/>
      <c r="X42" s="173"/>
      <c r="Y42" s="172">
        <v>1</v>
      </c>
      <c r="Z42" s="164">
        <v>49146</v>
      </c>
      <c r="AA42" s="173"/>
      <c r="AB42" s="173"/>
      <c r="AC42" s="153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ht="21" x14ac:dyDescent="0.25">
      <c r="A43" s="167" t="s">
        <v>313</v>
      </c>
      <c r="B43" s="165">
        <v>23</v>
      </c>
      <c r="C43" s="165" t="s">
        <v>263</v>
      </c>
      <c r="D43" s="165"/>
      <c r="E43" s="167" t="s">
        <v>587</v>
      </c>
      <c r="F43" s="168">
        <v>2021</v>
      </c>
      <c r="G43" s="169">
        <v>49146</v>
      </c>
      <c r="H43" s="38">
        <v>0</v>
      </c>
      <c r="I43" s="39">
        <v>1</v>
      </c>
      <c r="J43" s="39">
        <v>1</v>
      </c>
      <c r="K43" s="25"/>
      <c r="L43" s="25"/>
      <c r="M43" s="25"/>
      <c r="N43" s="25"/>
      <c r="O43" s="25"/>
      <c r="P43" s="153"/>
      <c r="Q43" s="173"/>
      <c r="R43" s="173"/>
      <c r="S43" s="173"/>
      <c r="T43" s="173"/>
      <c r="U43" s="173"/>
      <c r="V43" s="173"/>
      <c r="W43" s="173"/>
      <c r="X43" s="173"/>
      <c r="Y43" s="172">
        <v>1</v>
      </c>
      <c r="Z43" s="164">
        <v>49146</v>
      </c>
      <c r="AA43" s="173"/>
      <c r="AB43" s="173"/>
      <c r="AC43" s="153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ht="21" x14ac:dyDescent="0.25">
      <c r="A44" s="167" t="s">
        <v>313</v>
      </c>
      <c r="B44" s="165">
        <v>24</v>
      </c>
      <c r="C44" s="165" t="s">
        <v>263</v>
      </c>
      <c r="D44" s="165"/>
      <c r="E44" s="167" t="s">
        <v>588</v>
      </c>
      <c r="F44" s="168">
        <v>2021</v>
      </c>
      <c r="G44" s="169">
        <v>49146</v>
      </c>
      <c r="H44" s="38">
        <v>0</v>
      </c>
      <c r="I44" s="39">
        <v>1</v>
      </c>
      <c r="J44" s="39">
        <v>1</v>
      </c>
      <c r="K44" s="25"/>
      <c r="L44" s="25"/>
      <c r="M44" s="25"/>
      <c r="N44" s="25"/>
      <c r="O44" s="25"/>
      <c r="P44" s="153"/>
      <c r="Q44" s="173"/>
      <c r="R44" s="173"/>
      <c r="S44" s="173"/>
      <c r="T44" s="173"/>
      <c r="U44" s="173"/>
      <c r="V44" s="173"/>
      <c r="W44" s="173"/>
      <c r="X44" s="173"/>
      <c r="Y44" s="172">
        <v>1</v>
      </c>
      <c r="Z44" s="164">
        <v>49146</v>
      </c>
      <c r="AA44" s="173"/>
      <c r="AB44" s="173"/>
      <c r="AC44" s="153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ht="21" x14ac:dyDescent="0.25">
      <c r="A45" s="167" t="s">
        <v>313</v>
      </c>
      <c r="B45" s="165">
        <v>25</v>
      </c>
      <c r="C45" s="165" t="s">
        <v>263</v>
      </c>
      <c r="D45" s="165"/>
      <c r="E45" s="167" t="s">
        <v>589</v>
      </c>
      <c r="F45" s="168">
        <v>2021</v>
      </c>
      <c r="G45" s="169">
        <v>49146</v>
      </c>
      <c r="H45" s="38">
        <v>0</v>
      </c>
      <c r="I45" s="39">
        <v>1</v>
      </c>
      <c r="J45" s="39">
        <v>1</v>
      </c>
      <c r="K45" s="25"/>
      <c r="L45" s="25"/>
      <c r="M45" s="25"/>
      <c r="N45" s="25"/>
      <c r="O45" s="25"/>
      <c r="P45" s="153"/>
      <c r="Q45" s="173"/>
      <c r="R45" s="173"/>
      <c r="S45" s="173"/>
      <c r="T45" s="173"/>
      <c r="U45" s="173"/>
      <c r="V45" s="173"/>
      <c r="W45" s="173"/>
      <c r="X45" s="173"/>
      <c r="Y45" s="172">
        <v>1</v>
      </c>
      <c r="Z45" s="164">
        <v>49146</v>
      </c>
      <c r="AA45" s="173"/>
      <c r="AB45" s="173"/>
      <c r="AC45" s="153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ht="21" x14ac:dyDescent="0.25">
      <c r="A46" s="167" t="s">
        <v>313</v>
      </c>
      <c r="B46" s="165">
        <v>26</v>
      </c>
      <c r="C46" s="165" t="s">
        <v>263</v>
      </c>
      <c r="D46" s="165"/>
      <c r="E46" s="167" t="s">
        <v>590</v>
      </c>
      <c r="F46" s="168">
        <v>2021</v>
      </c>
      <c r="G46" s="169">
        <v>49146</v>
      </c>
      <c r="H46" s="38">
        <v>0</v>
      </c>
      <c r="I46" s="39">
        <v>1</v>
      </c>
      <c r="J46" s="39">
        <v>1</v>
      </c>
      <c r="K46" s="25"/>
      <c r="L46" s="25"/>
      <c r="M46" s="25"/>
      <c r="N46" s="25"/>
      <c r="O46" s="25"/>
      <c r="P46" s="153"/>
      <c r="Q46" s="173"/>
      <c r="R46" s="173"/>
      <c r="S46" s="173"/>
      <c r="T46" s="173"/>
      <c r="U46" s="173"/>
      <c r="V46" s="173"/>
      <c r="W46" s="173"/>
      <c r="X46" s="173"/>
      <c r="Y46" s="172">
        <v>1</v>
      </c>
      <c r="Z46" s="164">
        <v>49146</v>
      </c>
      <c r="AA46" s="173"/>
      <c r="AB46" s="173"/>
      <c r="AC46" s="153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ht="21" x14ac:dyDescent="0.25">
      <c r="A47" s="167" t="s">
        <v>314</v>
      </c>
      <c r="B47" s="165">
        <v>27</v>
      </c>
      <c r="C47" s="165" t="s">
        <v>263</v>
      </c>
      <c r="D47" s="165"/>
      <c r="E47" s="167" t="s">
        <v>591</v>
      </c>
      <c r="F47" s="168">
        <v>2009</v>
      </c>
      <c r="G47" s="169">
        <v>9959.01</v>
      </c>
      <c r="H47" s="38">
        <v>0</v>
      </c>
      <c r="I47" s="39">
        <v>1</v>
      </c>
      <c r="J47" s="39">
        <v>1</v>
      </c>
      <c r="K47" s="25"/>
      <c r="L47" s="25"/>
      <c r="M47" s="25"/>
      <c r="N47" s="25"/>
      <c r="O47" s="25"/>
      <c r="P47" s="153"/>
      <c r="Q47" s="172">
        <v>1</v>
      </c>
      <c r="R47" s="164">
        <v>9959.01</v>
      </c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53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ht="21" x14ac:dyDescent="0.25">
      <c r="A48" s="167" t="s">
        <v>315</v>
      </c>
      <c r="B48" s="165">
        <v>28</v>
      </c>
      <c r="C48" s="165" t="s">
        <v>263</v>
      </c>
      <c r="D48" s="165"/>
      <c r="E48" s="167" t="s">
        <v>592</v>
      </c>
      <c r="F48" s="168">
        <v>1987</v>
      </c>
      <c r="G48" s="169">
        <v>17948.16</v>
      </c>
      <c r="H48" s="38">
        <v>0</v>
      </c>
      <c r="I48" s="39">
        <v>1</v>
      </c>
      <c r="J48" s="39">
        <v>1</v>
      </c>
      <c r="K48" s="25"/>
      <c r="L48" s="25"/>
      <c r="M48" s="25"/>
      <c r="N48" s="25"/>
      <c r="O48" s="25"/>
      <c r="P48" s="153"/>
      <c r="Q48" s="172">
        <v>1</v>
      </c>
      <c r="R48" s="164">
        <v>17948.16</v>
      </c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53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ht="21" x14ac:dyDescent="0.25">
      <c r="A49" s="167" t="s">
        <v>316</v>
      </c>
      <c r="B49" s="165">
        <v>29</v>
      </c>
      <c r="C49" s="165" t="s">
        <v>263</v>
      </c>
      <c r="D49" s="165"/>
      <c r="E49" s="167" t="s">
        <v>593</v>
      </c>
      <c r="F49" s="168">
        <v>2007</v>
      </c>
      <c r="G49" s="169">
        <v>3150</v>
      </c>
      <c r="H49" s="38">
        <v>0</v>
      </c>
      <c r="I49" s="39">
        <v>1</v>
      </c>
      <c r="J49" s="39">
        <v>1</v>
      </c>
      <c r="K49" s="25"/>
      <c r="L49" s="25"/>
      <c r="M49" s="25"/>
      <c r="N49" s="25"/>
      <c r="O49" s="25"/>
      <c r="P49" s="153"/>
      <c r="Q49" s="172">
        <v>1</v>
      </c>
      <c r="R49" s="164">
        <v>3150</v>
      </c>
      <c r="S49" s="173"/>
      <c r="T49" s="173"/>
      <c r="U49" s="173"/>
      <c r="V49" s="173"/>
      <c r="W49" s="172">
        <v>1</v>
      </c>
      <c r="X49" s="164">
        <v>20050</v>
      </c>
      <c r="Y49" s="173"/>
      <c r="Z49" s="173"/>
      <c r="AA49" s="173"/>
      <c r="AB49" s="173"/>
      <c r="AC49" s="153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ht="22.5" x14ac:dyDescent="0.25">
      <c r="A50" s="167" t="s">
        <v>317</v>
      </c>
      <c r="B50" s="165">
        <v>30</v>
      </c>
      <c r="C50" s="165" t="s">
        <v>263</v>
      </c>
      <c r="D50" s="165"/>
      <c r="E50" s="167" t="s">
        <v>594</v>
      </c>
      <c r="F50" s="168">
        <v>2020</v>
      </c>
      <c r="G50" s="169">
        <v>20050</v>
      </c>
      <c r="H50" s="38">
        <v>0</v>
      </c>
      <c r="I50" s="39">
        <v>1</v>
      </c>
      <c r="J50" s="39">
        <v>1</v>
      </c>
      <c r="K50" s="25"/>
      <c r="L50" s="25"/>
      <c r="M50" s="25"/>
      <c r="N50" s="25"/>
      <c r="O50" s="25"/>
      <c r="P50" s="15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53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ht="21" x14ac:dyDescent="0.25">
      <c r="A51" s="167" t="s">
        <v>1247</v>
      </c>
      <c r="B51" s="165">
        <v>31</v>
      </c>
      <c r="C51" s="165" t="s">
        <v>263</v>
      </c>
      <c r="D51" s="165"/>
      <c r="E51" s="167" t="s">
        <v>1255</v>
      </c>
      <c r="F51" s="168">
        <v>2023</v>
      </c>
      <c r="G51" s="169">
        <v>22681</v>
      </c>
      <c r="H51" s="38">
        <v>0</v>
      </c>
      <c r="I51" s="39">
        <v>1</v>
      </c>
      <c r="J51" s="39">
        <v>1</v>
      </c>
      <c r="K51" s="25"/>
      <c r="L51" s="25"/>
      <c r="M51" s="25"/>
      <c r="N51" s="25"/>
      <c r="O51" s="25"/>
      <c r="P51" s="15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2">
        <v>1</v>
      </c>
      <c r="AB51" s="164">
        <v>22681</v>
      </c>
      <c r="AC51" s="153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ht="21" x14ac:dyDescent="0.25">
      <c r="A52" s="167" t="s">
        <v>318</v>
      </c>
      <c r="B52" s="165">
        <v>32</v>
      </c>
      <c r="C52" s="165" t="s">
        <v>263</v>
      </c>
      <c r="D52" s="165"/>
      <c r="E52" s="167" t="s">
        <v>595</v>
      </c>
      <c r="F52" s="168">
        <v>2014</v>
      </c>
      <c r="G52" s="169">
        <v>30000</v>
      </c>
      <c r="H52" s="38">
        <v>0</v>
      </c>
      <c r="I52" s="39">
        <v>1</v>
      </c>
      <c r="J52" s="39">
        <v>1</v>
      </c>
      <c r="K52" s="25"/>
      <c r="L52" s="25"/>
      <c r="M52" s="25"/>
      <c r="N52" s="25"/>
      <c r="O52" s="25"/>
      <c r="P52" s="153"/>
      <c r="Q52" s="173"/>
      <c r="R52" s="173"/>
      <c r="S52" s="172">
        <v>1</v>
      </c>
      <c r="T52" s="164">
        <v>30000</v>
      </c>
      <c r="U52" s="173"/>
      <c r="V52" s="173"/>
      <c r="W52" s="173"/>
      <c r="X52" s="173"/>
      <c r="Y52" s="173"/>
      <c r="Z52" s="173"/>
      <c r="AA52" s="173"/>
      <c r="AB52" s="173"/>
      <c r="AC52" s="153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ht="21" x14ac:dyDescent="0.25">
      <c r="A53" s="167" t="s">
        <v>318</v>
      </c>
      <c r="B53" s="165">
        <v>33</v>
      </c>
      <c r="C53" s="165" t="s">
        <v>263</v>
      </c>
      <c r="D53" s="165"/>
      <c r="E53" s="167" t="s">
        <v>596</v>
      </c>
      <c r="F53" s="168">
        <v>2014</v>
      </c>
      <c r="G53" s="169">
        <v>30000</v>
      </c>
      <c r="H53" s="38">
        <v>0</v>
      </c>
      <c r="I53" s="39">
        <v>1</v>
      </c>
      <c r="J53" s="39">
        <v>1</v>
      </c>
      <c r="K53" s="25"/>
      <c r="L53" s="25"/>
      <c r="M53" s="25"/>
      <c r="N53" s="25"/>
      <c r="O53" s="25"/>
      <c r="P53" s="153"/>
      <c r="Q53" s="173"/>
      <c r="R53" s="173"/>
      <c r="S53" s="172">
        <v>1</v>
      </c>
      <c r="T53" s="164">
        <v>30000</v>
      </c>
      <c r="U53" s="173"/>
      <c r="V53" s="173"/>
      <c r="W53" s="173"/>
      <c r="X53" s="173"/>
      <c r="Y53" s="173"/>
      <c r="Z53" s="173"/>
      <c r="AA53" s="173"/>
      <c r="AB53" s="173"/>
      <c r="AC53" s="153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ht="21" x14ac:dyDescent="0.25">
      <c r="A54" s="167" t="s">
        <v>318</v>
      </c>
      <c r="B54" s="165">
        <v>34</v>
      </c>
      <c r="C54" s="165" t="s">
        <v>263</v>
      </c>
      <c r="D54" s="165"/>
      <c r="E54" s="167" t="s">
        <v>597</v>
      </c>
      <c r="F54" s="168">
        <v>2014</v>
      </c>
      <c r="G54" s="169">
        <v>30000</v>
      </c>
      <c r="H54" s="38">
        <v>0</v>
      </c>
      <c r="I54" s="39">
        <v>1</v>
      </c>
      <c r="J54" s="39">
        <v>1</v>
      </c>
      <c r="K54" s="25"/>
      <c r="L54" s="25"/>
      <c r="M54" s="25"/>
      <c r="N54" s="25"/>
      <c r="O54" s="25"/>
      <c r="P54" s="153"/>
      <c r="Q54" s="173"/>
      <c r="R54" s="173"/>
      <c r="S54" s="172">
        <v>1</v>
      </c>
      <c r="T54" s="164">
        <v>30000</v>
      </c>
      <c r="U54" s="173"/>
      <c r="V54" s="173"/>
      <c r="W54" s="173"/>
      <c r="X54" s="173"/>
      <c r="Y54" s="173"/>
      <c r="Z54" s="173"/>
      <c r="AA54" s="173"/>
      <c r="AB54" s="173"/>
      <c r="AC54" s="153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ht="21" x14ac:dyDescent="0.25">
      <c r="A55" s="167" t="s">
        <v>1248</v>
      </c>
      <c r="B55" s="165">
        <v>35</v>
      </c>
      <c r="C55" s="165" t="s">
        <v>263</v>
      </c>
      <c r="D55" s="165"/>
      <c r="E55" s="167" t="s">
        <v>1256</v>
      </c>
      <c r="F55" s="168">
        <v>2023</v>
      </c>
      <c r="G55" s="169">
        <v>72400</v>
      </c>
      <c r="H55" s="38">
        <v>0</v>
      </c>
      <c r="I55" s="39">
        <v>1</v>
      </c>
      <c r="J55" s="39">
        <v>1</v>
      </c>
      <c r="K55" s="25"/>
      <c r="L55" s="25"/>
      <c r="M55" s="25"/>
      <c r="N55" s="25"/>
      <c r="O55" s="25"/>
      <c r="P55" s="15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2">
        <v>1</v>
      </c>
      <c r="AB55" s="164">
        <v>72400</v>
      </c>
      <c r="AC55" s="153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ht="21" x14ac:dyDescent="0.25">
      <c r="A56" s="167" t="s">
        <v>319</v>
      </c>
      <c r="B56" s="165">
        <v>36</v>
      </c>
      <c r="C56" s="165" t="s">
        <v>263</v>
      </c>
      <c r="D56" s="165"/>
      <c r="E56" s="167" t="s">
        <v>598</v>
      </c>
      <c r="F56" s="168">
        <v>2012</v>
      </c>
      <c r="G56" s="169">
        <v>24886.5</v>
      </c>
      <c r="H56" s="38">
        <v>0</v>
      </c>
      <c r="I56" s="39">
        <v>1</v>
      </c>
      <c r="J56" s="39">
        <v>1</v>
      </c>
      <c r="K56" s="25"/>
      <c r="L56" s="25"/>
      <c r="M56" s="25"/>
      <c r="N56" s="25"/>
      <c r="O56" s="25"/>
      <c r="P56" s="153"/>
      <c r="Q56" s="172">
        <v>1</v>
      </c>
      <c r="R56" s="164">
        <v>24886.5</v>
      </c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53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ht="21" x14ac:dyDescent="0.25">
      <c r="A57" s="167" t="s">
        <v>319</v>
      </c>
      <c r="B57" s="165">
        <v>37</v>
      </c>
      <c r="C57" s="165" t="s">
        <v>263</v>
      </c>
      <c r="D57" s="165"/>
      <c r="E57" s="167" t="s">
        <v>599</v>
      </c>
      <c r="F57" s="168">
        <v>2012</v>
      </c>
      <c r="G57" s="169">
        <v>24886.5</v>
      </c>
      <c r="H57" s="38">
        <v>0</v>
      </c>
      <c r="I57" s="39">
        <v>1</v>
      </c>
      <c r="J57" s="39">
        <v>1</v>
      </c>
      <c r="K57" s="25"/>
      <c r="L57" s="25"/>
      <c r="M57" s="25"/>
      <c r="N57" s="25"/>
      <c r="O57" s="25"/>
      <c r="P57" s="153"/>
      <c r="Q57" s="172">
        <v>1</v>
      </c>
      <c r="R57" s="164">
        <v>24886.5</v>
      </c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53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ht="22.5" x14ac:dyDescent="0.25">
      <c r="A58" s="167" t="s">
        <v>320</v>
      </c>
      <c r="B58" s="165">
        <v>38</v>
      </c>
      <c r="C58" s="165" t="s">
        <v>263</v>
      </c>
      <c r="D58" s="165"/>
      <c r="E58" s="167" t="s">
        <v>600</v>
      </c>
      <c r="F58" s="168">
        <v>2011</v>
      </c>
      <c r="G58" s="169">
        <v>25120</v>
      </c>
      <c r="H58" s="38">
        <v>0</v>
      </c>
      <c r="I58" s="39">
        <v>1</v>
      </c>
      <c r="J58" s="39">
        <v>1</v>
      </c>
      <c r="K58" s="25"/>
      <c r="L58" s="25"/>
      <c r="M58" s="25"/>
      <c r="N58" s="25"/>
      <c r="O58" s="25"/>
      <c r="P58" s="153"/>
      <c r="Q58" s="172">
        <v>1</v>
      </c>
      <c r="R58" s="164">
        <v>25120</v>
      </c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53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ht="22.5" x14ac:dyDescent="0.25">
      <c r="A59" s="167" t="s">
        <v>321</v>
      </c>
      <c r="B59" s="165">
        <v>39</v>
      </c>
      <c r="C59" s="165" t="s">
        <v>263</v>
      </c>
      <c r="D59" s="165"/>
      <c r="E59" s="167" t="s">
        <v>601</v>
      </c>
      <c r="F59" s="168">
        <v>2013</v>
      </c>
      <c r="G59" s="169">
        <v>36603.040000000001</v>
      </c>
      <c r="H59" s="38">
        <v>0</v>
      </c>
      <c r="I59" s="39">
        <v>1</v>
      </c>
      <c r="J59" s="39">
        <v>1</v>
      </c>
      <c r="K59" s="25"/>
      <c r="L59" s="25"/>
      <c r="M59" s="25"/>
      <c r="N59" s="25"/>
      <c r="O59" s="25"/>
      <c r="P59" s="153"/>
      <c r="Q59" s="172">
        <v>1</v>
      </c>
      <c r="R59" s="164">
        <v>36603.040000000001</v>
      </c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53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ht="21" x14ac:dyDescent="0.25">
      <c r="A60" s="167" t="s">
        <v>322</v>
      </c>
      <c r="B60" s="165">
        <v>40</v>
      </c>
      <c r="C60" s="165" t="s">
        <v>263</v>
      </c>
      <c r="D60" s="165"/>
      <c r="E60" s="167" t="s">
        <v>602</v>
      </c>
      <c r="F60" s="168">
        <v>2016</v>
      </c>
      <c r="G60" s="169">
        <v>37090</v>
      </c>
      <c r="H60" s="38">
        <v>0</v>
      </c>
      <c r="I60" s="39">
        <v>1</v>
      </c>
      <c r="J60" s="39">
        <v>1</v>
      </c>
      <c r="K60" s="25"/>
      <c r="L60" s="25"/>
      <c r="M60" s="25"/>
      <c r="N60" s="25"/>
      <c r="O60" s="25"/>
      <c r="P60" s="153"/>
      <c r="Q60" s="173"/>
      <c r="R60" s="173"/>
      <c r="S60" s="172">
        <v>1</v>
      </c>
      <c r="T60" s="164">
        <v>37090</v>
      </c>
      <c r="U60" s="173"/>
      <c r="V60" s="173"/>
      <c r="W60" s="173"/>
      <c r="X60" s="173"/>
      <c r="Y60" s="173"/>
      <c r="Z60" s="173"/>
      <c r="AA60" s="173"/>
      <c r="AB60" s="173"/>
      <c r="AC60" s="153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ht="21" x14ac:dyDescent="0.25">
      <c r="A61" s="167" t="s">
        <v>322</v>
      </c>
      <c r="B61" s="165">
        <v>41</v>
      </c>
      <c r="C61" s="165" t="s">
        <v>263</v>
      </c>
      <c r="D61" s="165"/>
      <c r="E61" s="167" t="s">
        <v>603</v>
      </c>
      <c r="F61" s="168">
        <v>2016</v>
      </c>
      <c r="G61" s="169">
        <v>37090</v>
      </c>
      <c r="H61" s="38">
        <v>0</v>
      </c>
      <c r="I61" s="39">
        <v>1</v>
      </c>
      <c r="J61" s="39">
        <v>1</v>
      </c>
      <c r="K61" s="25"/>
      <c r="L61" s="25"/>
      <c r="M61" s="25"/>
      <c r="N61" s="25"/>
      <c r="O61" s="25"/>
      <c r="P61" s="153"/>
      <c r="Q61" s="173"/>
      <c r="R61" s="173"/>
      <c r="S61" s="172">
        <v>1</v>
      </c>
      <c r="T61" s="164">
        <v>37090</v>
      </c>
      <c r="U61" s="173"/>
      <c r="V61" s="173"/>
      <c r="W61" s="173"/>
      <c r="X61" s="173"/>
      <c r="Y61" s="173"/>
      <c r="Z61" s="173"/>
      <c r="AA61" s="173"/>
      <c r="AB61" s="173"/>
      <c r="AC61" s="153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ht="21" x14ac:dyDescent="0.25">
      <c r="A62" s="167" t="s">
        <v>323</v>
      </c>
      <c r="B62" s="165">
        <v>42</v>
      </c>
      <c r="C62" s="165" t="s">
        <v>263</v>
      </c>
      <c r="D62" s="165"/>
      <c r="E62" s="167" t="s">
        <v>604</v>
      </c>
      <c r="F62" s="168">
        <v>2011</v>
      </c>
      <c r="G62" s="169">
        <v>25000</v>
      </c>
      <c r="H62" s="38">
        <v>0</v>
      </c>
      <c r="I62" s="39">
        <v>1</v>
      </c>
      <c r="J62" s="39">
        <v>1</v>
      </c>
      <c r="K62" s="25"/>
      <c r="L62" s="25"/>
      <c r="M62" s="25"/>
      <c r="N62" s="25"/>
      <c r="O62" s="25"/>
      <c r="P62" s="153"/>
      <c r="Q62" s="172">
        <v>1</v>
      </c>
      <c r="R62" s="164">
        <v>25000</v>
      </c>
      <c r="S62" s="173"/>
      <c r="T62" s="173"/>
      <c r="U62" s="173"/>
      <c r="V62" s="173"/>
      <c r="W62" s="172">
        <v>1</v>
      </c>
      <c r="X62" s="164">
        <v>52600</v>
      </c>
      <c r="Y62" s="173"/>
      <c r="Z62" s="173"/>
      <c r="AA62" s="173"/>
      <c r="AB62" s="173"/>
      <c r="AC62" s="153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ht="22.5" x14ac:dyDescent="0.25">
      <c r="A63" s="167" t="s">
        <v>324</v>
      </c>
      <c r="B63" s="165">
        <v>43</v>
      </c>
      <c r="C63" s="165" t="s">
        <v>263</v>
      </c>
      <c r="D63" s="165"/>
      <c r="E63" s="167" t="s">
        <v>605</v>
      </c>
      <c r="F63" s="168">
        <v>2020</v>
      </c>
      <c r="G63" s="169">
        <v>52600</v>
      </c>
      <c r="H63" s="38">
        <v>0</v>
      </c>
      <c r="I63" s="39">
        <v>1</v>
      </c>
      <c r="J63" s="39">
        <v>1</v>
      </c>
      <c r="K63" s="25"/>
      <c r="L63" s="25"/>
      <c r="M63" s="25"/>
      <c r="N63" s="25"/>
      <c r="O63" s="25"/>
      <c r="P63" s="153"/>
      <c r="Q63" s="173"/>
      <c r="R63" s="173"/>
      <c r="S63" s="173"/>
      <c r="T63" s="173"/>
      <c r="U63" s="173"/>
      <c r="V63" s="173"/>
      <c r="W63" s="172">
        <v>1</v>
      </c>
      <c r="X63" s="164">
        <v>36625</v>
      </c>
      <c r="Y63" s="173"/>
      <c r="Z63" s="173"/>
      <c r="AA63" s="173"/>
      <c r="AB63" s="173"/>
      <c r="AC63" s="153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ht="22.5" x14ac:dyDescent="0.25">
      <c r="A64" s="167" t="s">
        <v>325</v>
      </c>
      <c r="B64" s="165">
        <v>44</v>
      </c>
      <c r="C64" s="165" t="s">
        <v>263</v>
      </c>
      <c r="D64" s="165"/>
      <c r="E64" s="167" t="s">
        <v>606</v>
      </c>
      <c r="F64" s="168">
        <v>2020</v>
      </c>
      <c r="G64" s="169">
        <v>36625</v>
      </c>
      <c r="H64" s="38">
        <v>0</v>
      </c>
      <c r="I64" s="39">
        <v>1</v>
      </c>
      <c r="J64" s="39">
        <v>1</v>
      </c>
      <c r="K64" s="25"/>
      <c r="L64" s="25"/>
      <c r="M64" s="25"/>
      <c r="N64" s="25"/>
      <c r="O64" s="25"/>
      <c r="P64" s="153"/>
      <c r="Q64" s="173"/>
      <c r="R64" s="173"/>
      <c r="S64" s="173"/>
      <c r="T64" s="173"/>
      <c r="U64" s="173"/>
      <c r="V64" s="173"/>
      <c r="W64" s="172">
        <v>1</v>
      </c>
      <c r="X64" s="164">
        <v>36625</v>
      </c>
      <c r="Y64" s="173"/>
      <c r="Z64" s="173"/>
      <c r="AA64" s="173"/>
      <c r="AB64" s="173"/>
      <c r="AC64" s="153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ht="22.5" x14ac:dyDescent="0.25">
      <c r="A65" s="167" t="s">
        <v>325</v>
      </c>
      <c r="B65" s="165">
        <v>45</v>
      </c>
      <c r="C65" s="165" t="s">
        <v>263</v>
      </c>
      <c r="D65" s="165"/>
      <c r="E65" s="167" t="s">
        <v>607</v>
      </c>
      <c r="F65" s="168">
        <v>2020</v>
      </c>
      <c r="G65" s="169">
        <v>36625</v>
      </c>
      <c r="H65" s="38">
        <v>0</v>
      </c>
      <c r="I65" s="39">
        <v>1</v>
      </c>
      <c r="J65" s="39">
        <v>1</v>
      </c>
      <c r="K65" s="25"/>
      <c r="L65" s="25"/>
      <c r="M65" s="25"/>
      <c r="N65" s="25"/>
      <c r="O65" s="25"/>
      <c r="P65" s="153"/>
      <c r="Q65" s="173"/>
      <c r="R65" s="173"/>
      <c r="S65" s="173"/>
      <c r="T65" s="173"/>
      <c r="U65" s="173"/>
      <c r="V65" s="173"/>
      <c r="W65" s="172">
        <v>1</v>
      </c>
      <c r="X65" s="164">
        <v>12554</v>
      </c>
      <c r="Y65" s="173"/>
      <c r="Z65" s="173"/>
      <c r="AA65" s="173"/>
      <c r="AB65" s="173"/>
      <c r="AC65" s="153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ht="21" x14ac:dyDescent="0.25">
      <c r="A66" s="167" t="s">
        <v>326</v>
      </c>
      <c r="B66" s="165">
        <v>46</v>
      </c>
      <c r="C66" s="165" t="s">
        <v>263</v>
      </c>
      <c r="D66" s="165"/>
      <c r="E66" s="167" t="s">
        <v>608</v>
      </c>
      <c r="F66" s="168">
        <v>2020</v>
      </c>
      <c r="G66" s="169">
        <v>12554</v>
      </c>
      <c r="H66" s="38">
        <v>0</v>
      </c>
      <c r="I66" s="39">
        <v>1</v>
      </c>
      <c r="J66" s="39">
        <v>1</v>
      </c>
      <c r="K66" s="25"/>
      <c r="L66" s="25"/>
      <c r="M66" s="25"/>
      <c r="N66" s="25"/>
      <c r="O66" s="25"/>
      <c r="P66" s="15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53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ht="21" x14ac:dyDescent="0.25">
      <c r="A67" s="167" t="s">
        <v>327</v>
      </c>
      <c r="B67" s="165">
        <v>47</v>
      </c>
      <c r="C67" s="165" t="s">
        <v>263</v>
      </c>
      <c r="D67" s="165"/>
      <c r="E67" s="167" t="s">
        <v>609</v>
      </c>
      <c r="F67" s="168">
        <v>2018</v>
      </c>
      <c r="G67" s="169">
        <v>23100</v>
      </c>
      <c r="H67" s="38">
        <v>0</v>
      </c>
      <c r="I67" s="39">
        <v>1</v>
      </c>
      <c r="J67" s="39">
        <v>1</v>
      </c>
      <c r="K67" s="25"/>
      <c r="L67" s="25"/>
      <c r="M67" s="25"/>
      <c r="N67" s="25"/>
      <c r="O67" s="25"/>
      <c r="P67" s="153"/>
      <c r="Q67" s="173"/>
      <c r="R67" s="173"/>
      <c r="S67" s="173"/>
      <c r="T67" s="173"/>
      <c r="U67" s="172">
        <v>1</v>
      </c>
      <c r="V67" s="164">
        <v>23100</v>
      </c>
      <c r="W67" s="173"/>
      <c r="X67" s="173"/>
      <c r="Y67" s="173"/>
      <c r="Z67" s="173"/>
      <c r="AA67" s="173"/>
      <c r="AB67" s="173"/>
      <c r="AC67" s="153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ht="21" x14ac:dyDescent="0.25">
      <c r="A68" s="167" t="s">
        <v>327</v>
      </c>
      <c r="B68" s="165">
        <v>48</v>
      </c>
      <c r="C68" s="165" t="s">
        <v>263</v>
      </c>
      <c r="D68" s="165"/>
      <c r="E68" s="167" t="s">
        <v>610</v>
      </c>
      <c r="F68" s="168">
        <v>2018</v>
      </c>
      <c r="G68" s="169">
        <v>23100</v>
      </c>
      <c r="H68" s="38">
        <v>0</v>
      </c>
      <c r="I68" s="39">
        <v>1</v>
      </c>
      <c r="J68" s="39">
        <v>1</v>
      </c>
      <c r="K68" s="25"/>
      <c r="L68" s="25"/>
      <c r="M68" s="25"/>
      <c r="N68" s="25"/>
      <c r="O68" s="25"/>
      <c r="P68" s="153"/>
      <c r="Q68" s="173"/>
      <c r="R68" s="173"/>
      <c r="S68" s="173"/>
      <c r="T68" s="173"/>
      <c r="U68" s="172">
        <v>1</v>
      </c>
      <c r="V68" s="164">
        <v>23100</v>
      </c>
      <c r="W68" s="173"/>
      <c r="X68" s="173"/>
      <c r="Y68" s="173"/>
      <c r="Z68" s="173"/>
      <c r="AA68" s="173"/>
      <c r="AB68" s="173"/>
      <c r="AC68" s="153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ht="33.75" x14ac:dyDescent="0.25">
      <c r="A69" s="167" t="s">
        <v>328</v>
      </c>
      <c r="B69" s="165">
        <v>49</v>
      </c>
      <c r="C69" s="165" t="s">
        <v>263</v>
      </c>
      <c r="D69" s="165"/>
      <c r="E69" s="167" t="s">
        <v>611</v>
      </c>
      <c r="F69" s="168">
        <v>2015</v>
      </c>
      <c r="G69" s="169">
        <v>18605</v>
      </c>
      <c r="H69" s="38">
        <v>0</v>
      </c>
      <c r="I69" s="39">
        <v>1</v>
      </c>
      <c r="J69" s="39">
        <v>1</v>
      </c>
      <c r="K69" s="25"/>
      <c r="L69" s="25"/>
      <c r="M69" s="25"/>
      <c r="N69" s="25"/>
      <c r="O69" s="25"/>
      <c r="P69" s="153"/>
      <c r="Q69" s="173"/>
      <c r="R69" s="173"/>
      <c r="S69" s="172">
        <v>1</v>
      </c>
      <c r="T69" s="164">
        <v>18605</v>
      </c>
      <c r="U69" s="173"/>
      <c r="V69" s="173"/>
      <c r="W69" s="173"/>
      <c r="X69" s="173"/>
      <c r="Y69" s="173"/>
      <c r="Z69" s="173"/>
      <c r="AA69" s="173"/>
      <c r="AB69" s="173"/>
      <c r="AC69" s="153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ht="22.5" x14ac:dyDescent="0.25">
      <c r="A70" s="167" t="s">
        <v>329</v>
      </c>
      <c r="B70" s="165">
        <v>50</v>
      </c>
      <c r="C70" s="165" t="s">
        <v>263</v>
      </c>
      <c r="D70" s="165"/>
      <c r="E70" s="167" t="s">
        <v>612</v>
      </c>
      <c r="F70" s="168">
        <v>2015</v>
      </c>
      <c r="G70" s="169">
        <v>60910.74</v>
      </c>
      <c r="H70" s="38">
        <v>0</v>
      </c>
      <c r="I70" s="39">
        <v>1</v>
      </c>
      <c r="J70" s="39">
        <v>1</v>
      </c>
      <c r="K70" s="25"/>
      <c r="L70" s="25"/>
      <c r="M70" s="25"/>
      <c r="N70" s="25"/>
      <c r="O70" s="25"/>
      <c r="P70" s="153"/>
      <c r="Q70" s="173"/>
      <c r="R70" s="173"/>
      <c r="S70" s="172">
        <v>1</v>
      </c>
      <c r="T70" s="164">
        <v>60910.74</v>
      </c>
      <c r="U70" s="173"/>
      <c r="V70" s="173"/>
      <c r="W70" s="173"/>
      <c r="X70" s="173"/>
      <c r="Y70" s="173"/>
      <c r="Z70" s="173"/>
      <c r="AA70" s="173"/>
      <c r="AB70" s="173"/>
      <c r="AC70" s="153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ht="21" x14ac:dyDescent="0.25">
      <c r="A71" s="167" t="s">
        <v>330</v>
      </c>
      <c r="B71" s="165">
        <v>51</v>
      </c>
      <c r="C71" s="165" t="s">
        <v>263</v>
      </c>
      <c r="D71" s="165"/>
      <c r="E71" s="167" t="s">
        <v>613</v>
      </c>
      <c r="F71" s="168">
        <v>2016</v>
      </c>
      <c r="G71" s="169">
        <v>36025.599999999999</v>
      </c>
      <c r="H71" s="38">
        <v>0</v>
      </c>
      <c r="I71" s="39">
        <v>1</v>
      </c>
      <c r="J71" s="39">
        <v>1</v>
      </c>
      <c r="K71" s="25"/>
      <c r="L71" s="25"/>
      <c r="M71" s="25"/>
      <c r="N71" s="25"/>
      <c r="O71" s="25"/>
      <c r="P71" s="153"/>
      <c r="Q71" s="173"/>
      <c r="R71" s="173"/>
      <c r="S71" s="172">
        <v>1</v>
      </c>
      <c r="T71" s="164">
        <v>36025.599999999999</v>
      </c>
      <c r="U71" s="173"/>
      <c r="V71" s="173"/>
      <c r="W71" s="173"/>
      <c r="X71" s="173"/>
      <c r="Y71" s="173"/>
      <c r="Z71" s="173"/>
      <c r="AA71" s="173"/>
      <c r="AB71" s="173"/>
      <c r="AC71" s="153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ht="21" x14ac:dyDescent="0.25">
      <c r="A72" s="167" t="s">
        <v>331</v>
      </c>
      <c r="B72" s="165">
        <v>52</v>
      </c>
      <c r="C72" s="165" t="s">
        <v>263</v>
      </c>
      <c r="D72" s="165"/>
      <c r="E72" s="167" t="s">
        <v>614</v>
      </c>
      <c r="F72" s="168">
        <v>2018</v>
      </c>
      <c r="G72" s="169">
        <v>36679.040000000001</v>
      </c>
      <c r="H72" s="38">
        <v>0</v>
      </c>
      <c r="I72" s="39">
        <v>1</v>
      </c>
      <c r="J72" s="39">
        <v>1</v>
      </c>
      <c r="K72" s="25"/>
      <c r="L72" s="25"/>
      <c r="M72" s="25"/>
      <c r="N72" s="25"/>
      <c r="O72" s="25"/>
      <c r="P72" s="153"/>
      <c r="Q72" s="173"/>
      <c r="R72" s="173"/>
      <c r="S72" s="173"/>
      <c r="T72" s="173"/>
      <c r="U72" s="172">
        <v>1</v>
      </c>
      <c r="V72" s="164">
        <v>36679.040000000001</v>
      </c>
      <c r="W72" s="173"/>
      <c r="X72" s="173"/>
      <c r="Y72" s="173"/>
      <c r="Z72" s="173"/>
      <c r="AA72" s="173"/>
      <c r="AB72" s="173"/>
      <c r="AC72" s="153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ht="22.5" x14ac:dyDescent="0.25">
      <c r="A73" s="167" t="s">
        <v>332</v>
      </c>
      <c r="B73" s="165">
        <v>53</v>
      </c>
      <c r="C73" s="165" t="s">
        <v>263</v>
      </c>
      <c r="D73" s="165"/>
      <c r="E73" s="167" t="s">
        <v>615</v>
      </c>
      <c r="F73" s="168">
        <v>2021</v>
      </c>
      <c r="G73" s="169">
        <v>45000</v>
      </c>
      <c r="H73" s="38">
        <v>0</v>
      </c>
      <c r="I73" s="39">
        <v>1</v>
      </c>
      <c r="J73" s="39">
        <v>1</v>
      </c>
      <c r="K73" s="25"/>
      <c r="L73" s="25"/>
      <c r="M73" s="25"/>
      <c r="N73" s="25"/>
      <c r="O73" s="25"/>
      <c r="P73" s="153"/>
      <c r="Q73" s="173"/>
      <c r="R73" s="173"/>
      <c r="S73" s="173"/>
      <c r="T73" s="173"/>
      <c r="U73" s="173"/>
      <c r="V73" s="173"/>
      <c r="W73" s="173"/>
      <c r="X73" s="173"/>
      <c r="Y73" s="172">
        <v>1</v>
      </c>
      <c r="Z73" s="164">
        <v>45000</v>
      </c>
      <c r="AA73" s="173"/>
      <c r="AB73" s="173"/>
      <c r="AC73" s="153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ht="22.5" x14ac:dyDescent="0.25">
      <c r="A74" s="167" t="s">
        <v>332</v>
      </c>
      <c r="B74" s="165">
        <v>54</v>
      </c>
      <c r="C74" s="165" t="s">
        <v>263</v>
      </c>
      <c r="D74" s="165"/>
      <c r="E74" s="167" t="s">
        <v>616</v>
      </c>
      <c r="F74" s="168">
        <v>2021</v>
      </c>
      <c r="G74" s="169">
        <v>45000</v>
      </c>
      <c r="H74" s="38">
        <v>0</v>
      </c>
      <c r="I74" s="39">
        <v>1</v>
      </c>
      <c r="J74" s="39">
        <v>1</v>
      </c>
      <c r="K74" s="25"/>
      <c r="L74" s="25"/>
      <c r="M74" s="25"/>
      <c r="N74" s="25"/>
      <c r="O74" s="25"/>
      <c r="P74" s="153"/>
      <c r="Q74" s="173"/>
      <c r="R74" s="173"/>
      <c r="S74" s="173"/>
      <c r="T74" s="173"/>
      <c r="U74" s="173"/>
      <c r="V74" s="173"/>
      <c r="W74" s="172">
        <v>1</v>
      </c>
      <c r="X74" s="164">
        <v>47000.37</v>
      </c>
      <c r="Y74" s="172">
        <v>1</v>
      </c>
      <c r="Z74" s="164">
        <v>45000</v>
      </c>
      <c r="AA74" s="173"/>
      <c r="AB74" s="173"/>
      <c r="AC74" s="153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ht="22.5" x14ac:dyDescent="0.25">
      <c r="A75" s="167" t="s">
        <v>333</v>
      </c>
      <c r="B75" s="165">
        <v>55</v>
      </c>
      <c r="C75" s="165" t="s">
        <v>263</v>
      </c>
      <c r="D75" s="165"/>
      <c r="E75" s="167" t="s">
        <v>617</v>
      </c>
      <c r="F75" s="168">
        <v>2019</v>
      </c>
      <c r="G75" s="169">
        <v>47000.37</v>
      </c>
      <c r="H75" s="38">
        <v>0</v>
      </c>
      <c r="I75" s="39">
        <v>1</v>
      </c>
      <c r="J75" s="39">
        <v>1</v>
      </c>
      <c r="K75" s="25"/>
      <c r="L75" s="25"/>
      <c r="M75" s="25"/>
      <c r="N75" s="25"/>
      <c r="O75" s="25"/>
      <c r="P75" s="15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53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ht="21" x14ac:dyDescent="0.25">
      <c r="A76" s="167" t="s">
        <v>334</v>
      </c>
      <c r="B76" s="165">
        <v>56</v>
      </c>
      <c r="C76" s="165" t="s">
        <v>263</v>
      </c>
      <c r="D76" s="165"/>
      <c r="E76" s="167" t="s">
        <v>618</v>
      </c>
      <c r="F76" s="168">
        <v>2011</v>
      </c>
      <c r="G76" s="169">
        <v>7100</v>
      </c>
      <c r="H76" s="38">
        <v>0</v>
      </c>
      <c r="I76" s="39">
        <v>1</v>
      </c>
      <c r="J76" s="39">
        <v>1</v>
      </c>
      <c r="K76" s="25"/>
      <c r="L76" s="25"/>
      <c r="M76" s="25"/>
      <c r="N76" s="25"/>
      <c r="O76" s="25"/>
      <c r="P76" s="153"/>
      <c r="Q76" s="172">
        <v>1</v>
      </c>
      <c r="R76" s="164">
        <v>7100</v>
      </c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53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ht="21" x14ac:dyDescent="0.25">
      <c r="A77" s="167" t="s">
        <v>334</v>
      </c>
      <c r="B77" s="165">
        <v>57</v>
      </c>
      <c r="C77" s="165" t="s">
        <v>263</v>
      </c>
      <c r="D77" s="165"/>
      <c r="E77" s="167" t="s">
        <v>619</v>
      </c>
      <c r="F77" s="168">
        <v>2011</v>
      </c>
      <c r="G77" s="169">
        <v>7100</v>
      </c>
      <c r="H77" s="38">
        <v>0</v>
      </c>
      <c r="I77" s="39">
        <v>1</v>
      </c>
      <c r="J77" s="39">
        <v>1</v>
      </c>
      <c r="K77" s="25"/>
      <c r="L77" s="25"/>
      <c r="M77" s="25"/>
      <c r="N77" s="25"/>
      <c r="O77" s="25"/>
      <c r="P77" s="153"/>
      <c r="Q77" s="172">
        <v>1</v>
      </c>
      <c r="R77" s="164">
        <v>7100</v>
      </c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53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ht="22.5" x14ac:dyDescent="0.25">
      <c r="A78" s="167" t="s">
        <v>335</v>
      </c>
      <c r="B78" s="165">
        <v>58</v>
      </c>
      <c r="C78" s="165" t="s">
        <v>263</v>
      </c>
      <c r="D78" s="165"/>
      <c r="E78" s="167" t="s">
        <v>620</v>
      </c>
      <c r="F78" s="168">
        <v>2010</v>
      </c>
      <c r="G78" s="169">
        <v>6033.53</v>
      </c>
      <c r="H78" s="38">
        <v>0</v>
      </c>
      <c r="I78" s="39">
        <v>1</v>
      </c>
      <c r="J78" s="39">
        <v>1</v>
      </c>
      <c r="K78" s="25"/>
      <c r="L78" s="25"/>
      <c r="M78" s="25"/>
      <c r="N78" s="25"/>
      <c r="O78" s="25"/>
      <c r="P78" s="153"/>
      <c r="Q78" s="172">
        <v>1</v>
      </c>
      <c r="R78" s="164">
        <v>6033.53</v>
      </c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53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ht="21" x14ac:dyDescent="0.25">
      <c r="A79" s="167" t="s">
        <v>336</v>
      </c>
      <c r="B79" s="165">
        <v>59</v>
      </c>
      <c r="C79" s="165" t="s">
        <v>263</v>
      </c>
      <c r="D79" s="165"/>
      <c r="E79" s="167" t="s">
        <v>621</v>
      </c>
      <c r="F79" s="168">
        <v>2012</v>
      </c>
      <c r="G79" s="169">
        <v>16791</v>
      </c>
      <c r="H79" s="38">
        <v>0</v>
      </c>
      <c r="I79" s="39">
        <v>1</v>
      </c>
      <c r="J79" s="39">
        <v>1</v>
      </c>
      <c r="K79" s="25"/>
      <c r="L79" s="25"/>
      <c r="M79" s="25"/>
      <c r="N79" s="25"/>
      <c r="O79" s="25"/>
      <c r="P79" s="153"/>
      <c r="Q79" s="172">
        <v>1</v>
      </c>
      <c r="R79" s="164">
        <v>16791</v>
      </c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53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ht="22.5" x14ac:dyDescent="0.25">
      <c r="A80" s="167" t="s">
        <v>1249</v>
      </c>
      <c r="B80" s="165">
        <v>60</v>
      </c>
      <c r="C80" s="165" t="s">
        <v>263</v>
      </c>
      <c r="D80" s="165"/>
      <c r="E80" s="167" t="s">
        <v>1257</v>
      </c>
      <c r="F80" s="168">
        <v>2023</v>
      </c>
      <c r="G80" s="169">
        <v>15926</v>
      </c>
      <c r="H80" s="38">
        <v>0</v>
      </c>
      <c r="I80" s="39">
        <v>1</v>
      </c>
      <c r="J80" s="39">
        <v>1</v>
      </c>
      <c r="K80" s="25"/>
      <c r="L80" s="25"/>
      <c r="M80" s="25"/>
      <c r="N80" s="25"/>
      <c r="O80" s="25"/>
      <c r="P80" s="15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2">
        <v>1</v>
      </c>
      <c r="AB80" s="164">
        <v>15926</v>
      </c>
      <c r="AC80" s="153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ht="22.5" x14ac:dyDescent="0.25">
      <c r="A81" s="167" t="s">
        <v>1249</v>
      </c>
      <c r="B81" s="165">
        <v>61</v>
      </c>
      <c r="C81" s="165" t="s">
        <v>263</v>
      </c>
      <c r="D81" s="165"/>
      <c r="E81" s="167" t="s">
        <v>1258</v>
      </c>
      <c r="F81" s="168">
        <v>2023</v>
      </c>
      <c r="G81" s="169">
        <v>15926</v>
      </c>
      <c r="H81" s="38">
        <v>0</v>
      </c>
      <c r="I81" s="39">
        <v>1</v>
      </c>
      <c r="J81" s="39">
        <v>1</v>
      </c>
      <c r="K81" s="25"/>
      <c r="L81" s="25"/>
      <c r="M81" s="25"/>
      <c r="N81" s="25"/>
      <c r="O81" s="25"/>
      <c r="P81" s="15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2">
        <v>1</v>
      </c>
      <c r="AB81" s="164">
        <v>15926</v>
      </c>
      <c r="AC81" s="153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ht="22.5" x14ac:dyDescent="0.25">
      <c r="A82" s="167" t="s">
        <v>1249</v>
      </c>
      <c r="B82" s="165">
        <v>62</v>
      </c>
      <c r="C82" s="165" t="s">
        <v>263</v>
      </c>
      <c r="D82" s="165"/>
      <c r="E82" s="167" t="s">
        <v>1259</v>
      </c>
      <c r="F82" s="168">
        <v>2023</v>
      </c>
      <c r="G82" s="169">
        <v>15926</v>
      </c>
      <c r="H82" s="38">
        <v>0</v>
      </c>
      <c r="I82" s="39">
        <v>1</v>
      </c>
      <c r="J82" s="39">
        <v>1</v>
      </c>
      <c r="K82" s="25"/>
      <c r="L82" s="25"/>
      <c r="M82" s="25"/>
      <c r="N82" s="25"/>
      <c r="O82" s="25"/>
      <c r="P82" s="15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2">
        <v>1</v>
      </c>
      <c r="AB82" s="164">
        <v>15926</v>
      </c>
      <c r="AC82" s="153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ht="22.5" x14ac:dyDescent="0.25">
      <c r="A83" s="167" t="s">
        <v>1249</v>
      </c>
      <c r="B83" s="165">
        <v>63</v>
      </c>
      <c r="C83" s="165" t="s">
        <v>263</v>
      </c>
      <c r="D83" s="165"/>
      <c r="E83" s="167" t="s">
        <v>1260</v>
      </c>
      <c r="F83" s="168">
        <v>2023</v>
      </c>
      <c r="G83" s="169">
        <v>15926</v>
      </c>
      <c r="H83" s="38">
        <v>0</v>
      </c>
      <c r="I83" s="39">
        <v>1</v>
      </c>
      <c r="J83" s="39">
        <v>1</v>
      </c>
      <c r="K83" s="25"/>
      <c r="L83" s="25"/>
      <c r="M83" s="25"/>
      <c r="N83" s="25"/>
      <c r="O83" s="25"/>
      <c r="P83" s="15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2">
        <v>1</v>
      </c>
      <c r="AB83" s="164">
        <v>15926</v>
      </c>
      <c r="AC83" s="153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ht="45" x14ac:dyDescent="0.25">
      <c r="A84" s="167" t="s">
        <v>1250</v>
      </c>
      <c r="B84" s="165">
        <v>64</v>
      </c>
      <c r="C84" s="165" t="s">
        <v>263</v>
      </c>
      <c r="D84" s="165"/>
      <c r="E84" s="167" t="s">
        <v>1261</v>
      </c>
      <c r="F84" s="168">
        <v>2023</v>
      </c>
      <c r="G84" s="169">
        <v>54696</v>
      </c>
      <c r="H84" s="38">
        <v>0</v>
      </c>
      <c r="I84" s="39">
        <v>1</v>
      </c>
      <c r="J84" s="39">
        <v>1</v>
      </c>
      <c r="K84" s="25"/>
      <c r="L84" s="25"/>
      <c r="M84" s="25"/>
      <c r="N84" s="25"/>
      <c r="O84" s="25"/>
      <c r="P84" s="15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2">
        <v>1</v>
      </c>
      <c r="AB84" s="164">
        <v>54696</v>
      </c>
      <c r="AC84" s="153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ht="33.75" x14ac:dyDescent="0.25">
      <c r="A85" s="167" t="s">
        <v>337</v>
      </c>
      <c r="B85" s="165">
        <v>65</v>
      </c>
      <c r="C85" s="165" t="s">
        <v>263</v>
      </c>
      <c r="D85" s="165"/>
      <c r="E85" s="167" t="s">
        <v>622</v>
      </c>
      <c r="F85" s="168">
        <v>2021</v>
      </c>
      <c r="G85" s="169">
        <v>42300</v>
      </c>
      <c r="H85" s="38">
        <v>0</v>
      </c>
      <c r="I85" s="39">
        <v>1</v>
      </c>
      <c r="J85" s="39">
        <v>1</v>
      </c>
      <c r="K85" s="25"/>
      <c r="L85" s="25"/>
      <c r="M85" s="25"/>
      <c r="N85" s="25"/>
      <c r="O85" s="25"/>
      <c r="P85" s="153"/>
      <c r="Q85" s="173"/>
      <c r="R85" s="173"/>
      <c r="S85" s="173"/>
      <c r="T85" s="173"/>
      <c r="U85" s="173"/>
      <c r="V85" s="173"/>
      <c r="W85" s="173"/>
      <c r="X85" s="173"/>
      <c r="Y85" s="172">
        <v>1</v>
      </c>
      <c r="Z85" s="164">
        <v>42300</v>
      </c>
      <c r="AA85" s="173"/>
      <c r="AB85" s="173"/>
      <c r="AC85" s="153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ht="33.75" x14ac:dyDescent="0.25">
      <c r="A86" s="167" t="s">
        <v>337</v>
      </c>
      <c r="B86" s="165">
        <v>66</v>
      </c>
      <c r="C86" s="165" t="s">
        <v>263</v>
      </c>
      <c r="D86" s="165"/>
      <c r="E86" s="167" t="s">
        <v>623</v>
      </c>
      <c r="F86" s="168">
        <v>2021</v>
      </c>
      <c r="G86" s="169">
        <v>42300</v>
      </c>
      <c r="H86" s="38">
        <v>0</v>
      </c>
      <c r="I86" s="39">
        <v>1</v>
      </c>
      <c r="J86" s="39">
        <v>1</v>
      </c>
      <c r="K86" s="25"/>
      <c r="L86" s="25"/>
      <c r="M86" s="25"/>
      <c r="N86" s="25"/>
      <c r="O86" s="25"/>
      <c r="P86" s="153"/>
      <c r="Q86" s="173"/>
      <c r="R86" s="173"/>
      <c r="S86" s="173"/>
      <c r="T86" s="173"/>
      <c r="U86" s="173"/>
      <c r="V86" s="173"/>
      <c r="W86" s="172">
        <v>1</v>
      </c>
      <c r="X86" s="164">
        <v>33900</v>
      </c>
      <c r="Y86" s="172">
        <v>1</v>
      </c>
      <c r="Z86" s="164">
        <v>42300</v>
      </c>
      <c r="AA86" s="173"/>
      <c r="AB86" s="173"/>
      <c r="AC86" s="153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ht="21" x14ac:dyDescent="0.25">
      <c r="A87" s="167" t="s">
        <v>338</v>
      </c>
      <c r="B87" s="165">
        <v>67</v>
      </c>
      <c r="C87" s="165" t="s">
        <v>263</v>
      </c>
      <c r="D87" s="165"/>
      <c r="E87" s="167" t="s">
        <v>624</v>
      </c>
      <c r="F87" s="168">
        <v>2020</v>
      </c>
      <c r="G87" s="169">
        <v>33900</v>
      </c>
      <c r="H87" s="38">
        <v>0</v>
      </c>
      <c r="I87" s="39">
        <v>1</v>
      </c>
      <c r="J87" s="39">
        <v>1</v>
      </c>
      <c r="K87" s="25"/>
      <c r="L87" s="25"/>
      <c r="M87" s="25"/>
      <c r="N87" s="25"/>
      <c r="O87" s="25"/>
      <c r="P87" s="153"/>
      <c r="Q87" s="173"/>
      <c r="R87" s="173"/>
      <c r="S87" s="173"/>
      <c r="T87" s="173"/>
      <c r="U87" s="173"/>
      <c r="V87" s="173"/>
      <c r="W87" s="172">
        <v>1</v>
      </c>
      <c r="X87" s="164">
        <v>33900</v>
      </c>
      <c r="Y87" s="173"/>
      <c r="Z87" s="173"/>
      <c r="AA87" s="173"/>
      <c r="AB87" s="173"/>
      <c r="AC87" s="153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ht="21" x14ac:dyDescent="0.25">
      <c r="A88" s="167" t="s">
        <v>339</v>
      </c>
      <c r="B88" s="165">
        <v>68</v>
      </c>
      <c r="C88" s="165" t="s">
        <v>263</v>
      </c>
      <c r="D88" s="165"/>
      <c r="E88" s="167" t="s">
        <v>625</v>
      </c>
      <c r="F88" s="168">
        <v>2020</v>
      </c>
      <c r="G88" s="169">
        <v>33900</v>
      </c>
      <c r="H88" s="38">
        <v>0</v>
      </c>
      <c r="I88" s="39">
        <v>1</v>
      </c>
      <c r="J88" s="39">
        <v>1</v>
      </c>
      <c r="K88" s="25"/>
      <c r="L88" s="25"/>
      <c r="M88" s="25"/>
      <c r="N88" s="25"/>
      <c r="O88" s="25"/>
      <c r="P88" s="15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53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ht="21" x14ac:dyDescent="0.25">
      <c r="A89" s="167" t="s">
        <v>1251</v>
      </c>
      <c r="B89" s="165">
        <v>69</v>
      </c>
      <c r="C89" s="165" t="s">
        <v>263</v>
      </c>
      <c r="D89" s="165"/>
      <c r="E89" s="167" t="s">
        <v>1262</v>
      </c>
      <c r="F89" s="168">
        <v>2023</v>
      </c>
      <c r="G89" s="169">
        <v>85658</v>
      </c>
      <c r="H89" s="38">
        <v>0</v>
      </c>
      <c r="I89" s="39">
        <v>1</v>
      </c>
      <c r="J89" s="39">
        <v>1</v>
      </c>
      <c r="K89" s="25"/>
      <c r="L89" s="25"/>
      <c r="M89" s="25"/>
      <c r="N89" s="25"/>
      <c r="O89" s="25"/>
      <c r="P89" s="153"/>
      <c r="Q89" s="173"/>
      <c r="R89" s="173"/>
      <c r="S89" s="173"/>
      <c r="T89" s="173"/>
      <c r="U89" s="173"/>
      <c r="V89" s="173"/>
      <c r="W89" s="172">
        <v>1</v>
      </c>
      <c r="X89" s="164">
        <v>53000</v>
      </c>
      <c r="Y89" s="173"/>
      <c r="Z89" s="173"/>
      <c r="AA89" s="172">
        <v>1</v>
      </c>
      <c r="AB89" s="164">
        <v>85658</v>
      </c>
      <c r="AC89" s="153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ht="33.75" x14ac:dyDescent="0.25">
      <c r="A90" s="167" t="s">
        <v>340</v>
      </c>
      <c r="B90" s="165">
        <v>70</v>
      </c>
      <c r="C90" s="165" t="s">
        <v>263</v>
      </c>
      <c r="D90" s="165"/>
      <c r="E90" s="167" t="s">
        <v>626</v>
      </c>
      <c r="F90" s="168">
        <v>2020</v>
      </c>
      <c r="G90" s="169">
        <v>53000</v>
      </c>
      <c r="H90" s="38">
        <v>0</v>
      </c>
      <c r="I90" s="39">
        <v>1</v>
      </c>
      <c r="J90" s="39">
        <v>1</v>
      </c>
      <c r="K90" s="25"/>
      <c r="L90" s="25"/>
      <c r="M90" s="25"/>
      <c r="N90" s="25"/>
      <c r="O90" s="25"/>
      <c r="P90" s="153"/>
      <c r="Q90" s="173"/>
      <c r="R90" s="173"/>
      <c r="S90" s="173"/>
      <c r="T90" s="173"/>
      <c r="U90" s="173"/>
      <c r="V90" s="173"/>
      <c r="W90" s="172">
        <v>1</v>
      </c>
      <c r="X90" s="164">
        <v>53000</v>
      </c>
      <c r="Y90" s="173"/>
      <c r="Z90" s="173"/>
      <c r="AA90" s="173"/>
      <c r="AB90" s="173"/>
      <c r="AC90" s="153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ht="33.75" x14ac:dyDescent="0.25">
      <c r="A91" s="167" t="s">
        <v>340</v>
      </c>
      <c r="B91" s="165">
        <v>71</v>
      </c>
      <c r="C91" s="165" t="s">
        <v>263</v>
      </c>
      <c r="D91" s="165"/>
      <c r="E91" s="167" t="s">
        <v>627</v>
      </c>
      <c r="F91" s="168">
        <v>2020</v>
      </c>
      <c r="G91" s="169">
        <v>53000</v>
      </c>
      <c r="H91" s="38">
        <v>0</v>
      </c>
      <c r="I91" s="39">
        <v>1</v>
      </c>
      <c r="J91" s="39">
        <v>1</v>
      </c>
      <c r="K91" s="25"/>
      <c r="L91" s="25"/>
      <c r="M91" s="25"/>
      <c r="N91" s="25"/>
      <c r="O91" s="25"/>
      <c r="P91" s="153"/>
      <c r="Q91" s="173"/>
      <c r="R91" s="173"/>
      <c r="S91" s="173"/>
      <c r="T91" s="173"/>
      <c r="U91" s="173"/>
      <c r="V91" s="173"/>
      <c r="W91" s="172">
        <v>1</v>
      </c>
      <c r="X91" s="164">
        <v>53000</v>
      </c>
      <c r="Y91" s="173"/>
      <c r="Z91" s="173"/>
      <c r="AA91" s="173"/>
      <c r="AB91" s="173"/>
      <c r="AC91" s="153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ht="33.75" x14ac:dyDescent="0.25">
      <c r="A92" s="167" t="s">
        <v>340</v>
      </c>
      <c r="B92" s="165">
        <v>72</v>
      </c>
      <c r="C92" s="165" t="s">
        <v>263</v>
      </c>
      <c r="D92" s="165"/>
      <c r="E92" s="167" t="s">
        <v>628</v>
      </c>
      <c r="F92" s="168">
        <v>2020</v>
      </c>
      <c r="G92" s="169">
        <v>53000</v>
      </c>
      <c r="H92" s="38">
        <v>0</v>
      </c>
      <c r="I92" s="39">
        <v>1</v>
      </c>
      <c r="J92" s="39">
        <v>1</v>
      </c>
      <c r="K92" s="25"/>
      <c r="L92" s="25"/>
      <c r="M92" s="25"/>
      <c r="N92" s="25"/>
      <c r="O92" s="25"/>
      <c r="P92" s="153"/>
      <c r="Q92" s="173"/>
      <c r="R92" s="173"/>
      <c r="S92" s="173"/>
      <c r="T92" s="173"/>
      <c r="U92" s="173"/>
      <c r="V92" s="173"/>
      <c r="W92" s="172">
        <v>1</v>
      </c>
      <c r="X92" s="164">
        <v>53000</v>
      </c>
      <c r="Y92" s="173"/>
      <c r="Z92" s="173"/>
      <c r="AA92" s="173"/>
      <c r="AB92" s="173"/>
      <c r="AC92" s="153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ht="33.75" x14ac:dyDescent="0.25">
      <c r="A93" s="167" t="s">
        <v>340</v>
      </c>
      <c r="B93" s="165">
        <v>73</v>
      </c>
      <c r="C93" s="165" t="s">
        <v>263</v>
      </c>
      <c r="D93" s="165"/>
      <c r="E93" s="167" t="s">
        <v>629</v>
      </c>
      <c r="F93" s="168">
        <v>2020</v>
      </c>
      <c r="G93" s="169">
        <v>53000</v>
      </c>
      <c r="H93" s="38">
        <v>0</v>
      </c>
      <c r="I93" s="39">
        <v>1</v>
      </c>
      <c r="J93" s="39">
        <v>1</v>
      </c>
      <c r="K93" s="25"/>
      <c r="L93" s="25"/>
      <c r="M93" s="25"/>
      <c r="N93" s="25"/>
      <c r="O93" s="25"/>
      <c r="P93" s="153"/>
      <c r="Q93" s="173"/>
      <c r="R93" s="173"/>
      <c r="S93" s="173"/>
      <c r="T93" s="173"/>
      <c r="U93" s="173"/>
      <c r="V93" s="173"/>
      <c r="W93" s="172">
        <v>1</v>
      </c>
      <c r="X93" s="164">
        <v>53000</v>
      </c>
      <c r="Y93" s="173"/>
      <c r="Z93" s="173"/>
      <c r="AA93" s="173"/>
      <c r="AB93" s="173"/>
      <c r="AC93" s="153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ht="33.75" x14ac:dyDescent="0.25">
      <c r="A94" s="167" t="s">
        <v>340</v>
      </c>
      <c r="B94" s="165">
        <v>74</v>
      </c>
      <c r="C94" s="165" t="s">
        <v>263</v>
      </c>
      <c r="D94" s="165"/>
      <c r="E94" s="167" t="s">
        <v>630</v>
      </c>
      <c r="F94" s="168">
        <v>2020</v>
      </c>
      <c r="G94" s="169">
        <v>53000</v>
      </c>
      <c r="H94" s="38">
        <v>0</v>
      </c>
      <c r="I94" s="39">
        <v>1</v>
      </c>
      <c r="J94" s="39">
        <v>1</v>
      </c>
      <c r="K94" s="25"/>
      <c r="L94" s="25"/>
      <c r="M94" s="25"/>
      <c r="N94" s="25"/>
      <c r="O94" s="25"/>
      <c r="P94" s="153"/>
      <c r="Q94" s="173"/>
      <c r="R94" s="173"/>
      <c r="S94" s="173"/>
      <c r="T94" s="173"/>
      <c r="U94" s="173"/>
      <c r="V94" s="173"/>
      <c r="W94" s="172">
        <v>1</v>
      </c>
      <c r="X94" s="164">
        <v>53000</v>
      </c>
      <c r="Y94" s="173"/>
      <c r="Z94" s="173"/>
      <c r="AA94" s="173"/>
      <c r="AB94" s="173"/>
      <c r="AC94" s="153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ht="33.75" x14ac:dyDescent="0.25">
      <c r="A95" s="167" t="s">
        <v>340</v>
      </c>
      <c r="B95" s="165">
        <v>75</v>
      </c>
      <c r="C95" s="165" t="s">
        <v>263</v>
      </c>
      <c r="D95" s="165"/>
      <c r="E95" s="167" t="s">
        <v>631</v>
      </c>
      <c r="F95" s="168">
        <v>2020</v>
      </c>
      <c r="G95" s="169">
        <v>53000</v>
      </c>
      <c r="H95" s="38">
        <v>0</v>
      </c>
      <c r="I95" s="39">
        <v>1</v>
      </c>
      <c r="J95" s="39">
        <v>1</v>
      </c>
      <c r="K95" s="25"/>
      <c r="L95" s="25"/>
      <c r="M95" s="25"/>
      <c r="N95" s="25"/>
      <c r="O95" s="25"/>
      <c r="P95" s="153"/>
      <c r="Q95" s="173"/>
      <c r="R95" s="173"/>
      <c r="S95" s="173"/>
      <c r="T95" s="173"/>
      <c r="U95" s="173"/>
      <c r="V95" s="173"/>
      <c r="W95" s="172">
        <v>1</v>
      </c>
      <c r="X95" s="164">
        <v>23937</v>
      </c>
      <c r="Y95" s="173"/>
      <c r="Z95" s="173"/>
      <c r="AA95" s="173"/>
      <c r="AB95" s="173"/>
      <c r="AC95" s="153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ht="22.5" x14ac:dyDescent="0.25">
      <c r="A96" s="167" t="s">
        <v>341</v>
      </c>
      <c r="B96" s="165">
        <v>76</v>
      </c>
      <c r="C96" s="165" t="s">
        <v>263</v>
      </c>
      <c r="D96" s="165"/>
      <c r="E96" s="167" t="s">
        <v>632</v>
      </c>
      <c r="F96" s="168">
        <v>2020</v>
      </c>
      <c r="G96" s="169">
        <v>23937</v>
      </c>
      <c r="H96" s="38">
        <v>0</v>
      </c>
      <c r="I96" s="39">
        <v>1</v>
      </c>
      <c r="J96" s="39">
        <v>1</v>
      </c>
      <c r="K96" s="25"/>
      <c r="L96" s="25"/>
      <c r="M96" s="25"/>
      <c r="N96" s="25"/>
      <c r="O96" s="25"/>
      <c r="P96" s="153"/>
      <c r="Q96" s="173"/>
      <c r="R96" s="173"/>
      <c r="S96" s="173"/>
      <c r="T96" s="173"/>
      <c r="U96" s="173"/>
      <c r="V96" s="173"/>
      <c r="W96" s="172">
        <v>1</v>
      </c>
      <c r="X96" s="164">
        <v>23937</v>
      </c>
      <c r="Y96" s="173"/>
      <c r="Z96" s="173"/>
      <c r="AA96" s="173"/>
      <c r="AB96" s="173"/>
      <c r="AC96" s="153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ht="22.5" x14ac:dyDescent="0.25">
      <c r="A97" s="167" t="s">
        <v>341</v>
      </c>
      <c r="B97" s="165">
        <v>77</v>
      </c>
      <c r="C97" s="165" t="s">
        <v>263</v>
      </c>
      <c r="D97" s="165"/>
      <c r="E97" s="167" t="s">
        <v>633</v>
      </c>
      <c r="F97" s="168">
        <v>2020</v>
      </c>
      <c r="G97" s="169">
        <v>23937</v>
      </c>
      <c r="H97" s="38">
        <v>0</v>
      </c>
      <c r="I97" s="39">
        <v>1</v>
      </c>
      <c r="J97" s="39">
        <v>1</v>
      </c>
      <c r="K97" s="25"/>
      <c r="L97" s="25"/>
      <c r="M97" s="25"/>
      <c r="N97" s="25"/>
      <c r="O97" s="25"/>
      <c r="P97" s="153"/>
      <c r="Q97" s="173"/>
      <c r="R97" s="173"/>
      <c r="S97" s="173"/>
      <c r="T97" s="173"/>
      <c r="U97" s="173"/>
      <c r="V97" s="173"/>
      <c r="W97" s="172">
        <v>1</v>
      </c>
      <c r="X97" s="164">
        <v>23937</v>
      </c>
      <c r="Y97" s="173"/>
      <c r="Z97" s="173"/>
      <c r="AA97" s="173"/>
      <c r="AB97" s="173"/>
      <c r="AC97" s="153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ht="22.5" x14ac:dyDescent="0.25">
      <c r="A98" s="167" t="s">
        <v>341</v>
      </c>
      <c r="B98" s="165">
        <v>78</v>
      </c>
      <c r="C98" s="165" t="s">
        <v>263</v>
      </c>
      <c r="D98" s="165"/>
      <c r="E98" s="167" t="s">
        <v>634</v>
      </c>
      <c r="F98" s="168">
        <v>2020</v>
      </c>
      <c r="G98" s="169">
        <v>23937</v>
      </c>
      <c r="H98" s="38">
        <v>0</v>
      </c>
      <c r="I98" s="39">
        <v>1</v>
      </c>
      <c r="J98" s="39">
        <v>1</v>
      </c>
      <c r="K98" s="25"/>
      <c r="L98" s="25"/>
      <c r="M98" s="25"/>
      <c r="N98" s="25"/>
      <c r="O98" s="25"/>
      <c r="P98" s="153"/>
      <c r="Q98" s="173"/>
      <c r="R98" s="173"/>
      <c r="S98" s="173"/>
      <c r="T98" s="173"/>
      <c r="U98" s="173"/>
      <c r="V98" s="173"/>
      <c r="W98" s="172">
        <v>1</v>
      </c>
      <c r="X98" s="164">
        <v>23937</v>
      </c>
      <c r="Y98" s="173"/>
      <c r="Z98" s="173"/>
      <c r="AA98" s="173"/>
      <c r="AB98" s="173"/>
      <c r="AC98" s="153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ht="22.5" x14ac:dyDescent="0.25">
      <c r="A99" s="167" t="s">
        <v>341</v>
      </c>
      <c r="B99" s="165">
        <v>79</v>
      </c>
      <c r="C99" s="165" t="s">
        <v>263</v>
      </c>
      <c r="D99" s="165"/>
      <c r="E99" s="167" t="s">
        <v>635</v>
      </c>
      <c r="F99" s="168">
        <v>2020</v>
      </c>
      <c r="G99" s="169">
        <v>23937</v>
      </c>
      <c r="H99" s="38">
        <v>0</v>
      </c>
      <c r="I99" s="39">
        <v>1</v>
      </c>
      <c r="J99" s="39">
        <v>1</v>
      </c>
      <c r="K99" s="25"/>
      <c r="L99" s="25"/>
      <c r="M99" s="25"/>
      <c r="N99" s="25"/>
      <c r="O99" s="25"/>
      <c r="P99" s="153"/>
      <c r="Q99" s="173"/>
      <c r="R99" s="173"/>
      <c r="S99" s="173"/>
      <c r="T99" s="173"/>
      <c r="U99" s="173"/>
      <c r="V99" s="173"/>
      <c r="W99" s="172">
        <v>1</v>
      </c>
      <c r="X99" s="164">
        <v>23937</v>
      </c>
      <c r="Y99" s="173"/>
      <c r="Z99" s="173"/>
      <c r="AA99" s="173"/>
      <c r="AB99" s="173"/>
      <c r="AC99" s="153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ht="22.5" x14ac:dyDescent="0.25">
      <c r="A100" s="167" t="s">
        <v>341</v>
      </c>
      <c r="B100" s="165">
        <v>80</v>
      </c>
      <c r="C100" s="165" t="s">
        <v>263</v>
      </c>
      <c r="D100" s="165"/>
      <c r="E100" s="167" t="s">
        <v>636</v>
      </c>
      <c r="F100" s="168">
        <v>2020</v>
      </c>
      <c r="G100" s="169">
        <v>23937</v>
      </c>
      <c r="H100" s="38">
        <v>0</v>
      </c>
      <c r="I100" s="39">
        <v>1</v>
      </c>
      <c r="J100" s="39">
        <v>1</v>
      </c>
      <c r="K100" s="25"/>
      <c r="L100" s="25"/>
      <c r="M100" s="25"/>
      <c r="N100" s="25"/>
      <c r="O100" s="25"/>
      <c r="P100" s="153"/>
      <c r="Q100" s="173"/>
      <c r="R100" s="173"/>
      <c r="S100" s="173"/>
      <c r="T100" s="173"/>
      <c r="U100" s="173"/>
      <c r="V100" s="173"/>
      <c r="W100" s="172">
        <v>1</v>
      </c>
      <c r="X100" s="164">
        <v>23937</v>
      </c>
      <c r="Y100" s="173"/>
      <c r="Z100" s="173"/>
      <c r="AA100" s="173"/>
      <c r="AB100" s="173"/>
      <c r="AC100" s="153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ht="22.5" x14ac:dyDescent="0.25">
      <c r="A101" s="167" t="s">
        <v>341</v>
      </c>
      <c r="B101" s="165">
        <v>81</v>
      </c>
      <c r="C101" s="165" t="s">
        <v>263</v>
      </c>
      <c r="D101" s="165"/>
      <c r="E101" s="167" t="s">
        <v>637</v>
      </c>
      <c r="F101" s="168">
        <v>2020</v>
      </c>
      <c r="G101" s="169">
        <v>23937</v>
      </c>
      <c r="H101" s="38">
        <v>0</v>
      </c>
      <c r="I101" s="39">
        <v>1</v>
      </c>
      <c r="J101" s="39">
        <v>1</v>
      </c>
      <c r="K101" s="25"/>
      <c r="L101" s="25"/>
      <c r="M101" s="25"/>
      <c r="N101" s="25"/>
      <c r="O101" s="25"/>
      <c r="P101" s="153"/>
      <c r="Q101" s="173"/>
      <c r="R101" s="173"/>
      <c r="S101" s="173"/>
      <c r="T101" s="173"/>
      <c r="U101" s="173"/>
      <c r="V101" s="173"/>
      <c r="W101" s="172">
        <v>1</v>
      </c>
      <c r="X101" s="164">
        <v>23937</v>
      </c>
      <c r="Y101" s="173"/>
      <c r="Z101" s="173"/>
      <c r="AA101" s="173"/>
      <c r="AB101" s="173"/>
      <c r="AC101" s="153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ht="22.5" x14ac:dyDescent="0.25">
      <c r="A102" s="167" t="s">
        <v>341</v>
      </c>
      <c r="B102" s="165">
        <v>82</v>
      </c>
      <c r="C102" s="165" t="s">
        <v>263</v>
      </c>
      <c r="D102" s="165"/>
      <c r="E102" s="167" t="s">
        <v>638</v>
      </c>
      <c r="F102" s="168">
        <v>2020</v>
      </c>
      <c r="G102" s="169">
        <v>23937</v>
      </c>
      <c r="H102" s="38">
        <v>0</v>
      </c>
      <c r="I102" s="39">
        <v>1</v>
      </c>
      <c r="J102" s="39">
        <v>1</v>
      </c>
      <c r="K102" s="25"/>
      <c r="L102" s="25"/>
      <c r="M102" s="25"/>
      <c r="N102" s="25"/>
      <c r="O102" s="25"/>
      <c r="P102" s="153"/>
      <c r="Q102" s="173"/>
      <c r="R102" s="173"/>
      <c r="S102" s="173"/>
      <c r="T102" s="173"/>
      <c r="U102" s="173"/>
      <c r="V102" s="173"/>
      <c r="W102" s="172">
        <v>1</v>
      </c>
      <c r="X102" s="164">
        <v>23937</v>
      </c>
      <c r="Y102" s="173"/>
      <c r="Z102" s="173"/>
      <c r="AA102" s="173"/>
      <c r="AB102" s="173"/>
      <c r="AC102" s="153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ht="22.5" x14ac:dyDescent="0.25">
      <c r="A103" s="167" t="s">
        <v>341</v>
      </c>
      <c r="B103" s="165">
        <v>83</v>
      </c>
      <c r="C103" s="165" t="s">
        <v>263</v>
      </c>
      <c r="D103" s="165"/>
      <c r="E103" s="167" t="s">
        <v>639</v>
      </c>
      <c r="F103" s="168">
        <v>2020</v>
      </c>
      <c r="G103" s="169">
        <v>23937</v>
      </c>
      <c r="H103" s="38">
        <v>0</v>
      </c>
      <c r="I103" s="39">
        <v>1</v>
      </c>
      <c r="J103" s="39">
        <v>1</v>
      </c>
      <c r="K103" s="25"/>
      <c r="L103" s="25"/>
      <c r="M103" s="25"/>
      <c r="N103" s="25"/>
      <c r="O103" s="25"/>
      <c r="P103" s="153"/>
      <c r="Q103" s="173"/>
      <c r="R103" s="173"/>
      <c r="S103" s="173"/>
      <c r="T103" s="173"/>
      <c r="U103" s="173"/>
      <c r="V103" s="173"/>
      <c r="W103" s="172">
        <v>1</v>
      </c>
      <c r="X103" s="164">
        <v>23937</v>
      </c>
      <c r="Y103" s="173"/>
      <c r="Z103" s="173"/>
      <c r="AA103" s="173"/>
      <c r="AB103" s="173"/>
      <c r="AC103" s="153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ht="22.5" x14ac:dyDescent="0.25">
      <c r="A104" s="167" t="s">
        <v>341</v>
      </c>
      <c r="B104" s="165">
        <v>84</v>
      </c>
      <c r="C104" s="165" t="s">
        <v>263</v>
      </c>
      <c r="D104" s="165"/>
      <c r="E104" s="167" t="s">
        <v>640</v>
      </c>
      <c r="F104" s="168">
        <v>2020</v>
      </c>
      <c r="G104" s="169">
        <v>23937</v>
      </c>
      <c r="H104" s="38">
        <v>0</v>
      </c>
      <c r="I104" s="39">
        <v>1</v>
      </c>
      <c r="J104" s="39">
        <v>1</v>
      </c>
      <c r="K104" s="25"/>
      <c r="L104" s="25"/>
      <c r="M104" s="25"/>
      <c r="N104" s="25"/>
      <c r="O104" s="25"/>
      <c r="P104" s="153"/>
      <c r="Q104" s="173"/>
      <c r="R104" s="173"/>
      <c r="S104" s="173"/>
      <c r="T104" s="173"/>
      <c r="U104" s="173"/>
      <c r="V104" s="173"/>
      <c r="W104" s="172">
        <v>1</v>
      </c>
      <c r="X104" s="164">
        <v>23937</v>
      </c>
      <c r="Y104" s="173"/>
      <c r="Z104" s="173"/>
      <c r="AA104" s="173"/>
      <c r="AB104" s="173"/>
      <c r="AC104" s="153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ht="22.5" x14ac:dyDescent="0.25">
      <c r="A105" s="167" t="s">
        <v>341</v>
      </c>
      <c r="B105" s="165">
        <v>85</v>
      </c>
      <c r="C105" s="165" t="s">
        <v>263</v>
      </c>
      <c r="D105" s="165"/>
      <c r="E105" s="167" t="s">
        <v>641</v>
      </c>
      <c r="F105" s="168">
        <v>2020</v>
      </c>
      <c r="G105" s="169">
        <v>23937</v>
      </c>
      <c r="H105" s="38">
        <v>0</v>
      </c>
      <c r="I105" s="39">
        <v>1</v>
      </c>
      <c r="J105" s="39">
        <v>1</v>
      </c>
      <c r="K105" s="25"/>
      <c r="L105" s="25"/>
      <c r="M105" s="25"/>
      <c r="N105" s="25"/>
      <c r="O105" s="25"/>
      <c r="P105" s="153"/>
      <c r="Q105" s="173"/>
      <c r="R105" s="173"/>
      <c r="S105" s="173"/>
      <c r="T105" s="173"/>
      <c r="U105" s="173"/>
      <c r="V105" s="173"/>
      <c r="W105" s="172">
        <v>1</v>
      </c>
      <c r="X105" s="164">
        <v>23937</v>
      </c>
      <c r="Y105" s="173"/>
      <c r="Z105" s="173"/>
      <c r="AA105" s="173"/>
      <c r="AB105" s="173"/>
      <c r="AC105" s="153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ht="22.5" x14ac:dyDescent="0.25">
      <c r="A106" s="167" t="s">
        <v>341</v>
      </c>
      <c r="B106" s="165">
        <v>86</v>
      </c>
      <c r="C106" s="165" t="s">
        <v>263</v>
      </c>
      <c r="D106" s="165"/>
      <c r="E106" s="167" t="s">
        <v>642</v>
      </c>
      <c r="F106" s="168">
        <v>2020</v>
      </c>
      <c r="G106" s="169">
        <v>23937</v>
      </c>
      <c r="H106" s="38">
        <v>0</v>
      </c>
      <c r="I106" s="39">
        <v>1</v>
      </c>
      <c r="J106" s="39">
        <v>1</v>
      </c>
      <c r="K106" s="25"/>
      <c r="L106" s="25"/>
      <c r="M106" s="25"/>
      <c r="N106" s="25"/>
      <c r="O106" s="25"/>
      <c r="P106" s="153"/>
      <c r="Q106" s="173"/>
      <c r="R106" s="173"/>
      <c r="S106" s="173"/>
      <c r="T106" s="173"/>
      <c r="U106" s="173"/>
      <c r="V106" s="173"/>
      <c r="W106" s="172">
        <v>1</v>
      </c>
      <c r="X106" s="164">
        <v>23937</v>
      </c>
      <c r="Y106" s="173"/>
      <c r="Z106" s="173"/>
      <c r="AA106" s="173"/>
      <c r="AB106" s="173"/>
      <c r="AC106" s="153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ht="22.5" x14ac:dyDescent="0.25">
      <c r="A107" s="167" t="s">
        <v>341</v>
      </c>
      <c r="B107" s="165">
        <v>87</v>
      </c>
      <c r="C107" s="165" t="s">
        <v>263</v>
      </c>
      <c r="D107" s="165"/>
      <c r="E107" s="167" t="s">
        <v>643</v>
      </c>
      <c r="F107" s="168">
        <v>2020</v>
      </c>
      <c r="G107" s="169">
        <v>23937</v>
      </c>
      <c r="H107" s="38">
        <v>0</v>
      </c>
      <c r="I107" s="39">
        <v>1</v>
      </c>
      <c r="J107" s="39">
        <v>1</v>
      </c>
      <c r="K107" s="25"/>
      <c r="L107" s="25"/>
      <c r="M107" s="25"/>
      <c r="N107" s="25"/>
      <c r="O107" s="25"/>
      <c r="P107" s="153"/>
      <c r="Q107" s="173"/>
      <c r="R107" s="173"/>
      <c r="S107" s="173"/>
      <c r="T107" s="173"/>
      <c r="U107" s="173"/>
      <c r="V107" s="173"/>
      <c r="W107" s="172">
        <v>1</v>
      </c>
      <c r="X107" s="164">
        <v>23937</v>
      </c>
      <c r="Y107" s="173"/>
      <c r="Z107" s="173"/>
      <c r="AA107" s="173"/>
      <c r="AB107" s="173"/>
      <c r="AC107" s="153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ht="22.5" x14ac:dyDescent="0.25">
      <c r="A108" s="167" t="s">
        <v>341</v>
      </c>
      <c r="B108" s="165">
        <v>88</v>
      </c>
      <c r="C108" s="165" t="s">
        <v>263</v>
      </c>
      <c r="D108" s="165"/>
      <c r="E108" s="167" t="s">
        <v>644</v>
      </c>
      <c r="F108" s="168">
        <v>2020</v>
      </c>
      <c r="G108" s="169">
        <v>23937</v>
      </c>
      <c r="H108" s="38">
        <v>0</v>
      </c>
      <c r="I108" s="39">
        <v>1</v>
      </c>
      <c r="J108" s="39">
        <v>1</v>
      </c>
      <c r="K108" s="25"/>
      <c r="L108" s="25"/>
      <c r="M108" s="25"/>
      <c r="N108" s="25"/>
      <c r="O108" s="25"/>
      <c r="P108" s="153"/>
      <c r="Q108" s="173"/>
      <c r="R108" s="173"/>
      <c r="S108" s="173"/>
      <c r="T108" s="173"/>
      <c r="U108" s="173"/>
      <c r="V108" s="173"/>
      <c r="W108" s="172">
        <v>1</v>
      </c>
      <c r="X108" s="164">
        <v>23937</v>
      </c>
      <c r="Y108" s="173"/>
      <c r="Z108" s="173"/>
      <c r="AA108" s="173"/>
      <c r="AB108" s="173"/>
      <c r="AC108" s="153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 ht="22.5" x14ac:dyDescent="0.25">
      <c r="A109" s="167" t="s">
        <v>341</v>
      </c>
      <c r="B109" s="165">
        <v>89</v>
      </c>
      <c r="C109" s="165" t="s">
        <v>263</v>
      </c>
      <c r="D109" s="165"/>
      <c r="E109" s="167" t="s">
        <v>645</v>
      </c>
      <c r="F109" s="168">
        <v>2020</v>
      </c>
      <c r="G109" s="169">
        <v>23937</v>
      </c>
      <c r="H109" s="38">
        <v>0</v>
      </c>
      <c r="I109" s="39">
        <v>1</v>
      </c>
      <c r="J109" s="39">
        <v>1</v>
      </c>
      <c r="K109" s="25"/>
      <c r="L109" s="25"/>
      <c r="M109" s="25"/>
      <c r="N109" s="25"/>
      <c r="O109" s="25"/>
      <c r="P109" s="153"/>
      <c r="Q109" s="173"/>
      <c r="R109" s="173"/>
      <c r="S109" s="173"/>
      <c r="T109" s="173"/>
      <c r="U109" s="173"/>
      <c r="V109" s="173"/>
      <c r="W109" s="172">
        <v>1</v>
      </c>
      <c r="X109" s="164">
        <v>23937</v>
      </c>
      <c r="Y109" s="173"/>
      <c r="Z109" s="173"/>
      <c r="AA109" s="173"/>
      <c r="AB109" s="173"/>
      <c r="AC109" s="153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:39" ht="22.5" x14ac:dyDescent="0.25">
      <c r="A110" s="167" t="s">
        <v>341</v>
      </c>
      <c r="B110" s="165">
        <v>90</v>
      </c>
      <c r="C110" s="165" t="s">
        <v>263</v>
      </c>
      <c r="D110" s="165"/>
      <c r="E110" s="167" t="s">
        <v>646</v>
      </c>
      <c r="F110" s="168">
        <v>2020</v>
      </c>
      <c r="G110" s="169">
        <v>23937</v>
      </c>
      <c r="H110" s="38">
        <v>0</v>
      </c>
      <c r="I110" s="39">
        <v>1</v>
      </c>
      <c r="J110" s="39">
        <v>1</v>
      </c>
      <c r="K110" s="25"/>
      <c r="L110" s="25"/>
      <c r="M110" s="25"/>
      <c r="N110" s="25"/>
      <c r="O110" s="25"/>
      <c r="P110" s="153"/>
      <c r="Q110" s="173"/>
      <c r="R110" s="173"/>
      <c r="S110" s="173"/>
      <c r="T110" s="173"/>
      <c r="U110" s="173"/>
      <c r="V110" s="173"/>
      <c r="W110" s="172">
        <v>1</v>
      </c>
      <c r="X110" s="164">
        <v>23937</v>
      </c>
      <c r="Y110" s="173"/>
      <c r="Z110" s="173"/>
      <c r="AA110" s="173"/>
      <c r="AB110" s="173"/>
      <c r="AC110" s="153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:39" ht="22.5" x14ac:dyDescent="0.25">
      <c r="A111" s="167" t="s">
        <v>341</v>
      </c>
      <c r="B111" s="165">
        <v>91</v>
      </c>
      <c r="C111" s="165" t="s">
        <v>263</v>
      </c>
      <c r="D111" s="165"/>
      <c r="E111" s="167" t="s">
        <v>647</v>
      </c>
      <c r="F111" s="168">
        <v>2020</v>
      </c>
      <c r="G111" s="169">
        <v>23937</v>
      </c>
      <c r="H111" s="38">
        <v>0</v>
      </c>
      <c r="I111" s="39">
        <v>1</v>
      </c>
      <c r="J111" s="39">
        <v>1</v>
      </c>
      <c r="K111" s="25"/>
      <c r="L111" s="25"/>
      <c r="M111" s="25"/>
      <c r="N111" s="25"/>
      <c r="O111" s="25"/>
      <c r="P111" s="153"/>
      <c r="Q111" s="173"/>
      <c r="R111" s="173"/>
      <c r="S111" s="173"/>
      <c r="T111" s="173"/>
      <c r="U111" s="173"/>
      <c r="V111" s="173"/>
      <c r="W111" s="172">
        <v>1</v>
      </c>
      <c r="X111" s="164">
        <v>23937</v>
      </c>
      <c r="Y111" s="173"/>
      <c r="Z111" s="173"/>
      <c r="AA111" s="173"/>
      <c r="AB111" s="173"/>
      <c r="AC111" s="153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:39" ht="22.5" x14ac:dyDescent="0.25">
      <c r="A112" s="167" t="s">
        <v>341</v>
      </c>
      <c r="B112" s="165">
        <v>92</v>
      </c>
      <c r="C112" s="165" t="s">
        <v>263</v>
      </c>
      <c r="D112" s="165"/>
      <c r="E112" s="167" t="s">
        <v>648</v>
      </c>
      <c r="F112" s="168">
        <v>2020</v>
      </c>
      <c r="G112" s="169">
        <v>23937</v>
      </c>
      <c r="H112" s="38">
        <v>0</v>
      </c>
      <c r="I112" s="39">
        <v>1</v>
      </c>
      <c r="J112" s="39">
        <v>1</v>
      </c>
      <c r="K112" s="25"/>
      <c r="L112" s="25"/>
      <c r="M112" s="25"/>
      <c r="N112" s="25"/>
      <c r="O112" s="25"/>
      <c r="P112" s="153"/>
      <c r="Q112" s="173"/>
      <c r="R112" s="173"/>
      <c r="S112" s="173"/>
      <c r="T112" s="173"/>
      <c r="U112" s="173"/>
      <c r="V112" s="173"/>
      <c r="W112" s="172">
        <v>1</v>
      </c>
      <c r="X112" s="164">
        <v>23937</v>
      </c>
      <c r="Y112" s="173"/>
      <c r="Z112" s="173"/>
      <c r="AA112" s="173"/>
      <c r="AB112" s="173"/>
      <c r="AC112" s="153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:39" ht="22.5" x14ac:dyDescent="0.25">
      <c r="A113" s="167" t="s">
        <v>341</v>
      </c>
      <c r="B113" s="165">
        <v>93</v>
      </c>
      <c r="C113" s="165" t="s">
        <v>263</v>
      </c>
      <c r="D113" s="165"/>
      <c r="E113" s="167" t="s">
        <v>649</v>
      </c>
      <c r="F113" s="168">
        <v>2020</v>
      </c>
      <c r="G113" s="169">
        <v>23937</v>
      </c>
      <c r="H113" s="38">
        <v>0</v>
      </c>
      <c r="I113" s="39">
        <v>1</v>
      </c>
      <c r="J113" s="39">
        <v>1</v>
      </c>
      <c r="K113" s="25"/>
      <c r="L113" s="25"/>
      <c r="M113" s="25"/>
      <c r="N113" s="25"/>
      <c r="O113" s="25"/>
      <c r="P113" s="153"/>
      <c r="Q113" s="173"/>
      <c r="R113" s="173"/>
      <c r="S113" s="173"/>
      <c r="T113" s="173"/>
      <c r="U113" s="173"/>
      <c r="V113" s="173"/>
      <c r="W113" s="172">
        <v>1</v>
      </c>
      <c r="X113" s="164">
        <v>23937</v>
      </c>
      <c r="Y113" s="173"/>
      <c r="Z113" s="173"/>
      <c r="AA113" s="173"/>
      <c r="AB113" s="173"/>
      <c r="AC113" s="153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:39" ht="22.5" x14ac:dyDescent="0.25">
      <c r="A114" s="167" t="s">
        <v>341</v>
      </c>
      <c r="B114" s="165">
        <v>94</v>
      </c>
      <c r="C114" s="165" t="s">
        <v>263</v>
      </c>
      <c r="D114" s="165"/>
      <c r="E114" s="167" t="s">
        <v>650</v>
      </c>
      <c r="F114" s="168">
        <v>2020</v>
      </c>
      <c r="G114" s="169">
        <v>23937</v>
      </c>
      <c r="H114" s="38">
        <v>0</v>
      </c>
      <c r="I114" s="39">
        <v>1</v>
      </c>
      <c r="J114" s="39">
        <v>1</v>
      </c>
      <c r="K114" s="25"/>
      <c r="L114" s="25"/>
      <c r="M114" s="25"/>
      <c r="N114" s="25"/>
      <c r="O114" s="25"/>
      <c r="P114" s="153"/>
      <c r="Q114" s="173"/>
      <c r="R114" s="173"/>
      <c r="S114" s="173"/>
      <c r="T114" s="173"/>
      <c r="U114" s="173"/>
      <c r="V114" s="173"/>
      <c r="W114" s="172">
        <v>1</v>
      </c>
      <c r="X114" s="164">
        <v>23937</v>
      </c>
      <c r="Y114" s="173"/>
      <c r="Z114" s="173"/>
      <c r="AA114" s="173"/>
      <c r="AB114" s="173"/>
      <c r="AC114" s="153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:39" ht="22.5" x14ac:dyDescent="0.25">
      <c r="A115" s="167" t="s">
        <v>341</v>
      </c>
      <c r="B115" s="165">
        <v>95</v>
      </c>
      <c r="C115" s="165" t="s">
        <v>263</v>
      </c>
      <c r="D115" s="165"/>
      <c r="E115" s="167" t="s">
        <v>651</v>
      </c>
      <c r="F115" s="168">
        <v>2020</v>
      </c>
      <c r="G115" s="169">
        <v>23937</v>
      </c>
      <c r="H115" s="38">
        <v>0</v>
      </c>
      <c r="I115" s="39">
        <v>1</v>
      </c>
      <c r="J115" s="39">
        <v>1</v>
      </c>
      <c r="K115" s="25"/>
      <c r="L115" s="25"/>
      <c r="M115" s="25"/>
      <c r="N115" s="25"/>
      <c r="O115" s="25"/>
      <c r="P115" s="153"/>
      <c r="Q115" s="173"/>
      <c r="R115" s="173"/>
      <c r="S115" s="173"/>
      <c r="T115" s="173"/>
      <c r="U115" s="173"/>
      <c r="V115" s="173"/>
      <c r="W115" s="172">
        <v>1</v>
      </c>
      <c r="X115" s="164">
        <v>23937</v>
      </c>
      <c r="Y115" s="173"/>
      <c r="Z115" s="173"/>
      <c r="AA115" s="173"/>
      <c r="AB115" s="173"/>
      <c r="AC115" s="153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:39" ht="22.5" x14ac:dyDescent="0.25">
      <c r="A116" s="167" t="s">
        <v>341</v>
      </c>
      <c r="B116" s="165">
        <v>96</v>
      </c>
      <c r="C116" s="165" t="s">
        <v>263</v>
      </c>
      <c r="D116" s="165"/>
      <c r="E116" s="167" t="s">
        <v>652</v>
      </c>
      <c r="F116" s="168">
        <v>2020</v>
      </c>
      <c r="G116" s="169">
        <v>23937</v>
      </c>
      <c r="H116" s="38">
        <v>0</v>
      </c>
      <c r="I116" s="39">
        <v>1</v>
      </c>
      <c r="J116" s="39">
        <v>1</v>
      </c>
      <c r="K116" s="25"/>
      <c r="L116" s="25"/>
      <c r="M116" s="25"/>
      <c r="N116" s="25"/>
      <c r="O116" s="25"/>
      <c r="P116" s="153"/>
      <c r="Q116" s="173"/>
      <c r="R116" s="173"/>
      <c r="S116" s="173"/>
      <c r="T116" s="173"/>
      <c r="U116" s="173"/>
      <c r="V116" s="173"/>
      <c r="W116" s="172">
        <v>1</v>
      </c>
      <c r="X116" s="164">
        <v>23937</v>
      </c>
      <c r="Y116" s="173"/>
      <c r="Z116" s="173"/>
      <c r="AA116" s="173"/>
      <c r="AB116" s="173"/>
      <c r="AC116" s="153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  <row r="117" spans="1:39" ht="22.5" x14ac:dyDescent="0.25">
      <c r="A117" s="167" t="s">
        <v>341</v>
      </c>
      <c r="B117" s="165">
        <v>97</v>
      </c>
      <c r="C117" s="165" t="s">
        <v>263</v>
      </c>
      <c r="D117" s="165"/>
      <c r="E117" s="167" t="s">
        <v>653</v>
      </c>
      <c r="F117" s="168">
        <v>2020</v>
      </c>
      <c r="G117" s="169">
        <v>23937</v>
      </c>
      <c r="H117" s="38">
        <v>0</v>
      </c>
      <c r="I117" s="39">
        <v>1</v>
      </c>
      <c r="J117" s="39">
        <v>1</v>
      </c>
      <c r="K117" s="25"/>
      <c r="L117" s="25"/>
      <c r="M117" s="25"/>
      <c r="N117" s="25"/>
      <c r="O117" s="25"/>
      <c r="P117" s="153"/>
      <c r="Q117" s="173"/>
      <c r="R117" s="173"/>
      <c r="S117" s="173"/>
      <c r="T117" s="173"/>
      <c r="U117" s="173"/>
      <c r="V117" s="173"/>
      <c r="W117" s="172">
        <v>1</v>
      </c>
      <c r="X117" s="164">
        <v>23937</v>
      </c>
      <c r="Y117" s="173"/>
      <c r="Z117" s="173"/>
      <c r="AA117" s="173"/>
      <c r="AB117" s="173"/>
      <c r="AC117" s="153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1:39" ht="22.5" x14ac:dyDescent="0.25">
      <c r="A118" s="167" t="s">
        <v>341</v>
      </c>
      <c r="B118" s="165">
        <v>98</v>
      </c>
      <c r="C118" s="165" t="s">
        <v>263</v>
      </c>
      <c r="D118" s="165"/>
      <c r="E118" s="167" t="s">
        <v>654</v>
      </c>
      <c r="F118" s="168">
        <v>2020</v>
      </c>
      <c r="G118" s="169">
        <v>23937</v>
      </c>
      <c r="H118" s="38">
        <v>0</v>
      </c>
      <c r="I118" s="39">
        <v>1</v>
      </c>
      <c r="J118" s="39">
        <v>1</v>
      </c>
      <c r="K118" s="25"/>
      <c r="L118" s="25"/>
      <c r="M118" s="25"/>
      <c r="N118" s="25"/>
      <c r="O118" s="25"/>
      <c r="P118" s="153"/>
      <c r="Q118" s="173"/>
      <c r="R118" s="173"/>
      <c r="S118" s="173"/>
      <c r="T118" s="173"/>
      <c r="U118" s="173"/>
      <c r="V118" s="173"/>
      <c r="W118" s="172">
        <v>1</v>
      </c>
      <c r="X118" s="164">
        <v>23937</v>
      </c>
      <c r="Y118" s="173"/>
      <c r="Z118" s="173"/>
      <c r="AA118" s="173"/>
      <c r="AB118" s="173"/>
      <c r="AC118" s="153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</row>
    <row r="119" spans="1:39" ht="22.5" x14ac:dyDescent="0.25">
      <c r="A119" s="167" t="s">
        <v>341</v>
      </c>
      <c r="B119" s="165">
        <v>99</v>
      </c>
      <c r="C119" s="165" t="s">
        <v>263</v>
      </c>
      <c r="D119" s="165"/>
      <c r="E119" s="167" t="s">
        <v>655</v>
      </c>
      <c r="F119" s="168">
        <v>2020</v>
      </c>
      <c r="G119" s="169">
        <v>23937</v>
      </c>
      <c r="H119" s="38">
        <v>0</v>
      </c>
      <c r="I119" s="39">
        <v>1</v>
      </c>
      <c r="J119" s="39">
        <v>1</v>
      </c>
      <c r="K119" s="25"/>
      <c r="L119" s="25"/>
      <c r="M119" s="25"/>
      <c r="N119" s="25"/>
      <c r="O119" s="25"/>
      <c r="P119" s="153"/>
      <c r="Q119" s="173"/>
      <c r="R119" s="173"/>
      <c r="S119" s="173"/>
      <c r="T119" s="173"/>
      <c r="U119" s="173"/>
      <c r="V119" s="173"/>
      <c r="W119" s="172">
        <v>1</v>
      </c>
      <c r="X119" s="164">
        <v>23937</v>
      </c>
      <c r="Y119" s="173"/>
      <c r="Z119" s="173"/>
      <c r="AA119" s="173"/>
      <c r="AB119" s="173"/>
      <c r="AC119" s="153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</row>
    <row r="120" spans="1:39" ht="22.5" x14ac:dyDescent="0.25">
      <c r="A120" s="167" t="s">
        <v>341</v>
      </c>
      <c r="B120" s="165">
        <v>100</v>
      </c>
      <c r="C120" s="165" t="s">
        <v>263</v>
      </c>
      <c r="D120" s="165"/>
      <c r="E120" s="167" t="s">
        <v>656</v>
      </c>
      <c r="F120" s="168">
        <v>2020</v>
      </c>
      <c r="G120" s="169">
        <v>23937</v>
      </c>
      <c r="H120" s="38">
        <v>0</v>
      </c>
      <c r="I120" s="39">
        <v>1</v>
      </c>
      <c r="J120" s="39">
        <v>1</v>
      </c>
      <c r="K120" s="25"/>
      <c r="L120" s="25"/>
      <c r="M120" s="25"/>
      <c r="N120" s="25"/>
      <c r="O120" s="25"/>
      <c r="P120" s="153"/>
      <c r="Q120" s="173"/>
      <c r="R120" s="173"/>
      <c r="S120" s="173"/>
      <c r="T120" s="173"/>
      <c r="U120" s="173"/>
      <c r="V120" s="173"/>
      <c r="W120" s="172">
        <v>1</v>
      </c>
      <c r="X120" s="164">
        <v>23937</v>
      </c>
      <c r="Y120" s="173"/>
      <c r="Z120" s="173"/>
      <c r="AA120" s="173"/>
      <c r="AB120" s="173"/>
      <c r="AC120" s="153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</row>
    <row r="121" spans="1:39" ht="22.5" x14ac:dyDescent="0.25">
      <c r="A121" s="167" t="s">
        <v>341</v>
      </c>
      <c r="B121" s="165">
        <v>101</v>
      </c>
      <c r="C121" s="165" t="s">
        <v>263</v>
      </c>
      <c r="D121" s="165"/>
      <c r="E121" s="167" t="s">
        <v>657</v>
      </c>
      <c r="F121" s="168">
        <v>2020</v>
      </c>
      <c r="G121" s="169">
        <v>23937</v>
      </c>
      <c r="H121" s="38">
        <v>0</v>
      </c>
      <c r="I121" s="39">
        <v>1</v>
      </c>
      <c r="J121" s="39">
        <v>1</v>
      </c>
      <c r="K121" s="25"/>
      <c r="L121" s="25"/>
      <c r="M121" s="25"/>
      <c r="N121" s="25"/>
      <c r="O121" s="25"/>
      <c r="P121" s="153"/>
      <c r="Q121" s="173"/>
      <c r="R121" s="173"/>
      <c r="S121" s="173"/>
      <c r="T121" s="173"/>
      <c r="U121" s="173"/>
      <c r="V121" s="173"/>
      <c r="W121" s="172">
        <v>1</v>
      </c>
      <c r="X121" s="164">
        <v>23937</v>
      </c>
      <c r="Y121" s="173"/>
      <c r="Z121" s="173"/>
      <c r="AA121" s="173"/>
      <c r="AB121" s="173"/>
      <c r="AC121" s="153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</row>
    <row r="122" spans="1:39" ht="22.5" x14ac:dyDescent="0.25">
      <c r="A122" s="167" t="s">
        <v>341</v>
      </c>
      <c r="B122" s="165">
        <v>102</v>
      </c>
      <c r="C122" s="165" t="s">
        <v>263</v>
      </c>
      <c r="D122" s="165"/>
      <c r="E122" s="167" t="s">
        <v>658</v>
      </c>
      <c r="F122" s="168">
        <v>2020</v>
      </c>
      <c r="G122" s="169">
        <v>23937</v>
      </c>
      <c r="H122" s="38">
        <v>0</v>
      </c>
      <c r="I122" s="39">
        <v>1</v>
      </c>
      <c r="J122" s="39">
        <v>1</v>
      </c>
      <c r="K122" s="25"/>
      <c r="L122" s="25"/>
      <c r="M122" s="25"/>
      <c r="N122" s="25"/>
      <c r="O122" s="25"/>
      <c r="P122" s="153"/>
      <c r="Q122" s="173"/>
      <c r="R122" s="173"/>
      <c r="S122" s="173"/>
      <c r="T122" s="173"/>
      <c r="U122" s="173"/>
      <c r="V122" s="173"/>
      <c r="W122" s="172">
        <v>1</v>
      </c>
      <c r="X122" s="164">
        <v>23937</v>
      </c>
      <c r="Y122" s="173"/>
      <c r="Z122" s="173"/>
      <c r="AA122" s="173"/>
      <c r="AB122" s="173"/>
      <c r="AC122" s="153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</row>
    <row r="123" spans="1:39" ht="22.5" x14ac:dyDescent="0.25">
      <c r="A123" s="167" t="s">
        <v>341</v>
      </c>
      <c r="B123" s="165">
        <v>103</v>
      </c>
      <c r="C123" s="165" t="s">
        <v>263</v>
      </c>
      <c r="D123" s="165"/>
      <c r="E123" s="167" t="s">
        <v>659</v>
      </c>
      <c r="F123" s="168">
        <v>2020</v>
      </c>
      <c r="G123" s="169">
        <v>23937</v>
      </c>
      <c r="H123" s="38">
        <v>0</v>
      </c>
      <c r="I123" s="39">
        <v>1</v>
      </c>
      <c r="J123" s="39">
        <v>1</v>
      </c>
      <c r="K123" s="25"/>
      <c r="L123" s="25"/>
      <c r="M123" s="25"/>
      <c r="N123" s="25"/>
      <c r="O123" s="25"/>
      <c r="P123" s="153"/>
      <c r="Q123" s="173"/>
      <c r="R123" s="173"/>
      <c r="S123" s="173"/>
      <c r="T123" s="173"/>
      <c r="U123" s="173"/>
      <c r="V123" s="173"/>
      <c r="W123" s="172">
        <v>1</v>
      </c>
      <c r="X123" s="164">
        <v>23937</v>
      </c>
      <c r="Y123" s="173"/>
      <c r="Z123" s="173"/>
      <c r="AA123" s="173"/>
      <c r="AB123" s="173"/>
      <c r="AC123" s="153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</row>
    <row r="124" spans="1:39" ht="22.5" x14ac:dyDescent="0.25">
      <c r="A124" s="167" t="s">
        <v>341</v>
      </c>
      <c r="B124" s="165">
        <v>104</v>
      </c>
      <c r="C124" s="165" t="s">
        <v>263</v>
      </c>
      <c r="D124" s="165"/>
      <c r="E124" s="167" t="s">
        <v>660</v>
      </c>
      <c r="F124" s="168">
        <v>2020</v>
      </c>
      <c r="G124" s="169">
        <v>23937</v>
      </c>
      <c r="H124" s="38">
        <v>0</v>
      </c>
      <c r="I124" s="39">
        <v>1</v>
      </c>
      <c r="J124" s="39">
        <v>1</v>
      </c>
      <c r="K124" s="25"/>
      <c r="L124" s="25"/>
      <c r="M124" s="25"/>
      <c r="N124" s="25"/>
      <c r="O124" s="25"/>
      <c r="P124" s="153"/>
      <c r="Q124" s="173"/>
      <c r="R124" s="173"/>
      <c r="S124" s="173"/>
      <c r="T124" s="173"/>
      <c r="U124" s="173"/>
      <c r="V124" s="173"/>
      <c r="W124" s="172">
        <v>1</v>
      </c>
      <c r="X124" s="164">
        <v>23937</v>
      </c>
      <c r="Y124" s="173"/>
      <c r="Z124" s="173"/>
      <c r="AA124" s="173"/>
      <c r="AB124" s="173"/>
      <c r="AC124" s="153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</row>
    <row r="125" spans="1:39" ht="22.5" x14ac:dyDescent="0.25">
      <c r="A125" s="167" t="s">
        <v>341</v>
      </c>
      <c r="B125" s="165">
        <v>105</v>
      </c>
      <c r="C125" s="165" t="s">
        <v>263</v>
      </c>
      <c r="D125" s="165"/>
      <c r="E125" s="167" t="s">
        <v>661</v>
      </c>
      <c r="F125" s="168">
        <v>2020</v>
      </c>
      <c r="G125" s="169">
        <v>23937</v>
      </c>
      <c r="H125" s="38">
        <v>0</v>
      </c>
      <c r="I125" s="39">
        <v>1</v>
      </c>
      <c r="J125" s="39">
        <v>1</v>
      </c>
      <c r="K125" s="25"/>
      <c r="L125" s="25"/>
      <c r="M125" s="25"/>
      <c r="N125" s="25"/>
      <c r="O125" s="25"/>
      <c r="P125" s="153"/>
      <c r="Q125" s="173"/>
      <c r="R125" s="173"/>
      <c r="S125" s="173"/>
      <c r="T125" s="173"/>
      <c r="U125" s="173"/>
      <c r="V125" s="173"/>
      <c r="W125" s="172">
        <v>1</v>
      </c>
      <c r="X125" s="164">
        <v>54003</v>
      </c>
      <c r="Y125" s="173"/>
      <c r="Z125" s="173"/>
      <c r="AA125" s="173"/>
      <c r="AB125" s="173"/>
      <c r="AC125" s="153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</row>
    <row r="126" spans="1:39" ht="22.5" x14ac:dyDescent="0.25">
      <c r="A126" s="167" t="s">
        <v>342</v>
      </c>
      <c r="B126" s="165">
        <v>106</v>
      </c>
      <c r="C126" s="165" t="s">
        <v>263</v>
      </c>
      <c r="D126" s="165"/>
      <c r="E126" s="167" t="s">
        <v>662</v>
      </c>
      <c r="F126" s="168">
        <v>2020</v>
      </c>
      <c r="G126" s="169">
        <v>54003</v>
      </c>
      <c r="H126" s="38">
        <v>0</v>
      </c>
      <c r="I126" s="39">
        <v>1</v>
      </c>
      <c r="J126" s="39">
        <v>1</v>
      </c>
      <c r="K126" s="25"/>
      <c r="L126" s="25"/>
      <c r="M126" s="25"/>
      <c r="N126" s="25"/>
      <c r="O126" s="25"/>
      <c r="P126" s="153"/>
      <c r="Q126" s="173"/>
      <c r="R126" s="173"/>
      <c r="S126" s="173"/>
      <c r="T126" s="173"/>
      <c r="U126" s="173"/>
      <c r="V126" s="173"/>
      <c r="W126" s="172">
        <v>1</v>
      </c>
      <c r="X126" s="164">
        <v>54003</v>
      </c>
      <c r="Y126" s="173"/>
      <c r="Z126" s="173"/>
      <c r="AA126" s="173"/>
      <c r="AB126" s="173"/>
      <c r="AC126" s="153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ht="22.5" x14ac:dyDescent="0.25">
      <c r="A127" s="167" t="s">
        <v>342</v>
      </c>
      <c r="B127" s="165">
        <v>107</v>
      </c>
      <c r="C127" s="165" t="s">
        <v>263</v>
      </c>
      <c r="D127" s="165"/>
      <c r="E127" s="167" t="s">
        <v>663</v>
      </c>
      <c r="F127" s="168">
        <v>2020</v>
      </c>
      <c r="G127" s="169">
        <v>54003</v>
      </c>
      <c r="H127" s="38">
        <v>0</v>
      </c>
      <c r="I127" s="39">
        <v>1</v>
      </c>
      <c r="J127" s="39">
        <v>1</v>
      </c>
      <c r="K127" s="25"/>
      <c r="L127" s="25"/>
      <c r="M127" s="25"/>
      <c r="N127" s="25"/>
      <c r="O127" s="25"/>
      <c r="P127" s="15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53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</row>
    <row r="128" spans="1:39" ht="21" x14ac:dyDescent="0.25">
      <c r="A128" s="167" t="s">
        <v>343</v>
      </c>
      <c r="B128" s="165">
        <v>108</v>
      </c>
      <c r="C128" s="165" t="s">
        <v>263</v>
      </c>
      <c r="D128" s="165"/>
      <c r="E128" s="167" t="s">
        <v>664</v>
      </c>
      <c r="F128" s="168">
        <v>1999</v>
      </c>
      <c r="G128" s="169">
        <v>3612</v>
      </c>
      <c r="H128" s="38">
        <v>0</v>
      </c>
      <c r="I128" s="39">
        <v>1</v>
      </c>
      <c r="J128" s="39">
        <v>1</v>
      </c>
      <c r="K128" s="25"/>
      <c r="L128" s="25"/>
      <c r="M128" s="25"/>
      <c r="N128" s="25"/>
      <c r="O128" s="25"/>
      <c r="P128" s="153"/>
      <c r="Q128" s="172">
        <v>1</v>
      </c>
      <c r="R128" s="164">
        <v>3612</v>
      </c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53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spans="1:39" ht="21" x14ac:dyDescent="0.25">
      <c r="A129" s="167" t="s">
        <v>343</v>
      </c>
      <c r="B129" s="165">
        <v>109</v>
      </c>
      <c r="C129" s="165" t="s">
        <v>263</v>
      </c>
      <c r="D129" s="165"/>
      <c r="E129" s="167" t="s">
        <v>665</v>
      </c>
      <c r="F129" s="168">
        <v>1999</v>
      </c>
      <c r="G129" s="169">
        <v>3612</v>
      </c>
      <c r="H129" s="38">
        <v>0</v>
      </c>
      <c r="I129" s="39">
        <v>1</v>
      </c>
      <c r="J129" s="39">
        <v>1</v>
      </c>
      <c r="K129" s="25"/>
      <c r="L129" s="25"/>
      <c r="M129" s="25"/>
      <c r="N129" s="25"/>
      <c r="O129" s="25"/>
      <c r="P129" s="153"/>
      <c r="Q129" s="172">
        <v>1</v>
      </c>
      <c r="R129" s="164">
        <v>3612</v>
      </c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53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spans="1:39" ht="45" x14ac:dyDescent="0.25">
      <c r="A130" s="167" t="s">
        <v>344</v>
      </c>
      <c r="B130" s="165">
        <v>110</v>
      </c>
      <c r="C130" s="165" t="s">
        <v>263</v>
      </c>
      <c r="D130" s="165"/>
      <c r="E130" s="167" t="s">
        <v>666</v>
      </c>
      <c r="F130" s="168">
        <v>2013</v>
      </c>
      <c r="G130" s="169">
        <v>35080</v>
      </c>
      <c r="H130" s="38">
        <v>0</v>
      </c>
      <c r="I130" s="39">
        <v>1</v>
      </c>
      <c r="J130" s="39">
        <v>1</v>
      </c>
      <c r="K130" s="25"/>
      <c r="L130" s="25"/>
      <c r="M130" s="25"/>
      <c r="N130" s="25"/>
      <c r="O130" s="25"/>
      <c r="P130" s="153"/>
      <c r="Q130" s="172">
        <v>1</v>
      </c>
      <c r="R130" s="164">
        <v>35080</v>
      </c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53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spans="1:39" ht="45" x14ac:dyDescent="0.25">
      <c r="A131" s="167" t="s">
        <v>345</v>
      </c>
      <c r="B131" s="165">
        <v>111</v>
      </c>
      <c r="C131" s="165" t="s">
        <v>263</v>
      </c>
      <c r="D131" s="165"/>
      <c r="E131" s="167" t="s">
        <v>667</v>
      </c>
      <c r="F131" s="168">
        <v>2013</v>
      </c>
      <c r="G131" s="169">
        <v>35080</v>
      </c>
      <c r="H131" s="38">
        <v>0</v>
      </c>
      <c r="I131" s="39">
        <v>1</v>
      </c>
      <c r="J131" s="39">
        <v>1</v>
      </c>
      <c r="K131" s="25"/>
      <c r="L131" s="25"/>
      <c r="M131" s="25"/>
      <c r="N131" s="25"/>
      <c r="O131" s="25"/>
      <c r="P131" s="153"/>
      <c r="Q131" s="172">
        <v>1</v>
      </c>
      <c r="R131" s="164">
        <v>35080</v>
      </c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53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spans="1:39" ht="45" x14ac:dyDescent="0.25">
      <c r="A132" s="167" t="s">
        <v>345</v>
      </c>
      <c r="B132" s="165">
        <v>112</v>
      </c>
      <c r="C132" s="165" t="s">
        <v>263</v>
      </c>
      <c r="D132" s="165"/>
      <c r="E132" s="167" t="s">
        <v>668</v>
      </c>
      <c r="F132" s="168">
        <v>2013</v>
      </c>
      <c r="G132" s="169">
        <v>35080</v>
      </c>
      <c r="H132" s="38">
        <v>0</v>
      </c>
      <c r="I132" s="39">
        <v>1</v>
      </c>
      <c r="J132" s="39">
        <v>1</v>
      </c>
      <c r="K132" s="25"/>
      <c r="L132" s="25"/>
      <c r="M132" s="25"/>
      <c r="N132" s="25"/>
      <c r="O132" s="25"/>
      <c r="P132" s="153"/>
      <c r="Q132" s="172">
        <v>1</v>
      </c>
      <c r="R132" s="164">
        <v>35080</v>
      </c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53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spans="1:39" ht="45" x14ac:dyDescent="0.25">
      <c r="A133" s="167" t="s">
        <v>345</v>
      </c>
      <c r="B133" s="165">
        <v>113</v>
      </c>
      <c r="C133" s="165" t="s">
        <v>263</v>
      </c>
      <c r="D133" s="165"/>
      <c r="E133" s="167" t="s">
        <v>669</v>
      </c>
      <c r="F133" s="168">
        <v>2013</v>
      </c>
      <c r="G133" s="169">
        <v>35080</v>
      </c>
      <c r="H133" s="38">
        <v>0</v>
      </c>
      <c r="I133" s="39">
        <v>1</v>
      </c>
      <c r="J133" s="39">
        <v>1</v>
      </c>
      <c r="K133" s="25"/>
      <c r="L133" s="25"/>
      <c r="M133" s="25"/>
      <c r="N133" s="25"/>
      <c r="O133" s="25"/>
      <c r="P133" s="153"/>
      <c r="Q133" s="172">
        <v>1</v>
      </c>
      <c r="R133" s="164">
        <v>35080</v>
      </c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53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spans="1:39" ht="21" x14ac:dyDescent="0.25">
      <c r="A134" s="167" t="s">
        <v>346</v>
      </c>
      <c r="B134" s="165">
        <v>114</v>
      </c>
      <c r="C134" s="165" t="s">
        <v>263</v>
      </c>
      <c r="D134" s="165"/>
      <c r="E134" s="167" t="s">
        <v>670</v>
      </c>
      <c r="F134" s="168">
        <v>1996</v>
      </c>
      <c r="G134" s="169">
        <v>5176.7700000000004</v>
      </c>
      <c r="H134" s="38">
        <v>0</v>
      </c>
      <c r="I134" s="39">
        <v>1</v>
      </c>
      <c r="J134" s="39">
        <v>1</v>
      </c>
      <c r="K134" s="25"/>
      <c r="L134" s="25"/>
      <c r="M134" s="25"/>
      <c r="N134" s="25"/>
      <c r="O134" s="25"/>
      <c r="P134" s="153"/>
      <c r="Q134" s="172">
        <v>1</v>
      </c>
      <c r="R134" s="164">
        <v>5176.7700000000004</v>
      </c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53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spans="1:39" ht="22.5" x14ac:dyDescent="0.25">
      <c r="A135" s="167" t="s">
        <v>347</v>
      </c>
      <c r="B135" s="165">
        <v>115</v>
      </c>
      <c r="C135" s="165" t="s">
        <v>263</v>
      </c>
      <c r="D135" s="165"/>
      <c r="E135" s="167" t="s">
        <v>671</v>
      </c>
      <c r="F135" s="168">
        <v>2007</v>
      </c>
      <c r="G135" s="169">
        <v>6500</v>
      </c>
      <c r="H135" s="38">
        <v>0</v>
      </c>
      <c r="I135" s="39">
        <v>1</v>
      </c>
      <c r="J135" s="39">
        <v>1</v>
      </c>
      <c r="K135" s="25"/>
      <c r="L135" s="25"/>
      <c r="M135" s="25"/>
      <c r="N135" s="25"/>
      <c r="O135" s="25"/>
      <c r="P135" s="153"/>
      <c r="Q135" s="172">
        <v>1</v>
      </c>
      <c r="R135" s="164">
        <v>6500</v>
      </c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53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spans="1:39" ht="22.5" x14ac:dyDescent="0.25">
      <c r="A136" s="167" t="s">
        <v>348</v>
      </c>
      <c r="B136" s="165">
        <v>116</v>
      </c>
      <c r="C136" s="165" t="s">
        <v>263</v>
      </c>
      <c r="D136" s="165"/>
      <c r="E136" s="167" t="s">
        <v>672</v>
      </c>
      <c r="F136" s="168">
        <v>2021</v>
      </c>
      <c r="G136" s="169">
        <v>23183.5</v>
      </c>
      <c r="H136" s="38">
        <v>0</v>
      </c>
      <c r="I136" s="39">
        <v>1</v>
      </c>
      <c r="J136" s="39">
        <v>1</v>
      </c>
      <c r="K136" s="25"/>
      <c r="L136" s="25"/>
      <c r="M136" s="25"/>
      <c r="N136" s="25"/>
      <c r="O136" s="25"/>
      <c r="P136" s="153"/>
      <c r="Q136" s="173"/>
      <c r="R136" s="173"/>
      <c r="S136" s="173"/>
      <c r="T136" s="173"/>
      <c r="U136" s="173"/>
      <c r="V136" s="173"/>
      <c r="W136" s="173"/>
      <c r="X136" s="173"/>
      <c r="Y136" s="172">
        <v>1</v>
      </c>
      <c r="Z136" s="164">
        <v>23183.5</v>
      </c>
      <c r="AA136" s="173"/>
      <c r="AB136" s="173"/>
      <c r="AC136" s="153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spans="1:39" ht="21" x14ac:dyDescent="0.25">
      <c r="A137" s="167" t="s">
        <v>349</v>
      </c>
      <c r="B137" s="165">
        <v>117</v>
      </c>
      <c r="C137" s="165" t="s">
        <v>263</v>
      </c>
      <c r="D137" s="165"/>
      <c r="E137" s="167" t="s">
        <v>673</v>
      </c>
      <c r="F137" s="168">
        <v>2010</v>
      </c>
      <c r="G137" s="169">
        <v>46500</v>
      </c>
      <c r="H137" s="38">
        <v>0</v>
      </c>
      <c r="I137" s="39">
        <v>1</v>
      </c>
      <c r="J137" s="39">
        <v>1</v>
      </c>
      <c r="K137" s="25"/>
      <c r="L137" s="25"/>
      <c r="M137" s="25"/>
      <c r="N137" s="25"/>
      <c r="O137" s="25"/>
      <c r="P137" s="153"/>
      <c r="Q137" s="172">
        <v>1</v>
      </c>
      <c r="R137" s="164">
        <v>46500</v>
      </c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53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spans="1:39" ht="21" x14ac:dyDescent="0.25">
      <c r="A138" s="167" t="s">
        <v>349</v>
      </c>
      <c r="B138" s="165">
        <v>118</v>
      </c>
      <c r="C138" s="165" t="s">
        <v>263</v>
      </c>
      <c r="D138" s="165"/>
      <c r="E138" s="167" t="s">
        <v>674</v>
      </c>
      <c r="F138" s="168">
        <v>2010</v>
      </c>
      <c r="G138" s="169">
        <v>46500</v>
      </c>
      <c r="H138" s="38">
        <v>0</v>
      </c>
      <c r="I138" s="39">
        <v>1</v>
      </c>
      <c r="J138" s="39">
        <v>1</v>
      </c>
      <c r="K138" s="25"/>
      <c r="L138" s="25"/>
      <c r="M138" s="25"/>
      <c r="N138" s="25"/>
      <c r="O138" s="25"/>
      <c r="P138" s="153"/>
      <c r="Q138" s="172">
        <v>1</v>
      </c>
      <c r="R138" s="164">
        <v>46500</v>
      </c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53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spans="1:39" ht="21" x14ac:dyDescent="0.25">
      <c r="A139" s="167" t="s">
        <v>350</v>
      </c>
      <c r="B139" s="165">
        <v>119</v>
      </c>
      <c r="C139" s="165" t="s">
        <v>263</v>
      </c>
      <c r="D139" s="165"/>
      <c r="E139" s="167" t="s">
        <v>675</v>
      </c>
      <c r="F139" s="168">
        <v>2014</v>
      </c>
      <c r="G139" s="169">
        <v>32120</v>
      </c>
      <c r="H139" s="38">
        <v>0</v>
      </c>
      <c r="I139" s="39">
        <v>1</v>
      </c>
      <c r="J139" s="39">
        <v>1</v>
      </c>
      <c r="K139" s="25"/>
      <c r="L139" s="25"/>
      <c r="M139" s="25"/>
      <c r="N139" s="25"/>
      <c r="O139" s="25"/>
      <c r="P139" s="153"/>
      <c r="Q139" s="173"/>
      <c r="R139" s="173"/>
      <c r="S139" s="172">
        <v>1</v>
      </c>
      <c r="T139" s="164">
        <v>32120</v>
      </c>
      <c r="U139" s="173"/>
      <c r="V139" s="173"/>
      <c r="W139" s="173"/>
      <c r="X139" s="173"/>
      <c r="Y139" s="173"/>
      <c r="Z139" s="173"/>
      <c r="AA139" s="173"/>
      <c r="AB139" s="173"/>
      <c r="AC139" s="153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spans="1:39" ht="21" x14ac:dyDescent="0.25">
      <c r="A140" s="167" t="s">
        <v>350</v>
      </c>
      <c r="B140" s="165">
        <v>120</v>
      </c>
      <c r="C140" s="165" t="s">
        <v>263</v>
      </c>
      <c r="D140" s="165"/>
      <c r="E140" s="167" t="s">
        <v>676</v>
      </c>
      <c r="F140" s="168">
        <v>2015</v>
      </c>
      <c r="G140" s="169">
        <v>35244</v>
      </c>
      <c r="H140" s="38">
        <v>0</v>
      </c>
      <c r="I140" s="39">
        <v>1</v>
      </c>
      <c r="J140" s="39">
        <v>1</v>
      </c>
      <c r="K140" s="25"/>
      <c r="L140" s="25"/>
      <c r="M140" s="25"/>
      <c r="N140" s="25"/>
      <c r="O140" s="25"/>
      <c r="P140" s="153"/>
      <c r="Q140" s="173"/>
      <c r="R140" s="173"/>
      <c r="S140" s="172">
        <v>1</v>
      </c>
      <c r="T140" s="164">
        <v>35244</v>
      </c>
      <c r="U140" s="173"/>
      <c r="V140" s="173"/>
      <c r="W140" s="173"/>
      <c r="X140" s="173"/>
      <c r="Y140" s="173"/>
      <c r="Z140" s="173"/>
      <c r="AA140" s="173"/>
      <c r="AB140" s="173"/>
      <c r="AC140" s="153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spans="1:39" ht="21" x14ac:dyDescent="0.25">
      <c r="A141" s="167" t="s">
        <v>351</v>
      </c>
      <c r="B141" s="165">
        <v>121</v>
      </c>
      <c r="C141" s="165" t="s">
        <v>263</v>
      </c>
      <c r="D141" s="165"/>
      <c r="E141" s="167" t="s">
        <v>677</v>
      </c>
      <c r="F141" s="168">
        <v>2013</v>
      </c>
      <c r="G141" s="169">
        <v>36980</v>
      </c>
      <c r="H141" s="38">
        <v>0</v>
      </c>
      <c r="I141" s="39">
        <v>1</v>
      </c>
      <c r="J141" s="39">
        <v>1</v>
      </c>
      <c r="K141" s="25"/>
      <c r="L141" s="25"/>
      <c r="M141" s="25"/>
      <c r="N141" s="25"/>
      <c r="O141" s="25"/>
      <c r="P141" s="153"/>
      <c r="Q141" s="172">
        <v>1</v>
      </c>
      <c r="R141" s="164">
        <v>36980</v>
      </c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53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spans="1:39" ht="21" x14ac:dyDescent="0.25">
      <c r="A142" s="167" t="s">
        <v>351</v>
      </c>
      <c r="B142" s="165">
        <v>122</v>
      </c>
      <c r="C142" s="165" t="s">
        <v>263</v>
      </c>
      <c r="D142" s="165"/>
      <c r="E142" s="167" t="s">
        <v>678</v>
      </c>
      <c r="F142" s="168">
        <v>2012</v>
      </c>
      <c r="G142" s="169">
        <v>31030</v>
      </c>
      <c r="H142" s="38">
        <v>0</v>
      </c>
      <c r="I142" s="39">
        <v>1</v>
      </c>
      <c r="J142" s="39">
        <v>1</v>
      </c>
      <c r="K142" s="25"/>
      <c r="L142" s="25"/>
      <c r="M142" s="25"/>
      <c r="N142" s="25"/>
      <c r="O142" s="25"/>
      <c r="P142" s="153"/>
      <c r="Q142" s="172">
        <v>1</v>
      </c>
      <c r="R142" s="164">
        <v>31030</v>
      </c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53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spans="1:39" ht="21" x14ac:dyDescent="0.25">
      <c r="A143" s="167" t="s">
        <v>351</v>
      </c>
      <c r="B143" s="165">
        <v>123</v>
      </c>
      <c r="C143" s="165" t="s">
        <v>263</v>
      </c>
      <c r="D143" s="165"/>
      <c r="E143" s="167" t="s">
        <v>679</v>
      </c>
      <c r="F143" s="168">
        <v>2012</v>
      </c>
      <c r="G143" s="169">
        <v>31030</v>
      </c>
      <c r="H143" s="38">
        <v>0</v>
      </c>
      <c r="I143" s="39">
        <v>1</v>
      </c>
      <c r="J143" s="39">
        <v>1</v>
      </c>
      <c r="K143" s="25"/>
      <c r="L143" s="25"/>
      <c r="M143" s="25"/>
      <c r="N143" s="25"/>
      <c r="O143" s="25"/>
      <c r="P143" s="153"/>
      <c r="Q143" s="172">
        <v>1</v>
      </c>
      <c r="R143" s="164">
        <v>31030</v>
      </c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53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spans="1:39" ht="21" x14ac:dyDescent="0.25">
      <c r="A144" s="167" t="s">
        <v>351</v>
      </c>
      <c r="B144" s="165">
        <v>124</v>
      </c>
      <c r="C144" s="165" t="s">
        <v>263</v>
      </c>
      <c r="D144" s="165"/>
      <c r="E144" s="167" t="s">
        <v>680</v>
      </c>
      <c r="F144" s="168">
        <v>2012</v>
      </c>
      <c r="G144" s="169">
        <v>31030</v>
      </c>
      <c r="H144" s="38">
        <v>0</v>
      </c>
      <c r="I144" s="39">
        <v>1</v>
      </c>
      <c r="J144" s="39">
        <v>1</v>
      </c>
      <c r="K144" s="25"/>
      <c r="L144" s="25"/>
      <c r="M144" s="25"/>
      <c r="N144" s="25"/>
      <c r="O144" s="25"/>
      <c r="P144" s="153"/>
      <c r="Q144" s="172">
        <v>1</v>
      </c>
      <c r="R144" s="164">
        <v>31030</v>
      </c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53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spans="1:39" ht="21" x14ac:dyDescent="0.25">
      <c r="A145" s="167" t="s">
        <v>352</v>
      </c>
      <c r="B145" s="165">
        <v>125</v>
      </c>
      <c r="C145" s="165" t="s">
        <v>263</v>
      </c>
      <c r="D145" s="165"/>
      <c r="E145" s="167" t="s">
        <v>681</v>
      </c>
      <c r="F145" s="168">
        <v>2011</v>
      </c>
      <c r="G145" s="169">
        <v>30000</v>
      </c>
      <c r="H145" s="38">
        <v>0</v>
      </c>
      <c r="I145" s="39">
        <v>1</v>
      </c>
      <c r="J145" s="39">
        <v>1</v>
      </c>
      <c r="K145" s="25"/>
      <c r="L145" s="25"/>
      <c r="M145" s="25"/>
      <c r="N145" s="25"/>
      <c r="O145" s="25"/>
      <c r="P145" s="153"/>
      <c r="Q145" s="172">
        <v>1</v>
      </c>
      <c r="R145" s="164">
        <v>30000</v>
      </c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53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spans="1:39" ht="21" x14ac:dyDescent="0.25">
      <c r="A146" s="167" t="s">
        <v>352</v>
      </c>
      <c r="B146" s="165">
        <v>126</v>
      </c>
      <c r="C146" s="165" t="s">
        <v>263</v>
      </c>
      <c r="D146" s="165"/>
      <c r="E146" s="167" t="s">
        <v>682</v>
      </c>
      <c r="F146" s="168">
        <v>2011</v>
      </c>
      <c r="G146" s="169">
        <v>30000</v>
      </c>
      <c r="H146" s="38">
        <v>0</v>
      </c>
      <c r="I146" s="39">
        <v>1</v>
      </c>
      <c r="J146" s="39">
        <v>1</v>
      </c>
      <c r="K146" s="25"/>
      <c r="L146" s="25"/>
      <c r="M146" s="25"/>
      <c r="N146" s="25"/>
      <c r="O146" s="25"/>
      <c r="P146" s="153"/>
      <c r="Q146" s="172">
        <v>1</v>
      </c>
      <c r="R146" s="164">
        <v>30000</v>
      </c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53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spans="1:39" ht="21" x14ac:dyDescent="0.25">
      <c r="A147" s="167" t="s">
        <v>353</v>
      </c>
      <c r="B147" s="165">
        <v>127</v>
      </c>
      <c r="C147" s="165" t="s">
        <v>263</v>
      </c>
      <c r="D147" s="165"/>
      <c r="E147" s="167" t="s">
        <v>683</v>
      </c>
      <c r="F147" s="168">
        <v>1999</v>
      </c>
      <c r="G147" s="169">
        <v>23341.26</v>
      </c>
      <c r="H147" s="38">
        <v>0</v>
      </c>
      <c r="I147" s="39">
        <v>1</v>
      </c>
      <c r="J147" s="39">
        <v>1</v>
      </c>
      <c r="K147" s="25"/>
      <c r="L147" s="25"/>
      <c r="M147" s="25"/>
      <c r="N147" s="25"/>
      <c r="O147" s="25"/>
      <c r="P147" s="153"/>
      <c r="Q147" s="172">
        <v>1</v>
      </c>
      <c r="R147" s="164">
        <v>23341.26</v>
      </c>
      <c r="S147" s="173"/>
      <c r="T147" s="173"/>
      <c r="U147" s="173"/>
      <c r="V147" s="173"/>
      <c r="W147" s="172">
        <v>1</v>
      </c>
      <c r="X147" s="164">
        <v>57100</v>
      </c>
      <c r="Y147" s="173"/>
      <c r="Z147" s="173"/>
      <c r="AA147" s="173"/>
      <c r="AB147" s="173"/>
      <c r="AC147" s="153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spans="1:39" ht="22.5" x14ac:dyDescent="0.25">
      <c r="A148" s="167" t="s">
        <v>354</v>
      </c>
      <c r="B148" s="165">
        <v>128</v>
      </c>
      <c r="C148" s="165" t="s">
        <v>263</v>
      </c>
      <c r="D148" s="165"/>
      <c r="E148" s="167" t="s">
        <v>684</v>
      </c>
      <c r="F148" s="168">
        <v>2020</v>
      </c>
      <c r="G148" s="169">
        <v>57100</v>
      </c>
      <c r="H148" s="38">
        <v>0</v>
      </c>
      <c r="I148" s="39">
        <v>1</v>
      </c>
      <c r="J148" s="39">
        <v>1</v>
      </c>
      <c r="K148" s="25"/>
      <c r="L148" s="25"/>
      <c r="M148" s="25"/>
      <c r="N148" s="25"/>
      <c r="O148" s="25"/>
      <c r="P148" s="15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53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spans="1:39" ht="22.5" x14ac:dyDescent="0.25">
      <c r="A149" s="167" t="s">
        <v>355</v>
      </c>
      <c r="B149" s="165">
        <v>129</v>
      </c>
      <c r="C149" s="165" t="s">
        <v>263</v>
      </c>
      <c r="D149" s="165"/>
      <c r="E149" s="167" t="s">
        <v>685</v>
      </c>
      <c r="F149" s="168">
        <v>2009</v>
      </c>
      <c r="G149" s="169">
        <v>3155.01</v>
      </c>
      <c r="H149" s="38">
        <v>0</v>
      </c>
      <c r="I149" s="39">
        <v>1</v>
      </c>
      <c r="J149" s="39">
        <v>1</v>
      </c>
      <c r="K149" s="25"/>
      <c r="L149" s="25"/>
      <c r="M149" s="25"/>
      <c r="N149" s="25"/>
      <c r="O149" s="25"/>
      <c r="P149" s="153"/>
      <c r="Q149" s="172">
        <v>1</v>
      </c>
      <c r="R149" s="164">
        <v>3155.01</v>
      </c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53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spans="1:39" ht="21" x14ac:dyDescent="0.25">
      <c r="A150" s="167" t="s">
        <v>356</v>
      </c>
      <c r="B150" s="165">
        <v>130</v>
      </c>
      <c r="C150" s="165" t="s">
        <v>263</v>
      </c>
      <c r="D150" s="165"/>
      <c r="E150" s="167" t="s">
        <v>686</v>
      </c>
      <c r="F150" s="168">
        <v>2006</v>
      </c>
      <c r="G150" s="169">
        <v>11440</v>
      </c>
      <c r="H150" s="38">
        <v>0</v>
      </c>
      <c r="I150" s="39">
        <v>1</v>
      </c>
      <c r="J150" s="39">
        <v>1</v>
      </c>
      <c r="K150" s="25"/>
      <c r="L150" s="25"/>
      <c r="M150" s="25"/>
      <c r="N150" s="25"/>
      <c r="O150" s="25"/>
      <c r="P150" s="153"/>
      <c r="Q150" s="172">
        <v>1</v>
      </c>
      <c r="R150" s="164">
        <v>11440</v>
      </c>
      <c r="S150" s="173"/>
      <c r="T150" s="173"/>
      <c r="U150" s="173"/>
      <c r="V150" s="173"/>
      <c r="W150" s="172">
        <v>1</v>
      </c>
      <c r="X150" s="164">
        <v>18500</v>
      </c>
      <c r="Y150" s="173"/>
      <c r="Z150" s="173"/>
      <c r="AA150" s="173"/>
      <c r="AB150" s="173"/>
      <c r="AC150" s="153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spans="1:39" ht="22.5" x14ac:dyDescent="0.25">
      <c r="A151" s="167" t="s">
        <v>357</v>
      </c>
      <c r="B151" s="165">
        <v>131</v>
      </c>
      <c r="C151" s="165" t="s">
        <v>263</v>
      </c>
      <c r="D151" s="165"/>
      <c r="E151" s="167" t="s">
        <v>687</v>
      </c>
      <c r="F151" s="168">
        <v>2020</v>
      </c>
      <c r="G151" s="169">
        <v>18500</v>
      </c>
      <c r="H151" s="38">
        <v>0</v>
      </c>
      <c r="I151" s="39">
        <v>1</v>
      </c>
      <c r="J151" s="39">
        <v>1</v>
      </c>
      <c r="K151" s="25"/>
      <c r="L151" s="25"/>
      <c r="M151" s="25"/>
      <c r="N151" s="25"/>
      <c r="O151" s="25"/>
      <c r="P151" s="153"/>
      <c r="Q151" s="173"/>
      <c r="R151" s="173"/>
      <c r="S151" s="173"/>
      <c r="T151" s="173"/>
      <c r="U151" s="173"/>
      <c r="V151" s="173"/>
      <c r="W151" s="172">
        <v>1</v>
      </c>
      <c r="X151" s="164">
        <v>18500</v>
      </c>
      <c r="Y151" s="173"/>
      <c r="Z151" s="173"/>
      <c r="AA151" s="173"/>
      <c r="AB151" s="173"/>
      <c r="AC151" s="153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spans="1:39" ht="22.5" x14ac:dyDescent="0.25">
      <c r="A152" s="167" t="s">
        <v>357</v>
      </c>
      <c r="B152" s="165">
        <v>132</v>
      </c>
      <c r="C152" s="165" t="s">
        <v>263</v>
      </c>
      <c r="D152" s="165"/>
      <c r="E152" s="167" t="s">
        <v>688</v>
      </c>
      <c r="F152" s="168">
        <v>2020</v>
      </c>
      <c r="G152" s="169">
        <v>18500</v>
      </c>
      <c r="H152" s="38">
        <v>0</v>
      </c>
      <c r="I152" s="39">
        <v>1</v>
      </c>
      <c r="J152" s="39">
        <v>1</v>
      </c>
      <c r="K152" s="25"/>
      <c r="L152" s="25"/>
      <c r="M152" s="25"/>
      <c r="N152" s="25"/>
      <c r="O152" s="25"/>
      <c r="P152" s="153"/>
      <c r="Q152" s="173"/>
      <c r="R152" s="173"/>
      <c r="S152" s="173"/>
      <c r="T152" s="173"/>
      <c r="U152" s="173"/>
      <c r="V152" s="173"/>
      <c r="W152" s="172">
        <v>1</v>
      </c>
      <c r="X152" s="164">
        <v>18500</v>
      </c>
      <c r="Y152" s="173"/>
      <c r="Z152" s="173"/>
      <c r="AA152" s="173"/>
      <c r="AB152" s="173"/>
      <c r="AC152" s="153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spans="1:39" ht="22.5" x14ac:dyDescent="0.25">
      <c r="A153" s="167" t="s">
        <v>357</v>
      </c>
      <c r="B153" s="165">
        <v>133</v>
      </c>
      <c r="C153" s="165" t="s">
        <v>263</v>
      </c>
      <c r="D153" s="165"/>
      <c r="E153" s="167" t="s">
        <v>689</v>
      </c>
      <c r="F153" s="168">
        <v>2020</v>
      </c>
      <c r="G153" s="169">
        <v>18500</v>
      </c>
      <c r="H153" s="38">
        <v>0</v>
      </c>
      <c r="I153" s="39">
        <v>1</v>
      </c>
      <c r="J153" s="39">
        <v>1</v>
      </c>
      <c r="K153" s="25"/>
      <c r="L153" s="25"/>
      <c r="M153" s="25"/>
      <c r="N153" s="25"/>
      <c r="O153" s="25"/>
      <c r="P153" s="153"/>
      <c r="Q153" s="173"/>
      <c r="R153" s="173"/>
      <c r="S153" s="173"/>
      <c r="T153" s="173"/>
      <c r="U153" s="173"/>
      <c r="V153" s="173"/>
      <c r="W153" s="172">
        <v>1</v>
      </c>
      <c r="X153" s="164">
        <v>18500</v>
      </c>
      <c r="Y153" s="173"/>
      <c r="Z153" s="173"/>
      <c r="AA153" s="173"/>
      <c r="AB153" s="173"/>
      <c r="AC153" s="153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spans="1:39" ht="22.5" x14ac:dyDescent="0.25">
      <c r="A154" s="167" t="s">
        <v>357</v>
      </c>
      <c r="B154" s="165">
        <v>134</v>
      </c>
      <c r="C154" s="165" t="s">
        <v>263</v>
      </c>
      <c r="D154" s="165"/>
      <c r="E154" s="167" t="s">
        <v>690</v>
      </c>
      <c r="F154" s="168">
        <v>2020</v>
      </c>
      <c r="G154" s="169">
        <v>18500</v>
      </c>
      <c r="H154" s="38">
        <v>0</v>
      </c>
      <c r="I154" s="39">
        <v>1</v>
      </c>
      <c r="J154" s="39">
        <v>1</v>
      </c>
      <c r="K154" s="25"/>
      <c r="L154" s="25"/>
      <c r="M154" s="25"/>
      <c r="N154" s="25"/>
      <c r="O154" s="25"/>
      <c r="P154" s="153"/>
      <c r="Q154" s="173"/>
      <c r="R154" s="173"/>
      <c r="S154" s="173"/>
      <c r="T154" s="173"/>
      <c r="U154" s="173"/>
      <c r="V154" s="173"/>
      <c r="W154" s="172">
        <v>1</v>
      </c>
      <c r="X154" s="164">
        <v>18500</v>
      </c>
      <c r="Y154" s="173"/>
      <c r="Z154" s="173"/>
      <c r="AA154" s="173"/>
      <c r="AB154" s="173"/>
      <c r="AC154" s="153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1:39" ht="22.5" x14ac:dyDescent="0.25">
      <c r="A155" s="167" t="s">
        <v>357</v>
      </c>
      <c r="B155" s="165">
        <v>135</v>
      </c>
      <c r="C155" s="165" t="s">
        <v>263</v>
      </c>
      <c r="D155" s="165"/>
      <c r="E155" s="167" t="s">
        <v>691</v>
      </c>
      <c r="F155" s="168">
        <v>2020</v>
      </c>
      <c r="G155" s="169">
        <v>18500</v>
      </c>
      <c r="H155" s="38">
        <v>0</v>
      </c>
      <c r="I155" s="39">
        <v>1</v>
      </c>
      <c r="J155" s="39">
        <v>1</v>
      </c>
      <c r="K155" s="25"/>
      <c r="L155" s="25"/>
      <c r="M155" s="25"/>
      <c r="N155" s="25"/>
      <c r="O155" s="25"/>
      <c r="P155" s="153"/>
      <c r="Q155" s="173"/>
      <c r="R155" s="173"/>
      <c r="S155" s="173"/>
      <c r="T155" s="173"/>
      <c r="U155" s="173"/>
      <c r="V155" s="173"/>
      <c r="W155" s="172">
        <v>1</v>
      </c>
      <c r="X155" s="164">
        <v>18500</v>
      </c>
      <c r="Y155" s="173"/>
      <c r="Z155" s="173"/>
      <c r="AA155" s="173"/>
      <c r="AB155" s="173"/>
      <c r="AC155" s="153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spans="1:39" ht="22.5" x14ac:dyDescent="0.25">
      <c r="A156" s="167" t="s">
        <v>357</v>
      </c>
      <c r="B156" s="165">
        <v>136</v>
      </c>
      <c r="C156" s="165" t="s">
        <v>263</v>
      </c>
      <c r="D156" s="165"/>
      <c r="E156" s="167" t="s">
        <v>692</v>
      </c>
      <c r="F156" s="168">
        <v>2020</v>
      </c>
      <c r="G156" s="169">
        <v>18500</v>
      </c>
      <c r="H156" s="38">
        <v>0</v>
      </c>
      <c r="I156" s="39">
        <v>1</v>
      </c>
      <c r="J156" s="39">
        <v>1</v>
      </c>
      <c r="K156" s="25"/>
      <c r="L156" s="25"/>
      <c r="M156" s="25"/>
      <c r="N156" s="25"/>
      <c r="O156" s="25"/>
      <c r="P156" s="153"/>
      <c r="Q156" s="173"/>
      <c r="R156" s="173"/>
      <c r="S156" s="173"/>
      <c r="T156" s="173"/>
      <c r="U156" s="173"/>
      <c r="V156" s="173"/>
      <c r="W156" s="172">
        <v>1</v>
      </c>
      <c r="X156" s="164">
        <v>18500</v>
      </c>
      <c r="Y156" s="173"/>
      <c r="Z156" s="173"/>
      <c r="AA156" s="173"/>
      <c r="AB156" s="173"/>
      <c r="AC156" s="153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spans="1:39" ht="22.5" x14ac:dyDescent="0.25">
      <c r="A157" s="167" t="s">
        <v>357</v>
      </c>
      <c r="B157" s="165">
        <v>137</v>
      </c>
      <c r="C157" s="165" t="s">
        <v>263</v>
      </c>
      <c r="D157" s="165"/>
      <c r="E157" s="167" t="s">
        <v>693</v>
      </c>
      <c r="F157" s="168">
        <v>2020</v>
      </c>
      <c r="G157" s="169">
        <v>18500</v>
      </c>
      <c r="H157" s="38">
        <v>0</v>
      </c>
      <c r="I157" s="39">
        <v>1</v>
      </c>
      <c r="J157" s="39">
        <v>1</v>
      </c>
      <c r="K157" s="25"/>
      <c r="L157" s="25"/>
      <c r="M157" s="25"/>
      <c r="N157" s="25"/>
      <c r="O157" s="25"/>
      <c r="P157" s="153"/>
      <c r="Q157" s="173"/>
      <c r="R157" s="173"/>
      <c r="S157" s="173"/>
      <c r="T157" s="173"/>
      <c r="U157" s="173"/>
      <c r="V157" s="173"/>
      <c r="W157" s="172">
        <v>1</v>
      </c>
      <c r="X157" s="164">
        <v>18500</v>
      </c>
      <c r="Y157" s="173"/>
      <c r="Z157" s="173"/>
      <c r="AA157" s="173"/>
      <c r="AB157" s="173"/>
      <c r="AC157" s="153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spans="1:39" ht="22.5" x14ac:dyDescent="0.25">
      <c r="A158" s="167" t="s">
        <v>357</v>
      </c>
      <c r="B158" s="165">
        <v>138</v>
      </c>
      <c r="C158" s="165" t="s">
        <v>263</v>
      </c>
      <c r="D158" s="165"/>
      <c r="E158" s="167" t="s">
        <v>694</v>
      </c>
      <c r="F158" s="168">
        <v>2020</v>
      </c>
      <c r="G158" s="169">
        <v>18500</v>
      </c>
      <c r="H158" s="38">
        <v>0</v>
      </c>
      <c r="I158" s="39">
        <v>1</v>
      </c>
      <c r="J158" s="39">
        <v>1</v>
      </c>
      <c r="K158" s="25"/>
      <c r="L158" s="25"/>
      <c r="M158" s="25"/>
      <c r="N158" s="25"/>
      <c r="O158" s="25"/>
      <c r="P158" s="15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53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spans="1:39" ht="21" x14ac:dyDescent="0.25">
      <c r="A159" s="167" t="s">
        <v>358</v>
      </c>
      <c r="B159" s="165">
        <v>139</v>
      </c>
      <c r="C159" s="165" t="s">
        <v>263</v>
      </c>
      <c r="D159" s="165"/>
      <c r="E159" s="167" t="s">
        <v>695</v>
      </c>
      <c r="F159" s="168">
        <v>2007</v>
      </c>
      <c r="G159" s="169">
        <v>3477</v>
      </c>
      <c r="H159" s="38">
        <v>0</v>
      </c>
      <c r="I159" s="39">
        <v>1</v>
      </c>
      <c r="J159" s="39">
        <v>1</v>
      </c>
      <c r="K159" s="25"/>
      <c r="L159" s="25"/>
      <c r="M159" s="25"/>
      <c r="N159" s="25"/>
      <c r="O159" s="25"/>
      <c r="P159" s="153"/>
      <c r="Q159" s="172">
        <v>1</v>
      </c>
      <c r="R159" s="164">
        <v>3477</v>
      </c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53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spans="1:39" ht="21" x14ac:dyDescent="0.25">
      <c r="A160" s="167" t="s">
        <v>359</v>
      </c>
      <c r="B160" s="165">
        <v>140</v>
      </c>
      <c r="C160" s="165" t="s">
        <v>263</v>
      </c>
      <c r="D160" s="165"/>
      <c r="E160" s="167" t="s">
        <v>696</v>
      </c>
      <c r="F160" s="168">
        <v>2008</v>
      </c>
      <c r="G160" s="169">
        <v>6330</v>
      </c>
      <c r="H160" s="38">
        <v>0</v>
      </c>
      <c r="I160" s="39">
        <v>1</v>
      </c>
      <c r="J160" s="39">
        <v>1</v>
      </c>
      <c r="K160" s="25"/>
      <c r="L160" s="25"/>
      <c r="M160" s="25"/>
      <c r="N160" s="25"/>
      <c r="O160" s="25"/>
      <c r="P160" s="153"/>
      <c r="Q160" s="172">
        <v>1</v>
      </c>
      <c r="R160" s="164">
        <v>6330</v>
      </c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53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ht="21" x14ac:dyDescent="0.25">
      <c r="A161" s="167" t="s">
        <v>361</v>
      </c>
      <c r="B161" s="165">
        <v>141</v>
      </c>
      <c r="C161" s="165" t="s">
        <v>263</v>
      </c>
      <c r="D161" s="165"/>
      <c r="E161" s="167" t="s">
        <v>699</v>
      </c>
      <c r="F161" s="168">
        <v>2005</v>
      </c>
      <c r="G161" s="169">
        <v>4307.82</v>
      </c>
      <c r="H161" s="38">
        <v>0</v>
      </c>
      <c r="I161" s="39">
        <v>1</v>
      </c>
      <c r="J161" s="39">
        <v>1</v>
      </c>
      <c r="K161" s="25"/>
      <c r="L161" s="25"/>
      <c r="M161" s="25"/>
      <c r="N161" s="25"/>
      <c r="O161" s="25"/>
      <c r="P161" s="153"/>
      <c r="Q161" s="172">
        <v>1</v>
      </c>
      <c r="R161" s="164">
        <v>4307.82</v>
      </c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53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ht="21" x14ac:dyDescent="0.25">
      <c r="A162" s="167" t="s">
        <v>361</v>
      </c>
      <c r="B162" s="165">
        <v>142</v>
      </c>
      <c r="C162" s="165" t="s">
        <v>263</v>
      </c>
      <c r="D162" s="165"/>
      <c r="E162" s="167" t="s">
        <v>700</v>
      </c>
      <c r="F162" s="168">
        <v>2005</v>
      </c>
      <c r="G162" s="169">
        <v>4307.82</v>
      </c>
      <c r="H162" s="38">
        <v>0</v>
      </c>
      <c r="I162" s="39">
        <v>1</v>
      </c>
      <c r="J162" s="39">
        <v>1</v>
      </c>
      <c r="K162" s="25"/>
      <c r="L162" s="25"/>
      <c r="M162" s="25"/>
      <c r="N162" s="25"/>
      <c r="O162" s="25"/>
      <c r="P162" s="153"/>
      <c r="Q162" s="172">
        <v>1</v>
      </c>
      <c r="R162" s="164">
        <v>4307.82</v>
      </c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53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spans="1:39" ht="21" x14ac:dyDescent="0.25">
      <c r="A163" s="167" t="s">
        <v>260</v>
      </c>
      <c r="B163" s="165">
        <v>143</v>
      </c>
      <c r="C163" s="165" t="s">
        <v>263</v>
      </c>
      <c r="D163" s="165"/>
      <c r="E163" s="167" t="s">
        <v>701</v>
      </c>
      <c r="F163" s="168">
        <v>2013</v>
      </c>
      <c r="G163" s="169">
        <v>60000</v>
      </c>
      <c r="H163" s="38">
        <v>0</v>
      </c>
      <c r="I163" s="39">
        <v>1</v>
      </c>
      <c r="J163" s="39">
        <v>1</v>
      </c>
      <c r="K163" s="25"/>
      <c r="L163" s="25"/>
      <c r="M163" s="25"/>
      <c r="N163" s="25"/>
      <c r="O163" s="25"/>
      <c r="P163" s="153"/>
      <c r="Q163" s="172">
        <v>1</v>
      </c>
      <c r="R163" s="164">
        <v>60000</v>
      </c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53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ht="21" x14ac:dyDescent="0.25">
      <c r="A164" s="167" t="s">
        <v>260</v>
      </c>
      <c r="B164" s="165">
        <v>144</v>
      </c>
      <c r="C164" s="165" t="s">
        <v>263</v>
      </c>
      <c r="D164" s="165"/>
      <c r="E164" s="167" t="s">
        <v>702</v>
      </c>
      <c r="F164" s="168">
        <v>2016</v>
      </c>
      <c r="G164" s="169">
        <v>84500</v>
      </c>
      <c r="H164" s="38">
        <v>0</v>
      </c>
      <c r="I164" s="39">
        <v>1</v>
      </c>
      <c r="J164" s="39">
        <v>1</v>
      </c>
      <c r="K164" s="25"/>
      <c r="L164" s="25"/>
      <c r="M164" s="25"/>
      <c r="N164" s="25"/>
      <c r="O164" s="25"/>
      <c r="P164" s="153"/>
      <c r="Q164" s="173"/>
      <c r="R164" s="173"/>
      <c r="S164" s="172">
        <v>1</v>
      </c>
      <c r="T164" s="164">
        <v>84500</v>
      </c>
      <c r="U164" s="173"/>
      <c r="V164" s="173"/>
      <c r="W164" s="173"/>
      <c r="X164" s="173"/>
      <c r="Y164" s="173"/>
      <c r="Z164" s="173"/>
      <c r="AA164" s="173"/>
      <c r="AB164" s="173"/>
      <c r="AC164" s="153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spans="1:39" ht="22.5" x14ac:dyDescent="0.25">
      <c r="A165" s="167" t="s">
        <v>261</v>
      </c>
      <c r="B165" s="165">
        <v>145</v>
      </c>
      <c r="C165" s="165" t="s">
        <v>263</v>
      </c>
      <c r="D165" s="165"/>
      <c r="E165" s="167" t="s">
        <v>703</v>
      </c>
      <c r="F165" s="168">
        <v>2018</v>
      </c>
      <c r="G165" s="169">
        <v>87093.05</v>
      </c>
      <c r="H165" s="38">
        <v>0</v>
      </c>
      <c r="I165" s="39">
        <v>1</v>
      </c>
      <c r="J165" s="39">
        <v>1</v>
      </c>
      <c r="K165" s="25"/>
      <c r="L165" s="25"/>
      <c r="M165" s="25"/>
      <c r="N165" s="25"/>
      <c r="O165" s="25"/>
      <c r="P165" s="153"/>
      <c r="Q165" s="173"/>
      <c r="R165" s="173"/>
      <c r="S165" s="173"/>
      <c r="T165" s="173"/>
      <c r="U165" s="172">
        <v>1</v>
      </c>
      <c r="V165" s="164">
        <v>87093.05</v>
      </c>
      <c r="W165" s="173"/>
      <c r="X165" s="173"/>
      <c r="Y165" s="173"/>
      <c r="Z165" s="173"/>
      <c r="AA165" s="173"/>
      <c r="AB165" s="173"/>
      <c r="AC165" s="153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ht="33.75" x14ac:dyDescent="0.25">
      <c r="A166" s="167" t="s">
        <v>490</v>
      </c>
      <c r="B166" s="165">
        <v>146</v>
      </c>
      <c r="C166" s="165" t="s">
        <v>263</v>
      </c>
      <c r="D166" s="165"/>
      <c r="E166" s="167" t="s">
        <v>992</v>
      </c>
      <c r="F166" s="168">
        <v>2022</v>
      </c>
      <c r="G166" s="169">
        <v>10730</v>
      </c>
      <c r="H166" s="38">
        <v>0</v>
      </c>
      <c r="I166" s="39">
        <v>1</v>
      </c>
      <c r="J166" s="39">
        <v>1</v>
      </c>
      <c r="K166" s="25"/>
      <c r="L166" s="25"/>
      <c r="M166" s="25"/>
      <c r="N166" s="25"/>
      <c r="O166" s="25"/>
      <c r="P166" s="153"/>
      <c r="Q166" s="173"/>
      <c r="R166" s="173"/>
      <c r="S166" s="173"/>
      <c r="T166" s="173"/>
      <c r="U166" s="173"/>
      <c r="V166" s="173"/>
      <c r="W166" s="173"/>
      <c r="X166" s="173"/>
      <c r="Y166" s="172">
        <v>1</v>
      </c>
      <c r="Z166" s="164">
        <v>10730</v>
      </c>
      <c r="AA166" s="173"/>
      <c r="AB166" s="173"/>
      <c r="AC166" s="153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ht="21" x14ac:dyDescent="0.25">
      <c r="A167" s="167" t="s">
        <v>362</v>
      </c>
      <c r="B167" s="165">
        <v>147</v>
      </c>
      <c r="C167" s="165" t="s">
        <v>263</v>
      </c>
      <c r="D167" s="165"/>
      <c r="E167" s="167" t="s">
        <v>704</v>
      </c>
      <c r="F167" s="168">
        <v>2010</v>
      </c>
      <c r="G167" s="169">
        <v>4674</v>
      </c>
      <c r="H167" s="38">
        <v>0</v>
      </c>
      <c r="I167" s="39">
        <v>1</v>
      </c>
      <c r="J167" s="39">
        <v>1</v>
      </c>
      <c r="K167" s="25"/>
      <c r="L167" s="25"/>
      <c r="M167" s="25"/>
      <c r="N167" s="25"/>
      <c r="O167" s="25"/>
      <c r="P167" s="153"/>
      <c r="Q167" s="172">
        <v>1</v>
      </c>
      <c r="R167" s="164">
        <v>4674</v>
      </c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53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spans="1:39" ht="21" x14ac:dyDescent="0.25">
      <c r="A168" s="167" t="s">
        <v>363</v>
      </c>
      <c r="B168" s="165">
        <v>148</v>
      </c>
      <c r="C168" s="165" t="s">
        <v>263</v>
      </c>
      <c r="D168" s="165"/>
      <c r="E168" s="167" t="s">
        <v>705</v>
      </c>
      <c r="F168" s="168">
        <v>2010</v>
      </c>
      <c r="G168" s="169">
        <v>55596</v>
      </c>
      <c r="H168" s="38">
        <v>0</v>
      </c>
      <c r="I168" s="39">
        <v>1</v>
      </c>
      <c r="J168" s="39">
        <v>1</v>
      </c>
      <c r="K168" s="25"/>
      <c r="L168" s="25"/>
      <c r="M168" s="25"/>
      <c r="N168" s="25"/>
      <c r="O168" s="25"/>
      <c r="P168" s="153"/>
      <c r="Q168" s="172">
        <v>1</v>
      </c>
      <c r="R168" s="164">
        <v>55596</v>
      </c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53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ht="22.5" x14ac:dyDescent="0.25">
      <c r="A169" s="167" t="s">
        <v>364</v>
      </c>
      <c r="B169" s="165">
        <v>149</v>
      </c>
      <c r="C169" s="165" t="s">
        <v>263</v>
      </c>
      <c r="D169" s="165"/>
      <c r="E169" s="167" t="s">
        <v>706</v>
      </c>
      <c r="F169" s="168">
        <v>2010</v>
      </c>
      <c r="G169" s="169">
        <v>26049</v>
      </c>
      <c r="H169" s="38">
        <v>0</v>
      </c>
      <c r="I169" s="39">
        <v>1</v>
      </c>
      <c r="J169" s="39">
        <v>1</v>
      </c>
      <c r="K169" s="25"/>
      <c r="L169" s="25"/>
      <c r="M169" s="25"/>
      <c r="N169" s="25"/>
      <c r="O169" s="25"/>
      <c r="P169" s="153"/>
      <c r="Q169" s="172">
        <v>1</v>
      </c>
      <c r="R169" s="164">
        <v>26049</v>
      </c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53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spans="1:39" ht="21" x14ac:dyDescent="0.25">
      <c r="A170" s="167" t="s">
        <v>1252</v>
      </c>
      <c r="B170" s="165">
        <v>150</v>
      </c>
      <c r="C170" s="165" t="s">
        <v>263</v>
      </c>
      <c r="D170" s="165"/>
      <c r="E170" s="167" t="s">
        <v>1263</v>
      </c>
      <c r="F170" s="168">
        <v>2023</v>
      </c>
      <c r="G170" s="169">
        <v>50912.5</v>
      </c>
      <c r="H170" s="38">
        <v>0</v>
      </c>
      <c r="I170" s="39">
        <v>1</v>
      </c>
      <c r="J170" s="39">
        <v>1</v>
      </c>
      <c r="K170" s="25"/>
      <c r="L170" s="25"/>
      <c r="M170" s="25"/>
      <c r="N170" s="25"/>
      <c r="O170" s="25"/>
      <c r="P170" s="15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2">
        <v>1</v>
      </c>
      <c r="AB170" s="164">
        <v>50912.5</v>
      </c>
      <c r="AC170" s="153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spans="1:39" ht="21" x14ac:dyDescent="0.25">
      <c r="A171" s="167" t="s">
        <v>1252</v>
      </c>
      <c r="B171" s="165">
        <v>151</v>
      </c>
      <c r="C171" s="165" t="s">
        <v>263</v>
      </c>
      <c r="D171" s="165"/>
      <c r="E171" s="167" t="s">
        <v>1264</v>
      </c>
      <c r="F171" s="168">
        <v>2023</v>
      </c>
      <c r="G171" s="169">
        <v>50912.5</v>
      </c>
      <c r="H171" s="38">
        <v>0</v>
      </c>
      <c r="I171" s="39">
        <v>1</v>
      </c>
      <c r="J171" s="39">
        <v>1</v>
      </c>
      <c r="K171" s="25"/>
      <c r="L171" s="25"/>
      <c r="M171" s="25"/>
      <c r="N171" s="25"/>
      <c r="O171" s="25"/>
      <c r="P171" s="15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2">
        <v>1</v>
      </c>
      <c r="AB171" s="164">
        <v>50912.5</v>
      </c>
      <c r="AC171" s="153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spans="1:39" ht="21" x14ac:dyDescent="0.25">
      <c r="A172" s="167" t="s">
        <v>1252</v>
      </c>
      <c r="B172" s="165">
        <v>152</v>
      </c>
      <c r="C172" s="165" t="s">
        <v>263</v>
      </c>
      <c r="D172" s="165"/>
      <c r="E172" s="167" t="s">
        <v>1265</v>
      </c>
      <c r="F172" s="168">
        <v>2023</v>
      </c>
      <c r="G172" s="169">
        <v>24500</v>
      </c>
      <c r="H172" s="38">
        <v>0</v>
      </c>
      <c r="I172" s="39">
        <v>1</v>
      </c>
      <c r="J172" s="39">
        <v>1</v>
      </c>
      <c r="K172" s="25"/>
      <c r="L172" s="25"/>
      <c r="M172" s="25"/>
      <c r="N172" s="25"/>
      <c r="O172" s="25"/>
      <c r="P172" s="15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2">
        <v>1</v>
      </c>
      <c r="AB172" s="164">
        <v>24500</v>
      </c>
      <c r="AC172" s="153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spans="1:39" ht="21" x14ac:dyDescent="0.25">
      <c r="A173" s="167" t="s">
        <v>1252</v>
      </c>
      <c r="B173" s="165">
        <v>153</v>
      </c>
      <c r="C173" s="165" t="s">
        <v>263</v>
      </c>
      <c r="D173" s="165"/>
      <c r="E173" s="167" t="s">
        <v>1266</v>
      </c>
      <c r="F173" s="168">
        <v>2023</v>
      </c>
      <c r="G173" s="169">
        <v>24500</v>
      </c>
      <c r="H173" s="38">
        <v>0</v>
      </c>
      <c r="I173" s="39">
        <v>1</v>
      </c>
      <c r="J173" s="39">
        <v>1</v>
      </c>
      <c r="K173" s="25"/>
      <c r="L173" s="25"/>
      <c r="M173" s="25"/>
      <c r="N173" s="25"/>
      <c r="O173" s="25"/>
      <c r="P173" s="15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2">
        <v>1</v>
      </c>
      <c r="AB173" s="164">
        <v>24500</v>
      </c>
      <c r="AC173" s="153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spans="1:39" ht="21" x14ac:dyDescent="0.25">
      <c r="A174" s="167" t="s">
        <v>1252</v>
      </c>
      <c r="B174" s="165">
        <v>154</v>
      </c>
      <c r="C174" s="165" t="s">
        <v>263</v>
      </c>
      <c r="D174" s="165"/>
      <c r="E174" s="167" t="s">
        <v>1267</v>
      </c>
      <c r="F174" s="168">
        <v>2023</v>
      </c>
      <c r="G174" s="169">
        <v>24500</v>
      </c>
      <c r="H174" s="38">
        <v>0</v>
      </c>
      <c r="I174" s="39">
        <v>1</v>
      </c>
      <c r="J174" s="39">
        <v>1</v>
      </c>
      <c r="K174" s="25"/>
      <c r="L174" s="25"/>
      <c r="M174" s="25"/>
      <c r="N174" s="25"/>
      <c r="O174" s="25"/>
      <c r="P174" s="15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2">
        <v>1</v>
      </c>
      <c r="AB174" s="164">
        <v>24500</v>
      </c>
      <c r="AC174" s="153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spans="1:39" ht="21" x14ac:dyDescent="0.25">
      <c r="A175" s="167" t="s">
        <v>1252</v>
      </c>
      <c r="B175" s="165">
        <v>155</v>
      </c>
      <c r="C175" s="165" t="s">
        <v>263</v>
      </c>
      <c r="D175" s="165"/>
      <c r="E175" s="167" t="s">
        <v>1268</v>
      </c>
      <c r="F175" s="168">
        <v>2023</v>
      </c>
      <c r="G175" s="169">
        <v>24500</v>
      </c>
      <c r="H175" s="38">
        <v>0</v>
      </c>
      <c r="I175" s="39">
        <v>1</v>
      </c>
      <c r="J175" s="39">
        <v>1</v>
      </c>
      <c r="K175" s="25"/>
      <c r="L175" s="25"/>
      <c r="M175" s="25"/>
      <c r="N175" s="25"/>
      <c r="O175" s="25"/>
      <c r="P175" s="15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2">
        <v>1</v>
      </c>
      <c r="AB175" s="164">
        <v>24500</v>
      </c>
      <c r="AC175" s="153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spans="1:39" ht="21" x14ac:dyDescent="0.25">
      <c r="A176" s="167" t="s">
        <v>365</v>
      </c>
      <c r="B176" s="165">
        <v>156</v>
      </c>
      <c r="C176" s="165" t="s">
        <v>263</v>
      </c>
      <c r="D176" s="165"/>
      <c r="E176" s="167" t="s">
        <v>707</v>
      </c>
      <c r="F176" s="168">
        <v>2013</v>
      </c>
      <c r="G176" s="169">
        <v>5000</v>
      </c>
      <c r="H176" s="38">
        <v>0</v>
      </c>
      <c r="I176" s="39">
        <v>1</v>
      </c>
      <c r="J176" s="39">
        <v>1</v>
      </c>
      <c r="K176" s="25"/>
      <c r="L176" s="25"/>
      <c r="M176" s="25"/>
      <c r="N176" s="25"/>
      <c r="O176" s="25"/>
      <c r="P176" s="153"/>
      <c r="Q176" s="172">
        <v>1</v>
      </c>
      <c r="R176" s="164">
        <v>5000</v>
      </c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53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spans="1:39" ht="21" x14ac:dyDescent="0.25">
      <c r="A177" s="167" t="s">
        <v>366</v>
      </c>
      <c r="B177" s="165">
        <v>157</v>
      </c>
      <c r="C177" s="165" t="s">
        <v>263</v>
      </c>
      <c r="D177" s="165"/>
      <c r="E177" s="167" t="s">
        <v>708</v>
      </c>
      <c r="F177" s="168">
        <v>2013</v>
      </c>
      <c r="G177" s="169">
        <v>5000</v>
      </c>
      <c r="H177" s="38">
        <v>0</v>
      </c>
      <c r="I177" s="39">
        <v>1</v>
      </c>
      <c r="J177" s="39">
        <v>1</v>
      </c>
      <c r="K177" s="25"/>
      <c r="L177" s="25"/>
      <c r="M177" s="25"/>
      <c r="N177" s="25"/>
      <c r="O177" s="25"/>
      <c r="P177" s="153"/>
      <c r="Q177" s="172">
        <v>1</v>
      </c>
      <c r="R177" s="164">
        <v>5000</v>
      </c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53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spans="1:39" ht="21" x14ac:dyDescent="0.25">
      <c r="A178" s="167" t="s">
        <v>367</v>
      </c>
      <c r="B178" s="165">
        <v>158</v>
      </c>
      <c r="C178" s="165" t="s">
        <v>263</v>
      </c>
      <c r="D178" s="165"/>
      <c r="E178" s="167" t="s">
        <v>709</v>
      </c>
      <c r="F178" s="168">
        <v>2013</v>
      </c>
      <c r="G178" s="169">
        <v>5000</v>
      </c>
      <c r="H178" s="38">
        <v>0</v>
      </c>
      <c r="I178" s="39">
        <v>1</v>
      </c>
      <c r="J178" s="39">
        <v>1</v>
      </c>
      <c r="K178" s="25"/>
      <c r="L178" s="25"/>
      <c r="M178" s="25"/>
      <c r="N178" s="25"/>
      <c r="O178" s="25"/>
      <c r="P178" s="153"/>
      <c r="Q178" s="172">
        <v>1</v>
      </c>
      <c r="R178" s="164">
        <v>5000</v>
      </c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53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spans="1:39" ht="21" x14ac:dyDescent="0.25">
      <c r="A179" s="167" t="s">
        <v>368</v>
      </c>
      <c r="B179" s="165">
        <v>159</v>
      </c>
      <c r="C179" s="165" t="s">
        <v>263</v>
      </c>
      <c r="D179" s="165"/>
      <c r="E179" s="167" t="s">
        <v>710</v>
      </c>
      <c r="F179" s="168">
        <v>2013</v>
      </c>
      <c r="G179" s="169">
        <v>6000</v>
      </c>
      <c r="H179" s="38">
        <v>0</v>
      </c>
      <c r="I179" s="39">
        <v>1</v>
      </c>
      <c r="J179" s="39">
        <v>1</v>
      </c>
      <c r="K179" s="25"/>
      <c r="L179" s="25"/>
      <c r="M179" s="25"/>
      <c r="N179" s="25"/>
      <c r="O179" s="25"/>
      <c r="P179" s="153"/>
      <c r="Q179" s="172">
        <v>1</v>
      </c>
      <c r="R179" s="164">
        <v>6000</v>
      </c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53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spans="1:39" ht="21" x14ac:dyDescent="0.25">
      <c r="A180" s="167" t="s">
        <v>369</v>
      </c>
      <c r="B180" s="165">
        <v>160</v>
      </c>
      <c r="C180" s="165" t="s">
        <v>263</v>
      </c>
      <c r="D180" s="165"/>
      <c r="E180" s="167" t="s">
        <v>711</v>
      </c>
      <c r="F180" s="168">
        <v>2013</v>
      </c>
      <c r="G180" s="169">
        <v>5000</v>
      </c>
      <c r="H180" s="38">
        <v>0</v>
      </c>
      <c r="I180" s="39">
        <v>1</v>
      </c>
      <c r="J180" s="39">
        <v>1</v>
      </c>
      <c r="K180" s="25"/>
      <c r="L180" s="25"/>
      <c r="M180" s="25"/>
      <c r="N180" s="25"/>
      <c r="O180" s="25"/>
      <c r="P180" s="153"/>
      <c r="Q180" s="172">
        <v>1</v>
      </c>
      <c r="R180" s="164">
        <v>5000</v>
      </c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53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spans="1:39" ht="21" x14ac:dyDescent="0.25">
      <c r="A181" s="167" t="s">
        <v>370</v>
      </c>
      <c r="B181" s="165">
        <v>161</v>
      </c>
      <c r="C181" s="165" t="s">
        <v>263</v>
      </c>
      <c r="D181" s="165"/>
      <c r="E181" s="167" t="s">
        <v>712</v>
      </c>
      <c r="F181" s="168">
        <v>2013</v>
      </c>
      <c r="G181" s="169">
        <v>5000</v>
      </c>
      <c r="H181" s="38">
        <v>0</v>
      </c>
      <c r="I181" s="39">
        <v>1</v>
      </c>
      <c r="J181" s="39">
        <v>1</v>
      </c>
      <c r="K181" s="25"/>
      <c r="L181" s="25"/>
      <c r="M181" s="25"/>
      <c r="N181" s="25"/>
      <c r="O181" s="25"/>
      <c r="P181" s="153"/>
      <c r="Q181" s="172">
        <v>1</v>
      </c>
      <c r="R181" s="164">
        <v>5000</v>
      </c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53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spans="1:39" ht="21" x14ac:dyDescent="0.25">
      <c r="A182" s="167" t="s">
        <v>371</v>
      </c>
      <c r="B182" s="165">
        <v>162</v>
      </c>
      <c r="C182" s="165" t="s">
        <v>263</v>
      </c>
      <c r="D182" s="165"/>
      <c r="E182" s="167" t="s">
        <v>713</v>
      </c>
      <c r="F182" s="168">
        <v>2021</v>
      </c>
      <c r="G182" s="169">
        <v>38090</v>
      </c>
      <c r="H182" s="38">
        <v>0</v>
      </c>
      <c r="I182" s="39">
        <v>1</v>
      </c>
      <c r="J182" s="39">
        <v>1</v>
      </c>
      <c r="K182" s="25"/>
      <c r="L182" s="25"/>
      <c r="M182" s="25"/>
      <c r="N182" s="25"/>
      <c r="O182" s="25"/>
      <c r="P182" s="153"/>
      <c r="Q182" s="173"/>
      <c r="R182" s="173"/>
      <c r="S182" s="173"/>
      <c r="T182" s="173"/>
      <c r="U182" s="173"/>
      <c r="V182" s="173"/>
      <c r="W182" s="173"/>
      <c r="X182" s="173"/>
      <c r="Y182" s="172">
        <v>1</v>
      </c>
      <c r="Z182" s="164">
        <v>38090</v>
      </c>
      <c r="AA182" s="173"/>
      <c r="AB182" s="173"/>
      <c r="AC182" s="153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spans="1:39" ht="21" x14ac:dyDescent="0.25">
      <c r="A183" s="167" t="s">
        <v>371</v>
      </c>
      <c r="B183" s="165">
        <v>163</v>
      </c>
      <c r="C183" s="165" t="s">
        <v>263</v>
      </c>
      <c r="D183" s="165"/>
      <c r="E183" s="167" t="s">
        <v>714</v>
      </c>
      <c r="F183" s="168">
        <v>2021</v>
      </c>
      <c r="G183" s="169">
        <v>38090</v>
      </c>
      <c r="H183" s="38">
        <v>0</v>
      </c>
      <c r="I183" s="39">
        <v>1</v>
      </c>
      <c r="J183" s="39">
        <v>1</v>
      </c>
      <c r="K183" s="25"/>
      <c r="L183" s="25"/>
      <c r="M183" s="25"/>
      <c r="N183" s="25"/>
      <c r="O183" s="25"/>
      <c r="P183" s="153"/>
      <c r="Q183" s="173"/>
      <c r="R183" s="173"/>
      <c r="S183" s="173"/>
      <c r="T183" s="173"/>
      <c r="U183" s="173"/>
      <c r="V183" s="173"/>
      <c r="W183" s="173"/>
      <c r="X183" s="173"/>
      <c r="Y183" s="172">
        <v>1</v>
      </c>
      <c r="Z183" s="164">
        <v>38090</v>
      </c>
      <c r="AA183" s="173"/>
      <c r="AB183" s="173"/>
      <c r="AC183" s="153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spans="1:39" ht="21" x14ac:dyDescent="0.25">
      <c r="A184" s="167" t="s">
        <v>371</v>
      </c>
      <c r="B184" s="165">
        <v>164</v>
      </c>
      <c r="C184" s="165" t="s">
        <v>263</v>
      </c>
      <c r="D184" s="165"/>
      <c r="E184" s="167" t="s">
        <v>715</v>
      </c>
      <c r="F184" s="168">
        <v>2021</v>
      </c>
      <c r="G184" s="169">
        <v>38090</v>
      </c>
      <c r="H184" s="38">
        <v>0</v>
      </c>
      <c r="I184" s="39">
        <v>1</v>
      </c>
      <c r="J184" s="39">
        <v>1</v>
      </c>
      <c r="K184" s="25"/>
      <c r="L184" s="25"/>
      <c r="M184" s="25"/>
      <c r="N184" s="25"/>
      <c r="O184" s="25"/>
      <c r="P184" s="153"/>
      <c r="Q184" s="173"/>
      <c r="R184" s="173"/>
      <c r="S184" s="173"/>
      <c r="T184" s="173"/>
      <c r="U184" s="173"/>
      <c r="V184" s="173"/>
      <c r="W184" s="173"/>
      <c r="X184" s="173"/>
      <c r="Y184" s="172">
        <v>1</v>
      </c>
      <c r="Z184" s="164">
        <v>38090</v>
      </c>
      <c r="AA184" s="173"/>
      <c r="AB184" s="173"/>
      <c r="AC184" s="153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spans="1:39" ht="22.5" x14ac:dyDescent="0.25">
      <c r="A185" s="167" t="s">
        <v>372</v>
      </c>
      <c r="B185" s="165">
        <v>165</v>
      </c>
      <c r="C185" s="165" t="s">
        <v>263</v>
      </c>
      <c r="D185" s="165"/>
      <c r="E185" s="167" t="s">
        <v>716</v>
      </c>
      <c r="F185" s="168">
        <v>2021</v>
      </c>
      <c r="G185" s="169">
        <v>44271.23</v>
      </c>
      <c r="H185" s="38">
        <v>0</v>
      </c>
      <c r="I185" s="39">
        <v>1</v>
      </c>
      <c r="J185" s="39">
        <v>1</v>
      </c>
      <c r="K185" s="25"/>
      <c r="L185" s="25"/>
      <c r="M185" s="25"/>
      <c r="N185" s="25"/>
      <c r="O185" s="25"/>
      <c r="P185" s="153"/>
      <c r="Q185" s="173"/>
      <c r="R185" s="173"/>
      <c r="S185" s="173"/>
      <c r="T185" s="173"/>
      <c r="U185" s="173"/>
      <c r="V185" s="173"/>
      <c r="W185" s="173"/>
      <c r="X185" s="173"/>
      <c r="Y185" s="172">
        <v>1</v>
      </c>
      <c r="Z185" s="164">
        <v>44271.23</v>
      </c>
      <c r="AA185" s="173"/>
      <c r="AB185" s="173"/>
      <c r="AC185" s="153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spans="1:39" ht="21" x14ac:dyDescent="0.25">
      <c r="A186" s="167" t="s">
        <v>373</v>
      </c>
      <c r="B186" s="165">
        <v>166</v>
      </c>
      <c r="C186" s="165" t="s">
        <v>263</v>
      </c>
      <c r="D186" s="165"/>
      <c r="E186" s="167" t="s">
        <v>717</v>
      </c>
      <c r="F186" s="168">
        <v>1987</v>
      </c>
      <c r="G186" s="169">
        <v>4730.3999999999996</v>
      </c>
      <c r="H186" s="38">
        <v>0</v>
      </c>
      <c r="I186" s="39">
        <v>1</v>
      </c>
      <c r="J186" s="39">
        <v>1</v>
      </c>
      <c r="K186" s="25"/>
      <c r="L186" s="25"/>
      <c r="M186" s="25"/>
      <c r="N186" s="25"/>
      <c r="O186" s="25"/>
      <c r="P186" s="153"/>
      <c r="Q186" s="172">
        <v>1</v>
      </c>
      <c r="R186" s="164">
        <v>4730.3999999999996</v>
      </c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53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spans="1:39" ht="21" x14ac:dyDescent="0.25">
      <c r="A187" s="167" t="s">
        <v>374</v>
      </c>
      <c r="B187" s="165">
        <v>167</v>
      </c>
      <c r="C187" s="165" t="s">
        <v>263</v>
      </c>
      <c r="D187" s="165"/>
      <c r="E187" s="167" t="s">
        <v>718</v>
      </c>
      <c r="F187" s="168">
        <v>1986</v>
      </c>
      <c r="G187" s="169">
        <v>3444.48</v>
      </c>
      <c r="H187" s="38">
        <v>0</v>
      </c>
      <c r="I187" s="39">
        <v>1</v>
      </c>
      <c r="J187" s="39">
        <v>1</v>
      </c>
      <c r="K187" s="25"/>
      <c r="L187" s="25"/>
      <c r="M187" s="25"/>
      <c r="N187" s="25"/>
      <c r="O187" s="25"/>
      <c r="P187" s="153"/>
      <c r="Q187" s="172">
        <v>1</v>
      </c>
      <c r="R187" s="164">
        <v>3444.48</v>
      </c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53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spans="1:39" ht="21" x14ac:dyDescent="0.25">
      <c r="A188" s="167" t="s">
        <v>374</v>
      </c>
      <c r="B188" s="165">
        <v>168</v>
      </c>
      <c r="C188" s="165" t="s">
        <v>263</v>
      </c>
      <c r="D188" s="165"/>
      <c r="E188" s="167" t="s">
        <v>719</v>
      </c>
      <c r="F188" s="168">
        <v>1986</v>
      </c>
      <c r="G188" s="169">
        <v>3444.48</v>
      </c>
      <c r="H188" s="38">
        <v>0</v>
      </c>
      <c r="I188" s="39">
        <v>1</v>
      </c>
      <c r="J188" s="39">
        <v>1</v>
      </c>
      <c r="K188" s="25"/>
      <c r="L188" s="25"/>
      <c r="M188" s="25"/>
      <c r="N188" s="25"/>
      <c r="O188" s="25"/>
      <c r="P188" s="153"/>
      <c r="Q188" s="172">
        <v>1</v>
      </c>
      <c r="R188" s="164">
        <v>3444.48</v>
      </c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53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spans="1:39" ht="21" x14ac:dyDescent="0.25">
      <c r="A189" s="167" t="s">
        <v>375</v>
      </c>
      <c r="B189" s="165">
        <v>169</v>
      </c>
      <c r="C189" s="165" t="s">
        <v>263</v>
      </c>
      <c r="D189" s="165"/>
      <c r="E189" s="167" t="s">
        <v>720</v>
      </c>
      <c r="F189" s="168">
        <v>2006</v>
      </c>
      <c r="G189" s="169">
        <v>4261.1099999999997</v>
      </c>
      <c r="H189" s="38">
        <v>0</v>
      </c>
      <c r="I189" s="39">
        <v>1</v>
      </c>
      <c r="J189" s="39">
        <v>1</v>
      </c>
      <c r="K189" s="25"/>
      <c r="L189" s="25"/>
      <c r="M189" s="25"/>
      <c r="N189" s="25"/>
      <c r="O189" s="25"/>
      <c r="P189" s="153"/>
      <c r="Q189" s="172">
        <v>1</v>
      </c>
      <c r="R189" s="164">
        <v>4261.1099999999997</v>
      </c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53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spans="1:39" ht="21" x14ac:dyDescent="0.25">
      <c r="A190" s="167" t="s">
        <v>376</v>
      </c>
      <c r="B190" s="165">
        <v>170</v>
      </c>
      <c r="C190" s="165" t="s">
        <v>263</v>
      </c>
      <c r="D190" s="165"/>
      <c r="E190" s="167" t="s">
        <v>721</v>
      </c>
      <c r="F190" s="168">
        <v>2015</v>
      </c>
      <c r="G190" s="169">
        <v>5995</v>
      </c>
      <c r="H190" s="38">
        <v>0</v>
      </c>
      <c r="I190" s="39">
        <v>1</v>
      </c>
      <c r="J190" s="39">
        <v>1</v>
      </c>
      <c r="K190" s="25"/>
      <c r="L190" s="25"/>
      <c r="M190" s="25"/>
      <c r="N190" s="25"/>
      <c r="O190" s="25"/>
      <c r="P190" s="153"/>
      <c r="Q190" s="173"/>
      <c r="R190" s="173"/>
      <c r="S190" s="172">
        <v>1</v>
      </c>
      <c r="T190" s="164">
        <v>5995</v>
      </c>
      <c r="U190" s="173"/>
      <c r="V190" s="173"/>
      <c r="W190" s="173"/>
      <c r="X190" s="173"/>
      <c r="Y190" s="173"/>
      <c r="Z190" s="173"/>
      <c r="AA190" s="173"/>
      <c r="AB190" s="173"/>
      <c r="AC190" s="153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spans="1:39" ht="21" x14ac:dyDescent="0.25">
      <c r="A191" s="167" t="s">
        <v>377</v>
      </c>
      <c r="B191" s="165">
        <v>171</v>
      </c>
      <c r="C191" s="165" t="s">
        <v>263</v>
      </c>
      <c r="D191" s="165"/>
      <c r="E191" s="167" t="s">
        <v>722</v>
      </c>
      <c r="F191" s="168">
        <v>2000</v>
      </c>
      <c r="G191" s="169">
        <v>3094</v>
      </c>
      <c r="H191" s="38">
        <v>0</v>
      </c>
      <c r="I191" s="39">
        <v>1</v>
      </c>
      <c r="J191" s="39">
        <v>1</v>
      </c>
      <c r="K191" s="25"/>
      <c r="L191" s="25"/>
      <c r="M191" s="25"/>
      <c r="N191" s="25"/>
      <c r="O191" s="25"/>
      <c r="P191" s="153"/>
      <c r="Q191" s="172">
        <v>1</v>
      </c>
      <c r="R191" s="164">
        <v>3094</v>
      </c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53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spans="1:39" ht="21" x14ac:dyDescent="0.25">
      <c r="A192" s="167" t="s">
        <v>378</v>
      </c>
      <c r="B192" s="165">
        <v>172</v>
      </c>
      <c r="C192" s="165" t="s">
        <v>263</v>
      </c>
      <c r="D192" s="165"/>
      <c r="E192" s="167" t="s">
        <v>723</v>
      </c>
      <c r="F192" s="168">
        <v>2018</v>
      </c>
      <c r="G192" s="169">
        <v>90640</v>
      </c>
      <c r="H192" s="38">
        <v>0</v>
      </c>
      <c r="I192" s="39">
        <v>1</v>
      </c>
      <c r="J192" s="39">
        <v>1</v>
      </c>
      <c r="K192" s="25"/>
      <c r="L192" s="25"/>
      <c r="M192" s="25"/>
      <c r="N192" s="25"/>
      <c r="O192" s="25"/>
      <c r="P192" s="153"/>
      <c r="Q192" s="173"/>
      <c r="R192" s="173"/>
      <c r="S192" s="173"/>
      <c r="T192" s="173"/>
      <c r="U192" s="172">
        <v>1</v>
      </c>
      <c r="V192" s="164">
        <v>90640</v>
      </c>
      <c r="W192" s="173"/>
      <c r="X192" s="173"/>
      <c r="Y192" s="173"/>
      <c r="Z192" s="173"/>
      <c r="AA192" s="173"/>
      <c r="AB192" s="173"/>
      <c r="AC192" s="153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spans="1:39" ht="21" x14ac:dyDescent="0.25">
      <c r="A193" s="167" t="s">
        <v>378</v>
      </c>
      <c r="B193" s="165">
        <v>173</v>
      </c>
      <c r="C193" s="165" t="s">
        <v>263</v>
      </c>
      <c r="D193" s="165"/>
      <c r="E193" s="167" t="s">
        <v>724</v>
      </c>
      <c r="F193" s="168">
        <v>2018</v>
      </c>
      <c r="G193" s="169">
        <v>90640</v>
      </c>
      <c r="H193" s="38">
        <v>0</v>
      </c>
      <c r="I193" s="39">
        <v>1</v>
      </c>
      <c r="J193" s="39">
        <v>1</v>
      </c>
      <c r="K193" s="25"/>
      <c r="L193" s="25"/>
      <c r="M193" s="25"/>
      <c r="N193" s="25"/>
      <c r="O193" s="25"/>
      <c r="P193" s="153"/>
      <c r="Q193" s="173"/>
      <c r="R193" s="173"/>
      <c r="S193" s="173"/>
      <c r="T193" s="173"/>
      <c r="U193" s="172">
        <v>1</v>
      </c>
      <c r="V193" s="164">
        <v>90640</v>
      </c>
      <c r="W193" s="173"/>
      <c r="X193" s="173"/>
      <c r="Y193" s="173"/>
      <c r="Z193" s="173"/>
      <c r="AA193" s="173"/>
      <c r="AB193" s="173"/>
      <c r="AC193" s="153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spans="1:39" ht="21" x14ac:dyDescent="0.25">
      <c r="A194" s="167" t="s">
        <v>378</v>
      </c>
      <c r="B194" s="165">
        <v>174</v>
      </c>
      <c r="C194" s="165" t="s">
        <v>263</v>
      </c>
      <c r="D194" s="165"/>
      <c r="E194" s="167" t="s">
        <v>725</v>
      </c>
      <c r="F194" s="168">
        <v>2018</v>
      </c>
      <c r="G194" s="169">
        <v>90640</v>
      </c>
      <c r="H194" s="38">
        <v>0</v>
      </c>
      <c r="I194" s="39">
        <v>1</v>
      </c>
      <c r="J194" s="39">
        <v>1</v>
      </c>
      <c r="K194" s="25"/>
      <c r="L194" s="25"/>
      <c r="M194" s="25"/>
      <c r="N194" s="25"/>
      <c r="O194" s="25"/>
      <c r="P194" s="153"/>
      <c r="Q194" s="173"/>
      <c r="R194" s="173"/>
      <c r="S194" s="173"/>
      <c r="T194" s="173"/>
      <c r="U194" s="172">
        <v>1</v>
      </c>
      <c r="V194" s="164">
        <v>90640</v>
      </c>
      <c r="W194" s="173"/>
      <c r="X194" s="173"/>
      <c r="Y194" s="173"/>
      <c r="Z194" s="173"/>
      <c r="AA194" s="173"/>
      <c r="AB194" s="173"/>
      <c r="AC194" s="153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spans="1:39" ht="21" x14ac:dyDescent="0.25">
      <c r="A195" s="167" t="s">
        <v>378</v>
      </c>
      <c r="B195" s="165">
        <v>175</v>
      </c>
      <c r="C195" s="165" t="s">
        <v>263</v>
      </c>
      <c r="D195" s="165"/>
      <c r="E195" s="167" t="s">
        <v>726</v>
      </c>
      <c r="F195" s="168">
        <v>2018</v>
      </c>
      <c r="G195" s="169">
        <v>90640</v>
      </c>
      <c r="H195" s="38">
        <v>0</v>
      </c>
      <c r="I195" s="39">
        <v>1</v>
      </c>
      <c r="J195" s="39">
        <v>1</v>
      </c>
      <c r="K195" s="25"/>
      <c r="L195" s="25"/>
      <c r="M195" s="25"/>
      <c r="N195" s="25"/>
      <c r="O195" s="25"/>
      <c r="P195" s="153"/>
      <c r="Q195" s="173"/>
      <c r="R195" s="173"/>
      <c r="S195" s="173"/>
      <c r="T195" s="173"/>
      <c r="U195" s="172">
        <v>1</v>
      </c>
      <c r="V195" s="164">
        <v>90640</v>
      </c>
      <c r="W195" s="173"/>
      <c r="X195" s="173"/>
      <c r="Y195" s="173"/>
      <c r="Z195" s="173"/>
      <c r="AA195" s="173"/>
      <c r="AB195" s="173"/>
      <c r="AC195" s="153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spans="1:39" ht="21" x14ac:dyDescent="0.25">
      <c r="A196" s="167" t="s">
        <v>381</v>
      </c>
      <c r="B196" s="165">
        <v>176</v>
      </c>
      <c r="C196" s="165" t="s">
        <v>263</v>
      </c>
      <c r="D196" s="165"/>
      <c r="E196" s="167" t="s">
        <v>729</v>
      </c>
      <c r="F196" s="168">
        <v>2005</v>
      </c>
      <c r="G196" s="169">
        <v>5350</v>
      </c>
      <c r="H196" s="38">
        <v>0</v>
      </c>
      <c r="I196" s="39">
        <v>1</v>
      </c>
      <c r="J196" s="39">
        <v>1</v>
      </c>
      <c r="K196" s="25"/>
      <c r="L196" s="25"/>
      <c r="M196" s="25"/>
      <c r="N196" s="25"/>
      <c r="O196" s="25"/>
      <c r="P196" s="153"/>
      <c r="Q196" s="172">
        <v>1</v>
      </c>
      <c r="R196" s="164">
        <v>5350</v>
      </c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53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spans="1:39" ht="21" x14ac:dyDescent="0.25">
      <c r="A197" s="167" t="s">
        <v>382</v>
      </c>
      <c r="B197" s="165">
        <v>177</v>
      </c>
      <c r="C197" s="165" t="s">
        <v>263</v>
      </c>
      <c r="D197" s="165"/>
      <c r="E197" s="167" t="s">
        <v>730</v>
      </c>
      <c r="F197" s="168">
        <v>2004</v>
      </c>
      <c r="G197" s="169">
        <v>4851</v>
      </c>
      <c r="H197" s="38">
        <v>0</v>
      </c>
      <c r="I197" s="39">
        <v>1</v>
      </c>
      <c r="J197" s="39">
        <v>1</v>
      </c>
      <c r="K197" s="25"/>
      <c r="L197" s="25"/>
      <c r="M197" s="25"/>
      <c r="N197" s="25"/>
      <c r="O197" s="25"/>
      <c r="P197" s="153"/>
      <c r="Q197" s="172">
        <v>1</v>
      </c>
      <c r="R197" s="164">
        <v>4851</v>
      </c>
      <c r="S197" s="173"/>
      <c r="T197" s="173"/>
      <c r="U197" s="173"/>
      <c r="V197" s="173"/>
      <c r="W197" s="172">
        <v>1</v>
      </c>
      <c r="X197" s="164">
        <v>25600</v>
      </c>
      <c r="Y197" s="173"/>
      <c r="Z197" s="173"/>
      <c r="AA197" s="173"/>
      <c r="AB197" s="173"/>
      <c r="AC197" s="153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spans="1:39" ht="22.5" x14ac:dyDescent="0.25">
      <c r="A198" s="167" t="s">
        <v>383</v>
      </c>
      <c r="B198" s="165">
        <v>178</v>
      </c>
      <c r="C198" s="165" t="s">
        <v>263</v>
      </c>
      <c r="D198" s="165"/>
      <c r="E198" s="167" t="s">
        <v>731</v>
      </c>
      <c r="F198" s="168">
        <v>2020</v>
      </c>
      <c r="G198" s="169">
        <v>25600</v>
      </c>
      <c r="H198" s="38">
        <v>0</v>
      </c>
      <c r="I198" s="39">
        <v>1</v>
      </c>
      <c r="J198" s="39">
        <v>1</v>
      </c>
      <c r="K198" s="25"/>
      <c r="L198" s="25"/>
      <c r="M198" s="25"/>
      <c r="N198" s="25"/>
      <c r="O198" s="25"/>
      <c r="P198" s="15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53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spans="1:39" ht="21" x14ac:dyDescent="0.25">
      <c r="A199" s="167" t="s">
        <v>384</v>
      </c>
      <c r="B199" s="165">
        <v>179</v>
      </c>
      <c r="C199" s="165" t="s">
        <v>263</v>
      </c>
      <c r="D199" s="165"/>
      <c r="E199" s="167" t="s">
        <v>732</v>
      </c>
      <c r="F199" s="168">
        <v>2005</v>
      </c>
      <c r="G199" s="169">
        <v>3219</v>
      </c>
      <c r="H199" s="38">
        <v>0</v>
      </c>
      <c r="I199" s="39">
        <v>1</v>
      </c>
      <c r="J199" s="39">
        <v>1</v>
      </c>
      <c r="K199" s="25"/>
      <c r="L199" s="25"/>
      <c r="M199" s="25"/>
      <c r="N199" s="25"/>
      <c r="O199" s="25"/>
      <c r="P199" s="153"/>
      <c r="Q199" s="172">
        <v>1</v>
      </c>
      <c r="R199" s="164">
        <v>3219</v>
      </c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53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spans="1:39" ht="21" x14ac:dyDescent="0.25">
      <c r="A200" s="167" t="s">
        <v>384</v>
      </c>
      <c r="B200" s="165">
        <v>180</v>
      </c>
      <c r="C200" s="165" t="s">
        <v>263</v>
      </c>
      <c r="D200" s="165"/>
      <c r="E200" s="167" t="s">
        <v>733</v>
      </c>
      <c r="F200" s="168">
        <v>2005</v>
      </c>
      <c r="G200" s="169">
        <v>3219</v>
      </c>
      <c r="H200" s="38">
        <v>0</v>
      </c>
      <c r="I200" s="39">
        <v>1</v>
      </c>
      <c r="J200" s="39">
        <v>1</v>
      </c>
      <c r="K200" s="25"/>
      <c r="L200" s="25"/>
      <c r="M200" s="25"/>
      <c r="N200" s="25"/>
      <c r="O200" s="25"/>
      <c r="P200" s="153"/>
      <c r="Q200" s="172">
        <v>1</v>
      </c>
      <c r="R200" s="164">
        <v>3219</v>
      </c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53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spans="1:39" ht="21" x14ac:dyDescent="0.25">
      <c r="A201" s="167" t="s">
        <v>384</v>
      </c>
      <c r="B201" s="165">
        <v>181</v>
      </c>
      <c r="C201" s="165" t="s">
        <v>263</v>
      </c>
      <c r="D201" s="165"/>
      <c r="E201" s="167" t="s">
        <v>734</v>
      </c>
      <c r="F201" s="168">
        <v>2005</v>
      </c>
      <c r="G201" s="169">
        <v>3219</v>
      </c>
      <c r="H201" s="38">
        <v>0</v>
      </c>
      <c r="I201" s="39">
        <v>1</v>
      </c>
      <c r="J201" s="39">
        <v>1</v>
      </c>
      <c r="K201" s="25"/>
      <c r="L201" s="25"/>
      <c r="M201" s="25"/>
      <c r="N201" s="25"/>
      <c r="O201" s="25"/>
      <c r="P201" s="153"/>
      <c r="Q201" s="172">
        <v>1</v>
      </c>
      <c r="R201" s="164">
        <v>3219</v>
      </c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53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spans="1:39" ht="21" x14ac:dyDescent="0.25">
      <c r="A202" s="167" t="s">
        <v>384</v>
      </c>
      <c r="B202" s="165">
        <v>182</v>
      </c>
      <c r="C202" s="165" t="s">
        <v>263</v>
      </c>
      <c r="D202" s="165"/>
      <c r="E202" s="167" t="s">
        <v>735</v>
      </c>
      <c r="F202" s="168">
        <v>2005</v>
      </c>
      <c r="G202" s="169">
        <v>3219</v>
      </c>
      <c r="H202" s="38">
        <v>0</v>
      </c>
      <c r="I202" s="39">
        <v>1</v>
      </c>
      <c r="J202" s="39">
        <v>1</v>
      </c>
      <c r="K202" s="25"/>
      <c r="L202" s="25"/>
      <c r="M202" s="25"/>
      <c r="N202" s="25"/>
      <c r="O202" s="25"/>
      <c r="P202" s="153"/>
      <c r="Q202" s="172">
        <v>1</v>
      </c>
      <c r="R202" s="164">
        <v>3219</v>
      </c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53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spans="1:39" ht="22.5" x14ac:dyDescent="0.25">
      <c r="A203" s="167" t="s">
        <v>385</v>
      </c>
      <c r="B203" s="165">
        <v>183</v>
      </c>
      <c r="C203" s="165" t="s">
        <v>263</v>
      </c>
      <c r="D203" s="165"/>
      <c r="E203" s="167" t="s">
        <v>736</v>
      </c>
      <c r="F203" s="168">
        <v>2010</v>
      </c>
      <c r="G203" s="169">
        <v>6000</v>
      </c>
      <c r="H203" s="38">
        <v>0</v>
      </c>
      <c r="I203" s="39">
        <v>1</v>
      </c>
      <c r="J203" s="39">
        <v>1</v>
      </c>
      <c r="K203" s="25"/>
      <c r="L203" s="25"/>
      <c r="M203" s="25"/>
      <c r="N203" s="25"/>
      <c r="O203" s="25"/>
      <c r="P203" s="153"/>
      <c r="Q203" s="172">
        <v>1</v>
      </c>
      <c r="R203" s="164">
        <v>6000</v>
      </c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53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spans="1:39" ht="21" x14ac:dyDescent="0.25">
      <c r="A204" s="167" t="s">
        <v>386</v>
      </c>
      <c r="B204" s="165">
        <v>184</v>
      </c>
      <c r="C204" s="165" t="s">
        <v>263</v>
      </c>
      <c r="D204" s="165"/>
      <c r="E204" s="167" t="s">
        <v>737</v>
      </c>
      <c r="F204" s="168">
        <v>2005</v>
      </c>
      <c r="G204" s="169">
        <v>6220.98</v>
      </c>
      <c r="H204" s="38">
        <v>0</v>
      </c>
      <c r="I204" s="39">
        <v>1</v>
      </c>
      <c r="J204" s="39">
        <v>1</v>
      </c>
      <c r="K204" s="25"/>
      <c r="L204" s="25"/>
      <c r="M204" s="25"/>
      <c r="N204" s="25"/>
      <c r="O204" s="25"/>
      <c r="P204" s="153"/>
      <c r="Q204" s="172">
        <v>1</v>
      </c>
      <c r="R204" s="164">
        <v>6220.98</v>
      </c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53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spans="1:39" ht="21" x14ac:dyDescent="0.25">
      <c r="A205" s="167" t="s">
        <v>387</v>
      </c>
      <c r="B205" s="165">
        <v>185</v>
      </c>
      <c r="C205" s="165" t="s">
        <v>263</v>
      </c>
      <c r="D205" s="165"/>
      <c r="E205" s="167" t="s">
        <v>738</v>
      </c>
      <c r="F205" s="168">
        <v>2006</v>
      </c>
      <c r="G205" s="169">
        <v>9203.0499999999993</v>
      </c>
      <c r="H205" s="38">
        <v>0</v>
      </c>
      <c r="I205" s="39">
        <v>1</v>
      </c>
      <c r="J205" s="39">
        <v>1</v>
      </c>
      <c r="K205" s="25"/>
      <c r="L205" s="25"/>
      <c r="M205" s="25"/>
      <c r="N205" s="25"/>
      <c r="O205" s="25"/>
      <c r="P205" s="153"/>
      <c r="Q205" s="172">
        <v>1</v>
      </c>
      <c r="R205" s="164">
        <v>9203.0499999999993</v>
      </c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53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spans="1:39" ht="21" x14ac:dyDescent="0.25">
      <c r="A206" s="167" t="s">
        <v>387</v>
      </c>
      <c r="B206" s="165">
        <v>186</v>
      </c>
      <c r="C206" s="165" t="s">
        <v>263</v>
      </c>
      <c r="D206" s="165"/>
      <c r="E206" s="167" t="s">
        <v>739</v>
      </c>
      <c r="F206" s="168">
        <v>2006</v>
      </c>
      <c r="G206" s="169">
        <v>9203.0499999999993</v>
      </c>
      <c r="H206" s="38">
        <v>0</v>
      </c>
      <c r="I206" s="39">
        <v>1</v>
      </c>
      <c r="J206" s="39">
        <v>1</v>
      </c>
      <c r="K206" s="25"/>
      <c r="L206" s="25"/>
      <c r="M206" s="25"/>
      <c r="N206" s="25"/>
      <c r="O206" s="25"/>
      <c r="P206" s="153"/>
      <c r="Q206" s="172">
        <v>1</v>
      </c>
      <c r="R206" s="164">
        <v>9203.0499999999993</v>
      </c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53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spans="1:39" ht="21" x14ac:dyDescent="0.25">
      <c r="A207" s="167" t="s">
        <v>388</v>
      </c>
      <c r="B207" s="165">
        <v>187</v>
      </c>
      <c r="C207" s="165" t="s">
        <v>263</v>
      </c>
      <c r="D207" s="165"/>
      <c r="E207" s="167" t="s">
        <v>740</v>
      </c>
      <c r="F207" s="168">
        <v>2012</v>
      </c>
      <c r="G207" s="169">
        <v>38500</v>
      </c>
      <c r="H207" s="38">
        <v>0</v>
      </c>
      <c r="I207" s="39">
        <v>1</v>
      </c>
      <c r="J207" s="39">
        <v>1</v>
      </c>
      <c r="K207" s="25"/>
      <c r="L207" s="25"/>
      <c r="M207" s="25"/>
      <c r="N207" s="25"/>
      <c r="O207" s="25"/>
      <c r="P207" s="153"/>
      <c r="Q207" s="172">
        <v>1</v>
      </c>
      <c r="R207" s="164">
        <v>38500</v>
      </c>
      <c r="S207" s="173"/>
      <c r="T207" s="173"/>
      <c r="U207" s="173"/>
      <c r="V207" s="173"/>
      <c r="W207" s="171"/>
      <c r="X207" s="171"/>
      <c r="Y207" s="173"/>
      <c r="Z207" s="173"/>
      <c r="AA207" s="173"/>
      <c r="AB207" s="173"/>
      <c r="AC207" s="153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spans="1:39" x14ac:dyDescent="0.25">
      <c r="A208" s="15" t="s">
        <v>137</v>
      </c>
      <c r="B208" s="16">
        <v>2200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spans="1:39" ht="31.5" x14ac:dyDescent="0.25">
      <c r="A209" s="37" t="s">
        <v>139</v>
      </c>
      <c r="B209" s="69">
        <v>3000</v>
      </c>
      <c r="C209" s="37"/>
      <c r="D209" s="37"/>
      <c r="E209" s="37"/>
      <c r="F209" s="37"/>
      <c r="G209" s="71">
        <f>SUM(G214:G661)</f>
        <v>4221550.310000007</v>
      </c>
      <c r="H209" s="73">
        <f>SUM(H214:H661)</f>
        <v>0</v>
      </c>
      <c r="I209" s="70">
        <f>SUM(I214:I661)</f>
        <v>448</v>
      </c>
      <c r="J209" s="70">
        <f>SUM(J214:J661)</f>
        <v>448</v>
      </c>
      <c r="K209" s="15"/>
      <c r="L209" s="15"/>
      <c r="M209" s="15"/>
      <c r="N209" s="15"/>
      <c r="O209" s="15"/>
      <c r="P209" s="15"/>
      <c r="Q209" s="72">
        <f t="shared" ref="Q209:AB209" si="3">SUM(Q214:Q661)</f>
        <v>355</v>
      </c>
      <c r="R209" s="73">
        <f t="shared" si="3"/>
        <v>2409121.0300000049</v>
      </c>
      <c r="S209" s="72">
        <f t="shared" si="3"/>
        <v>34</v>
      </c>
      <c r="T209" s="73">
        <f t="shared" si="3"/>
        <v>323967.09999999998</v>
      </c>
      <c r="U209" s="72">
        <f t="shared" si="3"/>
        <v>2</v>
      </c>
      <c r="V209" s="73">
        <f t="shared" si="3"/>
        <v>9225</v>
      </c>
      <c r="W209" s="72">
        <f t="shared" si="3"/>
        <v>5</v>
      </c>
      <c r="X209" s="73">
        <f t="shared" si="3"/>
        <v>106895</v>
      </c>
      <c r="Y209" s="72">
        <f t="shared" si="3"/>
        <v>35</v>
      </c>
      <c r="Z209" s="73">
        <f t="shared" si="3"/>
        <v>1006892.1800000002</v>
      </c>
      <c r="AA209" s="70">
        <f t="shared" si="3"/>
        <v>17</v>
      </c>
      <c r="AB209" s="73">
        <f t="shared" si="3"/>
        <v>365450</v>
      </c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spans="1:39" x14ac:dyDescent="0.25">
      <c r="A210" s="15" t="s">
        <v>38</v>
      </c>
      <c r="B210" s="209">
        <v>3100</v>
      </c>
      <c r="C210" s="220"/>
      <c r="D210" s="220"/>
      <c r="E210" s="220"/>
      <c r="F210" s="220"/>
      <c r="G210" s="234">
        <f>SUM(G214:G661)</f>
        <v>4221550.310000007</v>
      </c>
      <c r="H210" s="230">
        <f>SUM(H214:H661)</f>
        <v>0</v>
      </c>
      <c r="I210" s="239">
        <f>SUM(I214:I661)</f>
        <v>448</v>
      </c>
      <c r="J210" s="239">
        <f>SUM(J214:J661)</f>
        <v>448</v>
      </c>
      <c r="K210" s="220"/>
      <c r="L210" s="220"/>
      <c r="M210" s="220"/>
      <c r="N210" s="220"/>
      <c r="O210" s="220"/>
      <c r="P210" s="220"/>
      <c r="Q210" s="231">
        <f t="shared" ref="Q210:AB210" si="4">Q209</f>
        <v>355</v>
      </c>
      <c r="R210" s="230">
        <f t="shared" si="4"/>
        <v>2409121.0300000049</v>
      </c>
      <c r="S210" s="231">
        <f t="shared" si="4"/>
        <v>34</v>
      </c>
      <c r="T210" s="230">
        <f t="shared" si="4"/>
        <v>323967.09999999998</v>
      </c>
      <c r="U210" s="231">
        <f t="shared" si="4"/>
        <v>2</v>
      </c>
      <c r="V210" s="230">
        <f t="shared" si="4"/>
        <v>9225</v>
      </c>
      <c r="W210" s="231">
        <f t="shared" si="4"/>
        <v>5</v>
      </c>
      <c r="X210" s="230">
        <f t="shared" si="4"/>
        <v>106895</v>
      </c>
      <c r="Y210" s="231">
        <f t="shared" si="4"/>
        <v>35</v>
      </c>
      <c r="Z210" s="230">
        <f t="shared" si="4"/>
        <v>1006892.1800000002</v>
      </c>
      <c r="AA210" s="239">
        <f t="shared" si="4"/>
        <v>17</v>
      </c>
      <c r="AB210" s="230">
        <f t="shared" si="4"/>
        <v>365450</v>
      </c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</row>
    <row r="211" spans="1:39" x14ac:dyDescent="0.25">
      <c r="A211" s="15" t="s">
        <v>135</v>
      </c>
      <c r="B211" s="209"/>
      <c r="C211" s="220"/>
      <c r="D211" s="220"/>
      <c r="E211" s="220"/>
      <c r="F211" s="220"/>
      <c r="G211" s="231"/>
      <c r="H211" s="231"/>
      <c r="I211" s="231"/>
      <c r="J211" s="231"/>
      <c r="K211" s="220"/>
      <c r="L211" s="220"/>
      <c r="M211" s="220"/>
      <c r="N211" s="220"/>
      <c r="O211" s="220"/>
      <c r="P211" s="220"/>
      <c r="Q211" s="231"/>
      <c r="R211" s="230"/>
      <c r="S211" s="231"/>
      <c r="T211" s="230"/>
      <c r="U211" s="231"/>
      <c r="V211" s="230"/>
      <c r="W211" s="231"/>
      <c r="X211" s="230"/>
      <c r="Y211" s="231"/>
      <c r="Z211" s="230"/>
      <c r="AA211" s="231"/>
      <c r="AB211" s="23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</row>
    <row r="212" spans="1:39" x14ac:dyDescent="0.25">
      <c r="A212" s="15" t="s">
        <v>55</v>
      </c>
      <c r="B212" s="209">
        <v>3110</v>
      </c>
      <c r="C212" s="220"/>
      <c r="D212" s="220"/>
      <c r="E212" s="220"/>
      <c r="F212" s="220"/>
      <c r="G212" s="234">
        <f>SUM(G214:G661)</f>
        <v>4221550.310000007</v>
      </c>
      <c r="H212" s="230">
        <f>SUM(H214:H661)</f>
        <v>0</v>
      </c>
      <c r="I212" s="239">
        <f>SUM(I214:I661)</f>
        <v>448</v>
      </c>
      <c r="J212" s="239">
        <f>SUM(J214:J661)</f>
        <v>448</v>
      </c>
      <c r="K212" s="220"/>
      <c r="L212" s="220"/>
      <c r="M212" s="220"/>
      <c r="N212" s="220"/>
      <c r="O212" s="220"/>
      <c r="P212" s="220"/>
      <c r="Q212" s="231">
        <f t="shared" ref="Q212:AB212" si="5">Q210</f>
        <v>355</v>
      </c>
      <c r="R212" s="230">
        <f t="shared" si="5"/>
        <v>2409121.0300000049</v>
      </c>
      <c r="S212" s="231">
        <f t="shared" si="5"/>
        <v>34</v>
      </c>
      <c r="T212" s="230">
        <f t="shared" si="5"/>
        <v>323967.09999999998</v>
      </c>
      <c r="U212" s="231">
        <f t="shared" si="5"/>
        <v>2</v>
      </c>
      <c r="V212" s="230">
        <f t="shared" si="5"/>
        <v>9225</v>
      </c>
      <c r="W212" s="231">
        <f t="shared" si="5"/>
        <v>5</v>
      </c>
      <c r="X212" s="230">
        <f t="shared" si="5"/>
        <v>106895</v>
      </c>
      <c r="Y212" s="231">
        <f t="shared" si="5"/>
        <v>35</v>
      </c>
      <c r="Z212" s="230">
        <f t="shared" si="5"/>
        <v>1006892.1800000002</v>
      </c>
      <c r="AA212" s="239">
        <f t="shared" si="5"/>
        <v>17</v>
      </c>
      <c r="AB212" s="230">
        <f t="shared" si="5"/>
        <v>365450</v>
      </c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</row>
    <row r="213" spans="1:39" ht="33.75" x14ac:dyDescent="0.25">
      <c r="A213" s="15" t="s">
        <v>136</v>
      </c>
      <c r="B213" s="209"/>
      <c r="C213" s="220"/>
      <c r="D213" s="220"/>
      <c r="E213" s="220"/>
      <c r="F213" s="220"/>
      <c r="G213" s="231"/>
      <c r="H213" s="231"/>
      <c r="I213" s="231"/>
      <c r="J213" s="231"/>
      <c r="K213" s="220"/>
      <c r="L213" s="220"/>
      <c r="M213" s="220"/>
      <c r="N213" s="220"/>
      <c r="O213" s="220"/>
      <c r="P213" s="220"/>
      <c r="Q213" s="231"/>
      <c r="R213" s="230"/>
      <c r="S213" s="231"/>
      <c r="T213" s="230"/>
      <c r="U213" s="231"/>
      <c r="V213" s="230"/>
      <c r="W213" s="231"/>
      <c r="X213" s="230"/>
      <c r="Y213" s="231"/>
      <c r="Z213" s="230"/>
      <c r="AA213" s="231"/>
      <c r="AB213" s="23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</row>
    <row r="214" spans="1:39" ht="21" x14ac:dyDescent="0.25">
      <c r="A214" s="174" t="s">
        <v>389</v>
      </c>
      <c r="B214" s="121">
        <v>1</v>
      </c>
      <c r="C214" s="121" t="s">
        <v>263</v>
      </c>
      <c r="D214" s="121"/>
      <c r="E214" s="174" t="s">
        <v>741</v>
      </c>
      <c r="F214" s="175">
        <v>2019</v>
      </c>
      <c r="G214" s="176">
        <v>18070</v>
      </c>
      <c r="H214" s="38">
        <v>0</v>
      </c>
      <c r="I214" s="39">
        <v>1</v>
      </c>
      <c r="J214" s="39">
        <v>1</v>
      </c>
      <c r="K214" s="25"/>
      <c r="L214" s="25"/>
      <c r="M214" s="25"/>
      <c r="N214" s="25"/>
      <c r="O214" s="25"/>
      <c r="P214" s="178"/>
      <c r="Q214" s="170"/>
      <c r="R214" s="170"/>
      <c r="S214" s="170"/>
      <c r="T214" s="170"/>
      <c r="U214" s="170"/>
      <c r="V214" s="170"/>
      <c r="W214" s="177">
        <v>1</v>
      </c>
      <c r="X214" s="166">
        <v>18070</v>
      </c>
      <c r="Y214" s="170"/>
      <c r="Z214" s="170"/>
      <c r="AA214" s="170"/>
      <c r="AB214" s="170"/>
      <c r="AC214" s="178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spans="1:39" ht="21" x14ac:dyDescent="0.25">
      <c r="A215" s="174" t="s">
        <v>389</v>
      </c>
      <c r="B215" s="121">
        <v>2</v>
      </c>
      <c r="C215" s="121" t="s">
        <v>263</v>
      </c>
      <c r="D215" s="121"/>
      <c r="E215" s="174" t="s">
        <v>742</v>
      </c>
      <c r="F215" s="175">
        <v>2019</v>
      </c>
      <c r="G215" s="176">
        <v>18070</v>
      </c>
      <c r="H215" s="38">
        <v>0</v>
      </c>
      <c r="I215" s="39">
        <v>1</v>
      </c>
      <c r="J215" s="39">
        <v>1</v>
      </c>
      <c r="K215" s="25"/>
      <c r="L215" s="25"/>
      <c r="M215" s="25"/>
      <c r="N215" s="25"/>
      <c r="O215" s="25"/>
      <c r="P215" s="178"/>
      <c r="Q215" s="170"/>
      <c r="R215" s="170"/>
      <c r="S215" s="170"/>
      <c r="T215" s="170"/>
      <c r="U215" s="170"/>
      <c r="V215" s="170"/>
      <c r="W215" s="177">
        <v>1</v>
      </c>
      <c r="X215" s="166">
        <v>18070</v>
      </c>
      <c r="Y215" s="170"/>
      <c r="Z215" s="170"/>
      <c r="AA215" s="170"/>
      <c r="AB215" s="170"/>
      <c r="AC215" s="178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spans="1:39" ht="22.5" x14ac:dyDescent="0.25">
      <c r="A216" s="174" t="s">
        <v>1269</v>
      </c>
      <c r="B216" s="121">
        <v>3</v>
      </c>
      <c r="C216" s="121" t="s">
        <v>263</v>
      </c>
      <c r="D216" s="121"/>
      <c r="E216" s="174" t="s">
        <v>1278</v>
      </c>
      <c r="F216" s="175">
        <v>2023</v>
      </c>
      <c r="G216" s="176">
        <v>35000</v>
      </c>
      <c r="H216" s="38">
        <v>0</v>
      </c>
      <c r="I216" s="39">
        <v>1</v>
      </c>
      <c r="J216" s="39">
        <v>1</v>
      </c>
      <c r="K216" s="25"/>
      <c r="L216" s="25"/>
      <c r="M216" s="25"/>
      <c r="N216" s="25"/>
      <c r="O216" s="25"/>
      <c r="P216" s="178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7">
        <v>1</v>
      </c>
      <c r="AB216" s="166">
        <v>35000</v>
      </c>
      <c r="AC216" s="178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spans="1:39" ht="22.5" x14ac:dyDescent="0.25">
      <c r="A217" s="174" t="s">
        <v>1269</v>
      </c>
      <c r="B217" s="121">
        <v>4</v>
      </c>
      <c r="C217" s="121" t="s">
        <v>263</v>
      </c>
      <c r="D217" s="121"/>
      <c r="E217" s="174" t="s">
        <v>1279</v>
      </c>
      <c r="F217" s="175">
        <v>2023</v>
      </c>
      <c r="G217" s="176">
        <v>35000</v>
      </c>
      <c r="H217" s="38">
        <v>0</v>
      </c>
      <c r="I217" s="39">
        <v>1</v>
      </c>
      <c r="J217" s="39">
        <v>1</v>
      </c>
      <c r="K217" s="25"/>
      <c r="L217" s="25"/>
      <c r="M217" s="25"/>
      <c r="N217" s="25"/>
      <c r="O217" s="25"/>
      <c r="P217" s="178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7">
        <v>1</v>
      </c>
      <c r="AB217" s="166">
        <v>35000</v>
      </c>
      <c r="AC217" s="178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spans="1:39" ht="21" x14ac:dyDescent="0.25">
      <c r="A218" s="174" t="s">
        <v>390</v>
      </c>
      <c r="B218" s="121">
        <v>5</v>
      </c>
      <c r="C218" s="121" t="s">
        <v>263</v>
      </c>
      <c r="D218" s="121"/>
      <c r="E218" s="174" t="s">
        <v>743</v>
      </c>
      <c r="F218" s="175">
        <v>2010</v>
      </c>
      <c r="G218" s="176">
        <v>5225</v>
      </c>
      <c r="H218" s="38">
        <v>0</v>
      </c>
      <c r="I218" s="39">
        <v>1</v>
      </c>
      <c r="J218" s="39">
        <v>1</v>
      </c>
      <c r="K218" s="25"/>
      <c r="L218" s="25"/>
      <c r="M218" s="25"/>
      <c r="N218" s="25"/>
      <c r="O218" s="25"/>
      <c r="P218" s="178"/>
      <c r="Q218" s="177">
        <v>1</v>
      </c>
      <c r="R218" s="166">
        <v>5225</v>
      </c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8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spans="1:39" ht="21" x14ac:dyDescent="0.25">
      <c r="A219" s="174" t="s">
        <v>391</v>
      </c>
      <c r="B219" s="121">
        <v>6</v>
      </c>
      <c r="C219" s="121" t="s">
        <v>263</v>
      </c>
      <c r="D219" s="121"/>
      <c r="E219" s="174" t="s">
        <v>744</v>
      </c>
      <c r="F219" s="175">
        <v>2008</v>
      </c>
      <c r="G219" s="176">
        <v>3750</v>
      </c>
      <c r="H219" s="38">
        <v>0</v>
      </c>
      <c r="I219" s="39">
        <v>1</v>
      </c>
      <c r="J219" s="39">
        <v>1</v>
      </c>
      <c r="K219" s="25"/>
      <c r="L219" s="25"/>
      <c r="M219" s="25"/>
      <c r="N219" s="25"/>
      <c r="O219" s="25"/>
      <c r="P219" s="178"/>
      <c r="Q219" s="177">
        <v>1</v>
      </c>
      <c r="R219" s="166">
        <v>3750</v>
      </c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8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spans="1:39" ht="21" x14ac:dyDescent="0.25">
      <c r="A220" s="174" t="s">
        <v>391</v>
      </c>
      <c r="B220" s="121">
        <v>7</v>
      </c>
      <c r="C220" s="121" t="s">
        <v>263</v>
      </c>
      <c r="D220" s="121"/>
      <c r="E220" s="174" t="s">
        <v>745</v>
      </c>
      <c r="F220" s="175">
        <v>2008</v>
      </c>
      <c r="G220" s="176">
        <v>3750</v>
      </c>
      <c r="H220" s="38">
        <v>0</v>
      </c>
      <c r="I220" s="39">
        <v>1</v>
      </c>
      <c r="J220" s="39">
        <v>1</v>
      </c>
      <c r="K220" s="25"/>
      <c r="L220" s="25"/>
      <c r="M220" s="25"/>
      <c r="N220" s="25"/>
      <c r="O220" s="25"/>
      <c r="P220" s="178"/>
      <c r="Q220" s="177">
        <v>1</v>
      </c>
      <c r="R220" s="166">
        <v>3750</v>
      </c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8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spans="1:39" ht="21" x14ac:dyDescent="0.25">
      <c r="A221" s="174" t="s">
        <v>391</v>
      </c>
      <c r="B221" s="121">
        <v>8</v>
      </c>
      <c r="C221" s="121" t="s">
        <v>263</v>
      </c>
      <c r="D221" s="121"/>
      <c r="E221" s="174" t="s">
        <v>746</v>
      </c>
      <c r="F221" s="175">
        <v>2008</v>
      </c>
      <c r="G221" s="176">
        <v>3750</v>
      </c>
      <c r="H221" s="38">
        <v>0</v>
      </c>
      <c r="I221" s="39">
        <v>1</v>
      </c>
      <c r="J221" s="39">
        <v>1</v>
      </c>
      <c r="K221" s="25"/>
      <c r="L221" s="25"/>
      <c r="M221" s="25"/>
      <c r="N221" s="25"/>
      <c r="O221" s="25"/>
      <c r="P221" s="178"/>
      <c r="Q221" s="177">
        <v>1</v>
      </c>
      <c r="R221" s="166">
        <v>3750</v>
      </c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8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spans="1:39" ht="21" x14ac:dyDescent="0.25">
      <c r="A222" s="174" t="s">
        <v>391</v>
      </c>
      <c r="B222" s="121">
        <v>9</v>
      </c>
      <c r="C222" s="121" t="s">
        <v>263</v>
      </c>
      <c r="D222" s="121"/>
      <c r="E222" s="174" t="s">
        <v>747</v>
      </c>
      <c r="F222" s="175">
        <v>2008</v>
      </c>
      <c r="G222" s="176">
        <v>3750</v>
      </c>
      <c r="H222" s="38">
        <v>0</v>
      </c>
      <c r="I222" s="39">
        <v>1</v>
      </c>
      <c r="J222" s="39">
        <v>1</v>
      </c>
      <c r="K222" s="25"/>
      <c r="L222" s="25"/>
      <c r="M222" s="25"/>
      <c r="N222" s="25"/>
      <c r="O222" s="25"/>
      <c r="P222" s="178"/>
      <c r="Q222" s="177">
        <v>1</v>
      </c>
      <c r="R222" s="166">
        <v>3750</v>
      </c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8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spans="1:39" ht="21" x14ac:dyDescent="0.25">
      <c r="A223" s="174" t="s">
        <v>391</v>
      </c>
      <c r="B223" s="121">
        <v>10</v>
      </c>
      <c r="C223" s="121" t="s">
        <v>263</v>
      </c>
      <c r="D223" s="121"/>
      <c r="E223" s="174" t="s">
        <v>748</v>
      </c>
      <c r="F223" s="175">
        <v>2008</v>
      </c>
      <c r="G223" s="176">
        <v>3750</v>
      </c>
      <c r="H223" s="38">
        <v>0</v>
      </c>
      <c r="I223" s="39">
        <v>1</v>
      </c>
      <c r="J223" s="39">
        <v>1</v>
      </c>
      <c r="K223" s="25"/>
      <c r="L223" s="25"/>
      <c r="M223" s="25"/>
      <c r="N223" s="25"/>
      <c r="O223" s="25"/>
      <c r="P223" s="178"/>
      <c r="Q223" s="177">
        <v>1</v>
      </c>
      <c r="R223" s="166">
        <v>3750</v>
      </c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8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spans="1:39" ht="21" x14ac:dyDescent="0.25">
      <c r="A224" s="174" t="s">
        <v>391</v>
      </c>
      <c r="B224" s="121">
        <v>11</v>
      </c>
      <c r="C224" s="121" t="s">
        <v>263</v>
      </c>
      <c r="D224" s="121"/>
      <c r="E224" s="174" t="s">
        <v>749</v>
      </c>
      <c r="F224" s="175">
        <v>2008</v>
      </c>
      <c r="G224" s="176">
        <v>3750</v>
      </c>
      <c r="H224" s="38">
        <v>0</v>
      </c>
      <c r="I224" s="39">
        <v>1</v>
      </c>
      <c r="J224" s="39">
        <v>1</v>
      </c>
      <c r="K224" s="25"/>
      <c r="L224" s="25"/>
      <c r="M224" s="25"/>
      <c r="N224" s="25"/>
      <c r="O224" s="25"/>
      <c r="P224" s="178"/>
      <c r="Q224" s="177">
        <v>1</v>
      </c>
      <c r="R224" s="166">
        <v>3750</v>
      </c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8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spans="1:39" ht="21" x14ac:dyDescent="0.25">
      <c r="A225" s="174" t="s">
        <v>391</v>
      </c>
      <c r="B225" s="121">
        <v>12</v>
      </c>
      <c r="C225" s="121" t="s">
        <v>263</v>
      </c>
      <c r="D225" s="121"/>
      <c r="E225" s="174" t="s">
        <v>750</v>
      </c>
      <c r="F225" s="175">
        <v>2008</v>
      </c>
      <c r="G225" s="176">
        <v>3750</v>
      </c>
      <c r="H225" s="38">
        <v>0</v>
      </c>
      <c r="I225" s="39">
        <v>1</v>
      </c>
      <c r="J225" s="39">
        <v>1</v>
      </c>
      <c r="K225" s="25"/>
      <c r="L225" s="25"/>
      <c r="M225" s="25"/>
      <c r="N225" s="25"/>
      <c r="O225" s="25"/>
      <c r="P225" s="178"/>
      <c r="Q225" s="177">
        <v>1</v>
      </c>
      <c r="R225" s="166">
        <v>3750</v>
      </c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8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spans="1:39" ht="21" x14ac:dyDescent="0.25">
      <c r="A226" s="174" t="s">
        <v>392</v>
      </c>
      <c r="B226" s="121">
        <v>13</v>
      </c>
      <c r="C226" s="121" t="s">
        <v>263</v>
      </c>
      <c r="D226" s="121"/>
      <c r="E226" s="174" t="s">
        <v>751</v>
      </c>
      <c r="F226" s="175">
        <v>2005</v>
      </c>
      <c r="G226" s="176">
        <v>5350</v>
      </c>
      <c r="H226" s="38">
        <v>0</v>
      </c>
      <c r="I226" s="39">
        <v>1</v>
      </c>
      <c r="J226" s="39">
        <v>1</v>
      </c>
      <c r="K226" s="25"/>
      <c r="L226" s="25"/>
      <c r="M226" s="25"/>
      <c r="N226" s="25"/>
      <c r="O226" s="25"/>
      <c r="P226" s="178"/>
      <c r="Q226" s="177">
        <v>1</v>
      </c>
      <c r="R226" s="166">
        <v>5350</v>
      </c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8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spans="1:39" ht="21" x14ac:dyDescent="0.25">
      <c r="A227" s="174" t="s">
        <v>393</v>
      </c>
      <c r="B227" s="121">
        <v>14</v>
      </c>
      <c r="C227" s="121" t="s">
        <v>263</v>
      </c>
      <c r="D227" s="121"/>
      <c r="E227" s="174" t="s">
        <v>752</v>
      </c>
      <c r="F227" s="175">
        <v>2009</v>
      </c>
      <c r="G227" s="176">
        <v>11429</v>
      </c>
      <c r="H227" s="38">
        <v>0</v>
      </c>
      <c r="I227" s="39">
        <v>1</v>
      </c>
      <c r="J227" s="39">
        <v>1</v>
      </c>
      <c r="K227" s="25"/>
      <c r="L227" s="25"/>
      <c r="M227" s="25"/>
      <c r="N227" s="25"/>
      <c r="O227" s="25"/>
      <c r="P227" s="178"/>
      <c r="Q227" s="177">
        <v>1</v>
      </c>
      <c r="R227" s="166">
        <v>11429</v>
      </c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8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spans="1:39" ht="21" x14ac:dyDescent="0.25">
      <c r="A228" s="174" t="s">
        <v>393</v>
      </c>
      <c r="B228" s="121">
        <v>15</v>
      </c>
      <c r="C228" s="121" t="s">
        <v>263</v>
      </c>
      <c r="D228" s="121"/>
      <c r="E228" s="174" t="s">
        <v>753</v>
      </c>
      <c r="F228" s="175">
        <v>2009</v>
      </c>
      <c r="G228" s="176">
        <v>11429</v>
      </c>
      <c r="H228" s="38">
        <v>0</v>
      </c>
      <c r="I228" s="39">
        <v>1</v>
      </c>
      <c r="J228" s="39">
        <v>1</v>
      </c>
      <c r="K228" s="25"/>
      <c r="L228" s="25"/>
      <c r="M228" s="25"/>
      <c r="N228" s="25"/>
      <c r="O228" s="25"/>
      <c r="P228" s="178"/>
      <c r="Q228" s="177">
        <v>1</v>
      </c>
      <c r="R228" s="166">
        <v>11429</v>
      </c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8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spans="1:39" ht="21" x14ac:dyDescent="0.25">
      <c r="A229" s="174" t="s">
        <v>393</v>
      </c>
      <c r="B229" s="121">
        <v>16</v>
      </c>
      <c r="C229" s="121" t="s">
        <v>263</v>
      </c>
      <c r="D229" s="121"/>
      <c r="E229" s="174" t="s">
        <v>754</v>
      </c>
      <c r="F229" s="175">
        <v>2009</v>
      </c>
      <c r="G229" s="176">
        <v>11429</v>
      </c>
      <c r="H229" s="38">
        <v>0</v>
      </c>
      <c r="I229" s="39">
        <v>1</v>
      </c>
      <c r="J229" s="39">
        <v>1</v>
      </c>
      <c r="K229" s="25"/>
      <c r="L229" s="25"/>
      <c r="M229" s="25"/>
      <c r="N229" s="25"/>
      <c r="O229" s="25"/>
      <c r="P229" s="178"/>
      <c r="Q229" s="177">
        <v>1</v>
      </c>
      <c r="R229" s="166">
        <v>11429</v>
      </c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8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spans="1:39" ht="21" x14ac:dyDescent="0.25">
      <c r="A230" s="174" t="s">
        <v>393</v>
      </c>
      <c r="B230" s="121">
        <v>17</v>
      </c>
      <c r="C230" s="121" t="s">
        <v>263</v>
      </c>
      <c r="D230" s="121"/>
      <c r="E230" s="174" t="s">
        <v>755</v>
      </c>
      <c r="F230" s="175">
        <v>2009</v>
      </c>
      <c r="G230" s="176">
        <v>11429</v>
      </c>
      <c r="H230" s="38">
        <v>0</v>
      </c>
      <c r="I230" s="39">
        <v>1</v>
      </c>
      <c r="J230" s="39">
        <v>1</v>
      </c>
      <c r="K230" s="25"/>
      <c r="L230" s="25"/>
      <c r="M230" s="25"/>
      <c r="N230" s="25"/>
      <c r="O230" s="25"/>
      <c r="P230" s="178"/>
      <c r="Q230" s="177">
        <v>1</v>
      </c>
      <c r="R230" s="166">
        <v>11429</v>
      </c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8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spans="1:39" ht="21" x14ac:dyDescent="0.25">
      <c r="A231" s="174" t="s">
        <v>393</v>
      </c>
      <c r="B231" s="121">
        <v>18</v>
      </c>
      <c r="C231" s="121" t="s">
        <v>263</v>
      </c>
      <c r="D231" s="121"/>
      <c r="E231" s="174" t="s">
        <v>756</v>
      </c>
      <c r="F231" s="175">
        <v>2009</v>
      </c>
      <c r="G231" s="176">
        <v>11429</v>
      </c>
      <c r="H231" s="38">
        <v>0</v>
      </c>
      <c r="I231" s="39">
        <v>1</v>
      </c>
      <c r="J231" s="39">
        <v>1</v>
      </c>
      <c r="K231" s="25"/>
      <c r="L231" s="25"/>
      <c r="M231" s="25"/>
      <c r="N231" s="25"/>
      <c r="O231" s="25"/>
      <c r="P231" s="178"/>
      <c r="Q231" s="177">
        <v>1</v>
      </c>
      <c r="R231" s="166">
        <v>11429</v>
      </c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8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spans="1:39" ht="21" x14ac:dyDescent="0.25">
      <c r="A232" s="174" t="s">
        <v>393</v>
      </c>
      <c r="B232" s="121">
        <v>19</v>
      </c>
      <c r="C232" s="121" t="s">
        <v>263</v>
      </c>
      <c r="D232" s="121"/>
      <c r="E232" s="174" t="s">
        <v>757</v>
      </c>
      <c r="F232" s="175">
        <v>2009</v>
      </c>
      <c r="G232" s="176">
        <v>11429</v>
      </c>
      <c r="H232" s="38">
        <v>0</v>
      </c>
      <c r="I232" s="39">
        <v>1</v>
      </c>
      <c r="J232" s="39">
        <v>1</v>
      </c>
      <c r="K232" s="25"/>
      <c r="L232" s="25"/>
      <c r="M232" s="25"/>
      <c r="N232" s="25"/>
      <c r="O232" s="25"/>
      <c r="P232" s="178"/>
      <c r="Q232" s="177">
        <v>1</v>
      </c>
      <c r="R232" s="166">
        <v>11429</v>
      </c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8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spans="1:39" ht="22.5" x14ac:dyDescent="0.25">
      <c r="A233" s="174" t="s">
        <v>394</v>
      </c>
      <c r="B233" s="121">
        <v>20</v>
      </c>
      <c r="C233" s="121" t="s">
        <v>263</v>
      </c>
      <c r="D233" s="121"/>
      <c r="E233" s="174" t="s">
        <v>758</v>
      </c>
      <c r="F233" s="175">
        <v>2007</v>
      </c>
      <c r="G233" s="176">
        <v>4410</v>
      </c>
      <c r="H233" s="38">
        <v>0</v>
      </c>
      <c r="I233" s="39">
        <v>1</v>
      </c>
      <c r="J233" s="39">
        <v>1</v>
      </c>
      <c r="K233" s="25"/>
      <c r="L233" s="25"/>
      <c r="M233" s="25"/>
      <c r="N233" s="25"/>
      <c r="O233" s="25"/>
      <c r="P233" s="178"/>
      <c r="Q233" s="177">
        <v>1</v>
      </c>
      <c r="R233" s="166">
        <v>4410</v>
      </c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8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spans="1:39" ht="21" x14ac:dyDescent="0.25">
      <c r="A234" s="174" t="s">
        <v>395</v>
      </c>
      <c r="B234" s="121">
        <v>21</v>
      </c>
      <c r="C234" s="121" t="s">
        <v>263</v>
      </c>
      <c r="D234" s="121"/>
      <c r="E234" s="174" t="s">
        <v>759</v>
      </c>
      <c r="F234" s="175">
        <v>2007</v>
      </c>
      <c r="G234" s="176">
        <v>13959.99</v>
      </c>
      <c r="H234" s="38">
        <v>0</v>
      </c>
      <c r="I234" s="39">
        <v>1</v>
      </c>
      <c r="J234" s="39">
        <v>1</v>
      </c>
      <c r="K234" s="25"/>
      <c r="L234" s="25"/>
      <c r="M234" s="25"/>
      <c r="N234" s="25"/>
      <c r="O234" s="25"/>
      <c r="P234" s="178"/>
      <c r="Q234" s="177">
        <v>1</v>
      </c>
      <c r="R234" s="166">
        <v>13959.99</v>
      </c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8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spans="1:39" ht="22.5" x14ac:dyDescent="0.25">
      <c r="A235" s="174" t="s">
        <v>396</v>
      </c>
      <c r="B235" s="121">
        <v>22</v>
      </c>
      <c r="C235" s="121" t="s">
        <v>263</v>
      </c>
      <c r="D235" s="121"/>
      <c r="E235" s="174" t="s">
        <v>760</v>
      </c>
      <c r="F235" s="175">
        <v>2007</v>
      </c>
      <c r="G235" s="176">
        <v>9764.9699999999993</v>
      </c>
      <c r="H235" s="38">
        <v>0</v>
      </c>
      <c r="I235" s="39">
        <v>1</v>
      </c>
      <c r="J235" s="39">
        <v>1</v>
      </c>
      <c r="K235" s="25"/>
      <c r="L235" s="25"/>
      <c r="M235" s="25"/>
      <c r="N235" s="25"/>
      <c r="O235" s="25"/>
      <c r="P235" s="178"/>
      <c r="Q235" s="177">
        <v>1</v>
      </c>
      <c r="R235" s="166">
        <v>9764.9699999999993</v>
      </c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8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spans="1:39" ht="22.5" x14ac:dyDescent="0.25">
      <c r="A236" s="174" t="s">
        <v>396</v>
      </c>
      <c r="B236" s="121">
        <v>23</v>
      </c>
      <c r="C236" s="121" t="s">
        <v>263</v>
      </c>
      <c r="D236" s="121"/>
      <c r="E236" s="174" t="s">
        <v>761</v>
      </c>
      <c r="F236" s="175">
        <v>2007</v>
      </c>
      <c r="G236" s="176">
        <v>9765</v>
      </c>
      <c r="H236" s="38">
        <v>0</v>
      </c>
      <c r="I236" s="39">
        <v>1</v>
      </c>
      <c r="J236" s="39">
        <v>1</v>
      </c>
      <c r="K236" s="25"/>
      <c r="L236" s="25"/>
      <c r="M236" s="25"/>
      <c r="N236" s="25"/>
      <c r="O236" s="25"/>
      <c r="P236" s="178"/>
      <c r="Q236" s="177">
        <v>1</v>
      </c>
      <c r="R236" s="166">
        <v>9765</v>
      </c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8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spans="1:39" ht="22.5" x14ac:dyDescent="0.25">
      <c r="A237" s="174" t="s">
        <v>396</v>
      </c>
      <c r="B237" s="121">
        <v>24</v>
      </c>
      <c r="C237" s="121" t="s">
        <v>263</v>
      </c>
      <c r="D237" s="121"/>
      <c r="E237" s="174" t="s">
        <v>762</v>
      </c>
      <c r="F237" s="175">
        <v>2007</v>
      </c>
      <c r="G237" s="176">
        <v>9765</v>
      </c>
      <c r="H237" s="38">
        <v>0</v>
      </c>
      <c r="I237" s="39">
        <v>1</v>
      </c>
      <c r="J237" s="39">
        <v>1</v>
      </c>
      <c r="K237" s="25"/>
      <c r="L237" s="25"/>
      <c r="M237" s="25"/>
      <c r="N237" s="25"/>
      <c r="O237" s="25"/>
      <c r="P237" s="178"/>
      <c r="Q237" s="177">
        <v>1</v>
      </c>
      <c r="R237" s="166">
        <v>9765</v>
      </c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8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spans="1:39" ht="22.5" x14ac:dyDescent="0.25">
      <c r="A238" s="174" t="s">
        <v>396</v>
      </c>
      <c r="B238" s="121">
        <v>25</v>
      </c>
      <c r="C238" s="121" t="s">
        <v>263</v>
      </c>
      <c r="D238" s="121"/>
      <c r="E238" s="174" t="s">
        <v>763</v>
      </c>
      <c r="F238" s="175">
        <v>2007</v>
      </c>
      <c r="G238" s="176">
        <v>9765</v>
      </c>
      <c r="H238" s="38">
        <v>0</v>
      </c>
      <c r="I238" s="39">
        <v>1</v>
      </c>
      <c r="J238" s="39">
        <v>1</v>
      </c>
      <c r="K238" s="25"/>
      <c r="L238" s="25"/>
      <c r="M238" s="25"/>
      <c r="N238" s="25"/>
      <c r="O238" s="25"/>
      <c r="P238" s="178"/>
      <c r="Q238" s="177">
        <v>1</v>
      </c>
      <c r="R238" s="166">
        <v>9765</v>
      </c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8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spans="1:39" ht="22.5" x14ac:dyDescent="0.25">
      <c r="A239" s="174" t="s">
        <v>396</v>
      </c>
      <c r="B239" s="121">
        <v>26</v>
      </c>
      <c r="C239" s="121" t="s">
        <v>263</v>
      </c>
      <c r="D239" s="121"/>
      <c r="E239" s="174" t="s">
        <v>764</v>
      </c>
      <c r="F239" s="175">
        <v>2007</v>
      </c>
      <c r="G239" s="176">
        <v>9765</v>
      </c>
      <c r="H239" s="38">
        <v>0</v>
      </c>
      <c r="I239" s="39">
        <v>1</v>
      </c>
      <c r="J239" s="39">
        <v>1</v>
      </c>
      <c r="K239" s="25"/>
      <c r="L239" s="25"/>
      <c r="M239" s="25"/>
      <c r="N239" s="25"/>
      <c r="O239" s="25"/>
      <c r="P239" s="178"/>
      <c r="Q239" s="177">
        <v>1</v>
      </c>
      <c r="R239" s="166">
        <v>9765</v>
      </c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8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spans="1:39" ht="22.5" x14ac:dyDescent="0.25">
      <c r="A240" s="174" t="s">
        <v>396</v>
      </c>
      <c r="B240" s="121">
        <v>27</v>
      </c>
      <c r="C240" s="121" t="s">
        <v>263</v>
      </c>
      <c r="D240" s="121"/>
      <c r="E240" s="174" t="s">
        <v>765</v>
      </c>
      <c r="F240" s="175">
        <v>2007</v>
      </c>
      <c r="G240" s="176">
        <v>9765</v>
      </c>
      <c r="H240" s="38">
        <v>0</v>
      </c>
      <c r="I240" s="39">
        <v>1</v>
      </c>
      <c r="J240" s="39">
        <v>1</v>
      </c>
      <c r="K240" s="25"/>
      <c r="L240" s="25"/>
      <c r="M240" s="25"/>
      <c r="N240" s="25"/>
      <c r="O240" s="25"/>
      <c r="P240" s="178"/>
      <c r="Q240" s="177">
        <v>1</v>
      </c>
      <c r="R240" s="166">
        <v>9765</v>
      </c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8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spans="1:39" ht="22.5" x14ac:dyDescent="0.25">
      <c r="A241" s="174" t="s">
        <v>397</v>
      </c>
      <c r="B241" s="121">
        <v>28</v>
      </c>
      <c r="C241" s="121" t="s">
        <v>263</v>
      </c>
      <c r="D241" s="121"/>
      <c r="E241" s="174" t="s">
        <v>766</v>
      </c>
      <c r="F241" s="175">
        <v>2007</v>
      </c>
      <c r="G241" s="176">
        <v>13640</v>
      </c>
      <c r="H241" s="38">
        <v>0</v>
      </c>
      <c r="I241" s="39">
        <v>1</v>
      </c>
      <c r="J241" s="39">
        <v>1</v>
      </c>
      <c r="K241" s="25"/>
      <c r="L241" s="25"/>
      <c r="M241" s="25"/>
      <c r="N241" s="25"/>
      <c r="O241" s="25"/>
      <c r="P241" s="178"/>
      <c r="Q241" s="177">
        <v>1</v>
      </c>
      <c r="R241" s="166">
        <v>13640</v>
      </c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8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spans="1:39" ht="22.5" x14ac:dyDescent="0.25">
      <c r="A242" s="174" t="s">
        <v>397</v>
      </c>
      <c r="B242" s="121">
        <v>29</v>
      </c>
      <c r="C242" s="121" t="s">
        <v>263</v>
      </c>
      <c r="D242" s="121"/>
      <c r="E242" s="174" t="s">
        <v>767</v>
      </c>
      <c r="F242" s="175">
        <v>2007</v>
      </c>
      <c r="G242" s="176">
        <v>13640</v>
      </c>
      <c r="H242" s="38">
        <v>0</v>
      </c>
      <c r="I242" s="39">
        <v>1</v>
      </c>
      <c r="J242" s="39">
        <v>1</v>
      </c>
      <c r="K242" s="25"/>
      <c r="L242" s="25"/>
      <c r="M242" s="25"/>
      <c r="N242" s="25"/>
      <c r="O242" s="25"/>
      <c r="P242" s="178"/>
      <c r="Q242" s="177">
        <v>1</v>
      </c>
      <c r="R242" s="166">
        <v>13640</v>
      </c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8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spans="1:39" ht="22.5" x14ac:dyDescent="0.25">
      <c r="A243" s="174" t="s">
        <v>397</v>
      </c>
      <c r="B243" s="121">
        <v>30</v>
      </c>
      <c r="C243" s="121" t="s">
        <v>263</v>
      </c>
      <c r="D243" s="121"/>
      <c r="E243" s="174" t="s">
        <v>768</v>
      </c>
      <c r="F243" s="175">
        <v>2007</v>
      </c>
      <c r="G243" s="176">
        <v>13640</v>
      </c>
      <c r="H243" s="38">
        <v>0</v>
      </c>
      <c r="I243" s="39">
        <v>1</v>
      </c>
      <c r="J243" s="39">
        <v>1</v>
      </c>
      <c r="K243" s="25"/>
      <c r="L243" s="25"/>
      <c r="M243" s="25"/>
      <c r="N243" s="25"/>
      <c r="O243" s="25"/>
      <c r="P243" s="178"/>
      <c r="Q243" s="177">
        <v>1</v>
      </c>
      <c r="R243" s="166">
        <v>13640</v>
      </c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8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spans="1:39" ht="22.5" x14ac:dyDescent="0.25">
      <c r="A244" s="174" t="s">
        <v>397</v>
      </c>
      <c r="B244" s="121">
        <v>31</v>
      </c>
      <c r="C244" s="121" t="s">
        <v>263</v>
      </c>
      <c r="D244" s="121"/>
      <c r="E244" s="174" t="s">
        <v>769</v>
      </c>
      <c r="F244" s="175">
        <v>2007</v>
      </c>
      <c r="G244" s="176">
        <v>13639.99</v>
      </c>
      <c r="H244" s="38">
        <v>0</v>
      </c>
      <c r="I244" s="39">
        <v>1</v>
      </c>
      <c r="J244" s="39">
        <v>1</v>
      </c>
      <c r="K244" s="25"/>
      <c r="L244" s="25"/>
      <c r="M244" s="25"/>
      <c r="N244" s="25"/>
      <c r="O244" s="25"/>
      <c r="P244" s="178"/>
      <c r="Q244" s="177">
        <v>1</v>
      </c>
      <c r="R244" s="166">
        <v>13639.99</v>
      </c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8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spans="1:39" ht="21" x14ac:dyDescent="0.25">
      <c r="A245" s="174" t="s">
        <v>398</v>
      </c>
      <c r="B245" s="121">
        <v>32</v>
      </c>
      <c r="C245" s="121" t="s">
        <v>263</v>
      </c>
      <c r="D245" s="121"/>
      <c r="E245" s="174" t="s">
        <v>770</v>
      </c>
      <c r="F245" s="175">
        <v>2007</v>
      </c>
      <c r="G245" s="176">
        <v>12475</v>
      </c>
      <c r="H245" s="38">
        <v>0</v>
      </c>
      <c r="I245" s="39">
        <v>1</v>
      </c>
      <c r="J245" s="39">
        <v>1</v>
      </c>
      <c r="K245" s="25"/>
      <c r="L245" s="25"/>
      <c r="M245" s="25"/>
      <c r="N245" s="25"/>
      <c r="O245" s="25"/>
      <c r="P245" s="178"/>
      <c r="Q245" s="177">
        <v>1</v>
      </c>
      <c r="R245" s="166">
        <v>12475</v>
      </c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8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spans="1:39" ht="21" x14ac:dyDescent="0.25">
      <c r="A246" s="174" t="s">
        <v>399</v>
      </c>
      <c r="B246" s="121">
        <v>33</v>
      </c>
      <c r="C246" s="121" t="s">
        <v>263</v>
      </c>
      <c r="D246" s="121"/>
      <c r="E246" s="174" t="s">
        <v>771</v>
      </c>
      <c r="F246" s="175">
        <v>2007</v>
      </c>
      <c r="G246" s="176">
        <v>12565</v>
      </c>
      <c r="H246" s="38">
        <v>0</v>
      </c>
      <c r="I246" s="39">
        <v>1</v>
      </c>
      <c r="J246" s="39">
        <v>1</v>
      </c>
      <c r="K246" s="25"/>
      <c r="L246" s="25"/>
      <c r="M246" s="25"/>
      <c r="N246" s="25"/>
      <c r="O246" s="25"/>
      <c r="P246" s="178"/>
      <c r="Q246" s="177">
        <v>1</v>
      </c>
      <c r="R246" s="166">
        <v>12565</v>
      </c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8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spans="1:39" ht="21" x14ac:dyDescent="0.25">
      <c r="A247" s="174" t="s">
        <v>400</v>
      </c>
      <c r="B247" s="121">
        <v>34</v>
      </c>
      <c r="C247" s="121" t="s">
        <v>263</v>
      </c>
      <c r="D247" s="121"/>
      <c r="E247" s="174" t="s">
        <v>773</v>
      </c>
      <c r="F247" s="175">
        <v>2007</v>
      </c>
      <c r="G247" s="176">
        <v>8035</v>
      </c>
      <c r="H247" s="38">
        <v>0</v>
      </c>
      <c r="I247" s="39">
        <v>1</v>
      </c>
      <c r="J247" s="39">
        <v>1</v>
      </c>
      <c r="K247" s="25"/>
      <c r="L247" s="25"/>
      <c r="M247" s="25"/>
      <c r="N247" s="25"/>
      <c r="O247" s="25"/>
      <c r="P247" s="178"/>
      <c r="Q247" s="177">
        <v>1</v>
      </c>
      <c r="R247" s="166">
        <v>8035</v>
      </c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8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spans="1:39" ht="21" x14ac:dyDescent="0.25">
      <c r="A248" s="174" t="s">
        <v>400</v>
      </c>
      <c r="B248" s="121">
        <v>35</v>
      </c>
      <c r="C248" s="121" t="s">
        <v>263</v>
      </c>
      <c r="D248" s="121"/>
      <c r="E248" s="174" t="s">
        <v>772</v>
      </c>
      <c r="F248" s="175">
        <v>2007</v>
      </c>
      <c r="G248" s="176">
        <v>8035</v>
      </c>
      <c r="H248" s="38">
        <v>0</v>
      </c>
      <c r="I248" s="39">
        <v>1</v>
      </c>
      <c r="J248" s="39">
        <v>1</v>
      </c>
      <c r="K248" s="25"/>
      <c r="L248" s="25"/>
      <c r="M248" s="25"/>
      <c r="N248" s="25"/>
      <c r="O248" s="25"/>
      <c r="P248" s="178"/>
      <c r="Q248" s="177">
        <v>1</v>
      </c>
      <c r="R248" s="166">
        <v>8035</v>
      </c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8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</row>
    <row r="249" spans="1:39" ht="21" x14ac:dyDescent="0.25">
      <c r="A249" s="174" t="s">
        <v>400</v>
      </c>
      <c r="B249" s="121">
        <v>36</v>
      </c>
      <c r="C249" s="121" t="s">
        <v>263</v>
      </c>
      <c r="D249" s="121"/>
      <c r="E249" s="174" t="s">
        <v>774</v>
      </c>
      <c r="F249" s="175">
        <v>2007</v>
      </c>
      <c r="G249" s="176">
        <v>8570</v>
      </c>
      <c r="H249" s="38">
        <v>0</v>
      </c>
      <c r="I249" s="39">
        <v>1</v>
      </c>
      <c r="J249" s="39">
        <v>1</v>
      </c>
      <c r="K249" s="25"/>
      <c r="L249" s="25"/>
      <c r="M249" s="25"/>
      <c r="N249" s="25"/>
      <c r="O249" s="25"/>
      <c r="P249" s="178"/>
      <c r="Q249" s="177">
        <v>1</v>
      </c>
      <c r="R249" s="166">
        <v>8570</v>
      </c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8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</row>
    <row r="250" spans="1:39" ht="21" x14ac:dyDescent="0.25">
      <c r="A250" s="174" t="s">
        <v>400</v>
      </c>
      <c r="B250" s="121">
        <v>37</v>
      </c>
      <c r="C250" s="121" t="s">
        <v>263</v>
      </c>
      <c r="D250" s="121"/>
      <c r="E250" s="174" t="s">
        <v>775</v>
      </c>
      <c r="F250" s="175">
        <v>2007</v>
      </c>
      <c r="G250" s="176">
        <v>8570</v>
      </c>
      <c r="H250" s="38">
        <v>0</v>
      </c>
      <c r="I250" s="39">
        <v>1</v>
      </c>
      <c r="J250" s="39">
        <v>1</v>
      </c>
      <c r="K250" s="25"/>
      <c r="L250" s="25"/>
      <c r="M250" s="25"/>
      <c r="N250" s="25"/>
      <c r="O250" s="25"/>
      <c r="P250" s="178"/>
      <c r="Q250" s="177">
        <v>1</v>
      </c>
      <c r="R250" s="166">
        <v>8570</v>
      </c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8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</row>
    <row r="251" spans="1:39" ht="21" x14ac:dyDescent="0.25">
      <c r="A251" s="174" t="s">
        <v>401</v>
      </c>
      <c r="B251" s="121">
        <v>38</v>
      </c>
      <c r="C251" s="121" t="s">
        <v>263</v>
      </c>
      <c r="D251" s="121"/>
      <c r="E251" s="174" t="s">
        <v>776</v>
      </c>
      <c r="F251" s="175">
        <v>2008</v>
      </c>
      <c r="G251" s="176">
        <v>9000</v>
      </c>
      <c r="H251" s="38">
        <v>0</v>
      </c>
      <c r="I251" s="39">
        <v>1</v>
      </c>
      <c r="J251" s="39">
        <v>1</v>
      </c>
      <c r="K251" s="25"/>
      <c r="L251" s="25"/>
      <c r="M251" s="25"/>
      <c r="N251" s="25"/>
      <c r="O251" s="25"/>
      <c r="P251" s="178"/>
      <c r="Q251" s="177">
        <v>1</v>
      </c>
      <c r="R251" s="166">
        <v>9000</v>
      </c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8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</row>
    <row r="252" spans="1:39" ht="21" x14ac:dyDescent="0.25">
      <c r="A252" s="174" t="s">
        <v>401</v>
      </c>
      <c r="B252" s="121">
        <v>39</v>
      </c>
      <c r="C252" s="121" t="s">
        <v>263</v>
      </c>
      <c r="D252" s="121"/>
      <c r="E252" s="174" t="s">
        <v>777</v>
      </c>
      <c r="F252" s="175">
        <v>2008</v>
      </c>
      <c r="G252" s="176">
        <v>9000</v>
      </c>
      <c r="H252" s="38">
        <v>0</v>
      </c>
      <c r="I252" s="39">
        <v>1</v>
      </c>
      <c r="J252" s="39">
        <v>1</v>
      </c>
      <c r="K252" s="25"/>
      <c r="L252" s="25"/>
      <c r="M252" s="25"/>
      <c r="N252" s="25"/>
      <c r="O252" s="25"/>
      <c r="P252" s="178"/>
      <c r="Q252" s="177">
        <v>1</v>
      </c>
      <c r="R252" s="166">
        <v>9000</v>
      </c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8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</row>
    <row r="253" spans="1:39" ht="21" x14ac:dyDescent="0.25">
      <c r="A253" s="174" t="s">
        <v>402</v>
      </c>
      <c r="B253" s="121">
        <v>40</v>
      </c>
      <c r="C253" s="121" t="s">
        <v>263</v>
      </c>
      <c r="D253" s="121"/>
      <c r="E253" s="174" t="s">
        <v>778</v>
      </c>
      <c r="F253" s="175">
        <v>2005</v>
      </c>
      <c r="G253" s="176">
        <v>5350</v>
      </c>
      <c r="H253" s="38">
        <v>0</v>
      </c>
      <c r="I253" s="39">
        <v>1</v>
      </c>
      <c r="J253" s="39">
        <v>1</v>
      </c>
      <c r="K253" s="25"/>
      <c r="L253" s="25"/>
      <c r="M253" s="25"/>
      <c r="N253" s="25"/>
      <c r="O253" s="25"/>
      <c r="P253" s="178"/>
      <c r="Q253" s="177">
        <v>1</v>
      </c>
      <c r="R253" s="166">
        <v>5350</v>
      </c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8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</row>
    <row r="254" spans="1:39" ht="21" x14ac:dyDescent="0.25">
      <c r="A254" s="174" t="s">
        <v>403</v>
      </c>
      <c r="B254" s="121">
        <v>41</v>
      </c>
      <c r="C254" s="121" t="s">
        <v>263</v>
      </c>
      <c r="D254" s="121"/>
      <c r="E254" s="174" t="s">
        <v>779</v>
      </c>
      <c r="F254" s="175">
        <v>2013</v>
      </c>
      <c r="G254" s="176">
        <v>6000</v>
      </c>
      <c r="H254" s="38">
        <v>0</v>
      </c>
      <c r="I254" s="39">
        <v>1</v>
      </c>
      <c r="J254" s="39">
        <v>1</v>
      </c>
      <c r="K254" s="25"/>
      <c r="L254" s="25"/>
      <c r="M254" s="25"/>
      <c r="N254" s="25"/>
      <c r="O254" s="25"/>
      <c r="P254" s="178"/>
      <c r="Q254" s="177">
        <v>1</v>
      </c>
      <c r="R254" s="166">
        <v>6000</v>
      </c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8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</row>
    <row r="255" spans="1:39" ht="21" x14ac:dyDescent="0.25">
      <c r="A255" s="174" t="s">
        <v>404</v>
      </c>
      <c r="B255" s="121">
        <v>42</v>
      </c>
      <c r="C255" s="121" t="s">
        <v>263</v>
      </c>
      <c r="D255" s="121"/>
      <c r="E255" s="174" t="s">
        <v>780</v>
      </c>
      <c r="F255" s="175">
        <v>2013</v>
      </c>
      <c r="G255" s="176">
        <v>6000</v>
      </c>
      <c r="H255" s="38">
        <v>0</v>
      </c>
      <c r="I255" s="39">
        <v>1</v>
      </c>
      <c r="J255" s="39">
        <v>1</v>
      </c>
      <c r="K255" s="25"/>
      <c r="L255" s="25"/>
      <c r="M255" s="25"/>
      <c r="N255" s="25"/>
      <c r="O255" s="25"/>
      <c r="P255" s="178"/>
      <c r="Q255" s="177">
        <v>1</v>
      </c>
      <c r="R255" s="166">
        <v>6000</v>
      </c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8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</row>
    <row r="256" spans="1:39" ht="22.5" x14ac:dyDescent="0.25">
      <c r="A256" s="174" t="s">
        <v>405</v>
      </c>
      <c r="B256" s="121">
        <v>43</v>
      </c>
      <c r="C256" s="121" t="s">
        <v>263</v>
      </c>
      <c r="D256" s="121"/>
      <c r="E256" s="174" t="s">
        <v>781</v>
      </c>
      <c r="F256" s="175">
        <v>2012</v>
      </c>
      <c r="G256" s="176">
        <v>13200</v>
      </c>
      <c r="H256" s="38">
        <v>0</v>
      </c>
      <c r="I256" s="39">
        <v>1</v>
      </c>
      <c r="J256" s="39">
        <v>1</v>
      </c>
      <c r="K256" s="25"/>
      <c r="L256" s="25"/>
      <c r="M256" s="25"/>
      <c r="N256" s="25"/>
      <c r="O256" s="25"/>
      <c r="P256" s="178"/>
      <c r="Q256" s="177">
        <v>1</v>
      </c>
      <c r="R256" s="166">
        <v>13200</v>
      </c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8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</row>
    <row r="257" spans="1:39" ht="22.5" x14ac:dyDescent="0.25">
      <c r="A257" s="174" t="s">
        <v>406</v>
      </c>
      <c r="B257" s="121">
        <v>44</v>
      </c>
      <c r="C257" s="121" t="s">
        <v>263</v>
      </c>
      <c r="D257" s="121"/>
      <c r="E257" s="174" t="s">
        <v>782</v>
      </c>
      <c r="F257" s="175">
        <v>2007</v>
      </c>
      <c r="G257" s="176">
        <v>4920</v>
      </c>
      <c r="H257" s="38">
        <v>0</v>
      </c>
      <c r="I257" s="39">
        <v>1</v>
      </c>
      <c r="J257" s="39">
        <v>1</v>
      </c>
      <c r="K257" s="25"/>
      <c r="L257" s="25"/>
      <c r="M257" s="25"/>
      <c r="N257" s="25"/>
      <c r="O257" s="25"/>
      <c r="P257" s="178"/>
      <c r="Q257" s="177">
        <v>1</v>
      </c>
      <c r="R257" s="166">
        <v>4920</v>
      </c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8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</row>
    <row r="258" spans="1:39" ht="22.5" x14ac:dyDescent="0.25">
      <c r="A258" s="174" t="s">
        <v>406</v>
      </c>
      <c r="B258" s="121">
        <v>45</v>
      </c>
      <c r="C258" s="121" t="s">
        <v>263</v>
      </c>
      <c r="D258" s="121"/>
      <c r="E258" s="174" t="s">
        <v>783</v>
      </c>
      <c r="F258" s="175">
        <v>2007</v>
      </c>
      <c r="G258" s="176">
        <v>4920</v>
      </c>
      <c r="H258" s="38">
        <v>0</v>
      </c>
      <c r="I258" s="39">
        <v>1</v>
      </c>
      <c r="J258" s="39">
        <v>1</v>
      </c>
      <c r="K258" s="25"/>
      <c r="L258" s="25"/>
      <c r="M258" s="25"/>
      <c r="N258" s="25"/>
      <c r="O258" s="25"/>
      <c r="P258" s="178"/>
      <c r="Q258" s="177">
        <v>1</v>
      </c>
      <c r="R258" s="166">
        <v>4920</v>
      </c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8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</row>
    <row r="259" spans="1:39" ht="22.5" x14ac:dyDescent="0.25">
      <c r="A259" s="174" t="s">
        <v>407</v>
      </c>
      <c r="B259" s="121">
        <v>46</v>
      </c>
      <c r="C259" s="121" t="s">
        <v>263</v>
      </c>
      <c r="D259" s="121"/>
      <c r="E259" s="174" t="s">
        <v>784</v>
      </c>
      <c r="F259" s="175">
        <v>2007</v>
      </c>
      <c r="G259" s="176">
        <v>4556</v>
      </c>
      <c r="H259" s="38">
        <v>0</v>
      </c>
      <c r="I259" s="39">
        <v>1</v>
      </c>
      <c r="J259" s="39">
        <v>1</v>
      </c>
      <c r="K259" s="25"/>
      <c r="L259" s="25"/>
      <c r="M259" s="25"/>
      <c r="N259" s="25"/>
      <c r="O259" s="25"/>
      <c r="P259" s="178"/>
      <c r="Q259" s="177">
        <v>1</v>
      </c>
      <c r="R259" s="166">
        <v>4556</v>
      </c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8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</row>
    <row r="260" spans="1:39" ht="22.5" x14ac:dyDescent="0.25">
      <c r="A260" s="174" t="s">
        <v>407</v>
      </c>
      <c r="B260" s="121">
        <v>47</v>
      </c>
      <c r="C260" s="121" t="s">
        <v>263</v>
      </c>
      <c r="D260" s="121"/>
      <c r="E260" s="174" t="s">
        <v>785</v>
      </c>
      <c r="F260" s="175">
        <v>2007</v>
      </c>
      <c r="G260" s="176">
        <v>4556</v>
      </c>
      <c r="H260" s="38">
        <v>0</v>
      </c>
      <c r="I260" s="39">
        <v>1</v>
      </c>
      <c r="J260" s="39">
        <v>1</v>
      </c>
      <c r="K260" s="25"/>
      <c r="L260" s="25"/>
      <c r="M260" s="25"/>
      <c r="N260" s="25"/>
      <c r="O260" s="25"/>
      <c r="P260" s="178"/>
      <c r="Q260" s="177">
        <v>1</v>
      </c>
      <c r="R260" s="166">
        <v>4556</v>
      </c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8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</row>
    <row r="261" spans="1:39" ht="21" x14ac:dyDescent="0.25">
      <c r="A261" s="174" t="s">
        <v>407</v>
      </c>
      <c r="B261" s="121">
        <v>48</v>
      </c>
      <c r="C261" s="121" t="s">
        <v>263</v>
      </c>
      <c r="D261" s="121"/>
      <c r="E261" s="174" t="s">
        <v>786</v>
      </c>
      <c r="F261" s="175">
        <v>2007</v>
      </c>
      <c r="G261" s="176">
        <v>4556</v>
      </c>
      <c r="H261" s="38">
        <v>0</v>
      </c>
      <c r="I261" s="39">
        <v>1</v>
      </c>
      <c r="J261" s="39">
        <v>1</v>
      </c>
      <c r="K261" s="25"/>
      <c r="L261" s="25"/>
      <c r="M261" s="25"/>
      <c r="N261" s="25"/>
      <c r="O261" s="25"/>
      <c r="P261" s="178"/>
      <c r="Q261" s="177">
        <v>1</v>
      </c>
      <c r="R261" s="166">
        <v>4556</v>
      </c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8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</row>
    <row r="262" spans="1:39" ht="22.5" x14ac:dyDescent="0.25">
      <c r="A262" s="174" t="s">
        <v>408</v>
      </c>
      <c r="B262" s="121">
        <v>49</v>
      </c>
      <c r="C262" s="121" t="s">
        <v>263</v>
      </c>
      <c r="D262" s="121"/>
      <c r="E262" s="174" t="s">
        <v>787</v>
      </c>
      <c r="F262" s="175">
        <v>2007</v>
      </c>
      <c r="G262" s="176">
        <v>5100</v>
      </c>
      <c r="H262" s="38">
        <v>0</v>
      </c>
      <c r="I262" s="39">
        <v>1</v>
      </c>
      <c r="J262" s="39">
        <v>1</v>
      </c>
      <c r="K262" s="25"/>
      <c r="L262" s="25"/>
      <c r="M262" s="25"/>
      <c r="N262" s="25"/>
      <c r="O262" s="25"/>
      <c r="P262" s="178"/>
      <c r="Q262" s="177">
        <v>1</v>
      </c>
      <c r="R262" s="166">
        <v>5100</v>
      </c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8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</row>
    <row r="263" spans="1:39" ht="21" x14ac:dyDescent="0.25">
      <c r="A263" s="174" t="s">
        <v>408</v>
      </c>
      <c r="B263" s="121">
        <v>50</v>
      </c>
      <c r="C263" s="121" t="s">
        <v>263</v>
      </c>
      <c r="D263" s="121"/>
      <c r="E263" s="174" t="s">
        <v>788</v>
      </c>
      <c r="F263" s="175">
        <v>2007</v>
      </c>
      <c r="G263" s="176">
        <v>5100</v>
      </c>
      <c r="H263" s="38">
        <v>0</v>
      </c>
      <c r="I263" s="39">
        <v>1</v>
      </c>
      <c r="J263" s="39">
        <v>1</v>
      </c>
      <c r="K263" s="25"/>
      <c r="L263" s="25"/>
      <c r="M263" s="25"/>
      <c r="N263" s="25"/>
      <c r="O263" s="25"/>
      <c r="P263" s="178"/>
      <c r="Q263" s="177">
        <v>1</v>
      </c>
      <c r="R263" s="166">
        <v>5100</v>
      </c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8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</row>
    <row r="264" spans="1:39" ht="21" x14ac:dyDescent="0.25">
      <c r="A264" s="174" t="s">
        <v>408</v>
      </c>
      <c r="B264" s="121">
        <v>51</v>
      </c>
      <c r="C264" s="121" t="s">
        <v>263</v>
      </c>
      <c r="D264" s="121"/>
      <c r="E264" s="174" t="s">
        <v>789</v>
      </c>
      <c r="F264" s="175">
        <v>2008</v>
      </c>
      <c r="G264" s="176">
        <v>5950</v>
      </c>
      <c r="H264" s="38">
        <v>0</v>
      </c>
      <c r="I264" s="39">
        <v>1</v>
      </c>
      <c r="J264" s="39">
        <v>1</v>
      </c>
      <c r="K264" s="25"/>
      <c r="L264" s="25"/>
      <c r="M264" s="25"/>
      <c r="N264" s="25"/>
      <c r="O264" s="25"/>
      <c r="P264" s="178"/>
      <c r="Q264" s="177">
        <v>1</v>
      </c>
      <c r="R264" s="166">
        <v>5950</v>
      </c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8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</row>
    <row r="265" spans="1:39" ht="21" x14ac:dyDescent="0.25">
      <c r="A265" s="174" t="s">
        <v>408</v>
      </c>
      <c r="B265" s="121">
        <v>52</v>
      </c>
      <c r="C265" s="121" t="s">
        <v>263</v>
      </c>
      <c r="D265" s="121"/>
      <c r="E265" s="174" t="s">
        <v>790</v>
      </c>
      <c r="F265" s="175">
        <v>2007</v>
      </c>
      <c r="G265" s="176">
        <v>5850</v>
      </c>
      <c r="H265" s="38">
        <v>0</v>
      </c>
      <c r="I265" s="39">
        <v>1</v>
      </c>
      <c r="J265" s="39">
        <v>1</v>
      </c>
      <c r="K265" s="25"/>
      <c r="L265" s="25"/>
      <c r="M265" s="25"/>
      <c r="N265" s="25"/>
      <c r="O265" s="25"/>
      <c r="P265" s="178"/>
      <c r="Q265" s="177">
        <v>1</v>
      </c>
      <c r="R265" s="166">
        <v>5850</v>
      </c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8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</row>
    <row r="266" spans="1:39" ht="21" x14ac:dyDescent="0.25">
      <c r="A266" s="174" t="s">
        <v>409</v>
      </c>
      <c r="B266" s="121">
        <v>53</v>
      </c>
      <c r="C266" s="121" t="s">
        <v>263</v>
      </c>
      <c r="D266" s="121"/>
      <c r="E266" s="174" t="s">
        <v>791</v>
      </c>
      <c r="F266" s="175">
        <v>2007</v>
      </c>
      <c r="G266" s="176">
        <v>5500</v>
      </c>
      <c r="H266" s="38">
        <v>0</v>
      </c>
      <c r="I266" s="39">
        <v>1</v>
      </c>
      <c r="J266" s="39">
        <v>1</v>
      </c>
      <c r="K266" s="25"/>
      <c r="L266" s="25"/>
      <c r="M266" s="25"/>
      <c r="N266" s="25"/>
      <c r="O266" s="25"/>
      <c r="P266" s="178"/>
      <c r="Q266" s="177">
        <v>1</v>
      </c>
      <c r="R266" s="166">
        <v>5500</v>
      </c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8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</row>
    <row r="267" spans="1:39" ht="22.5" x14ac:dyDescent="0.25">
      <c r="A267" s="174" t="s">
        <v>410</v>
      </c>
      <c r="B267" s="121">
        <v>54</v>
      </c>
      <c r="C267" s="121" t="s">
        <v>263</v>
      </c>
      <c r="D267" s="121"/>
      <c r="E267" s="174" t="s">
        <v>792</v>
      </c>
      <c r="F267" s="175">
        <v>2012</v>
      </c>
      <c r="G267" s="176">
        <v>6737</v>
      </c>
      <c r="H267" s="38">
        <v>0</v>
      </c>
      <c r="I267" s="39">
        <v>1</v>
      </c>
      <c r="J267" s="39">
        <v>1</v>
      </c>
      <c r="K267" s="25"/>
      <c r="L267" s="25"/>
      <c r="M267" s="25"/>
      <c r="N267" s="25"/>
      <c r="O267" s="25"/>
      <c r="P267" s="178"/>
      <c r="Q267" s="177">
        <v>1</v>
      </c>
      <c r="R267" s="166">
        <v>6737</v>
      </c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8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</row>
    <row r="268" spans="1:39" ht="22.5" x14ac:dyDescent="0.25">
      <c r="A268" s="174" t="s">
        <v>411</v>
      </c>
      <c r="B268" s="121">
        <v>55</v>
      </c>
      <c r="C268" s="121" t="s">
        <v>263</v>
      </c>
      <c r="D268" s="121"/>
      <c r="E268" s="174" t="s">
        <v>793</v>
      </c>
      <c r="F268" s="175">
        <v>2005</v>
      </c>
      <c r="G268" s="176">
        <v>3249.59</v>
      </c>
      <c r="H268" s="38">
        <v>0</v>
      </c>
      <c r="I268" s="39">
        <v>1</v>
      </c>
      <c r="J268" s="39">
        <v>1</v>
      </c>
      <c r="K268" s="25"/>
      <c r="L268" s="25"/>
      <c r="M268" s="25"/>
      <c r="N268" s="25"/>
      <c r="O268" s="25"/>
      <c r="P268" s="178"/>
      <c r="Q268" s="177">
        <v>1</v>
      </c>
      <c r="R268" s="166">
        <v>3249.59</v>
      </c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8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</row>
    <row r="269" spans="1:39" ht="22.5" x14ac:dyDescent="0.25">
      <c r="A269" s="174" t="s">
        <v>411</v>
      </c>
      <c r="B269" s="121">
        <v>56</v>
      </c>
      <c r="C269" s="121" t="s">
        <v>263</v>
      </c>
      <c r="D269" s="121"/>
      <c r="E269" s="174" t="s">
        <v>794</v>
      </c>
      <c r="F269" s="175">
        <v>2005</v>
      </c>
      <c r="G269" s="176">
        <v>3249.59</v>
      </c>
      <c r="H269" s="38">
        <v>0</v>
      </c>
      <c r="I269" s="39">
        <v>1</v>
      </c>
      <c r="J269" s="39">
        <v>1</v>
      </c>
      <c r="K269" s="25"/>
      <c r="L269" s="25"/>
      <c r="M269" s="25"/>
      <c r="N269" s="25"/>
      <c r="O269" s="25"/>
      <c r="P269" s="178"/>
      <c r="Q269" s="177">
        <v>1</v>
      </c>
      <c r="R269" s="166">
        <v>3249.59</v>
      </c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8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</row>
    <row r="270" spans="1:39" ht="21" x14ac:dyDescent="0.25">
      <c r="A270" s="174" t="s">
        <v>411</v>
      </c>
      <c r="B270" s="121">
        <v>57</v>
      </c>
      <c r="C270" s="121" t="s">
        <v>263</v>
      </c>
      <c r="D270" s="121"/>
      <c r="E270" s="174" t="s">
        <v>795</v>
      </c>
      <c r="F270" s="175">
        <v>2005</v>
      </c>
      <c r="G270" s="176">
        <v>3249.59</v>
      </c>
      <c r="H270" s="38">
        <v>0</v>
      </c>
      <c r="I270" s="39">
        <v>1</v>
      </c>
      <c r="J270" s="39">
        <v>1</v>
      </c>
      <c r="K270" s="25"/>
      <c r="L270" s="25"/>
      <c r="M270" s="25"/>
      <c r="N270" s="25"/>
      <c r="O270" s="25"/>
      <c r="P270" s="178"/>
      <c r="Q270" s="177">
        <v>1</v>
      </c>
      <c r="R270" s="166">
        <v>3249.59</v>
      </c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8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</row>
    <row r="271" spans="1:39" ht="21" x14ac:dyDescent="0.25">
      <c r="A271" s="174" t="s">
        <v>412</v>
      </c>
      <c r="B271" s="121">
        <v>58</v>
      </c>
      <c r="C271" s="121" t="s">
        <v>263</v>
      </c>
      <c r="D271" s="121"/>
      <c r="E271" s="174" t="s">
        <v>798</v>
      </c>
      <c r="F271" s="175">
        <v>2005</v>
      </c>
      <c r="G271" s="176">
        <v>3218.56</v>
      </c>
      <c r="H271" s="38">
        <v>0</v>
      </c>
      <c r="I271" s="39">
        <v>1</v>
      </c>
      <c r="J271" s="39">
        <v>1</v>
      </c>
      <c r="K271" s="25"/>
      <c r="L271" s="25"/>
      <c r="M271" s="25"/>
      <c r="N271" s="25"/>
      <c r="O271" s="25"/>
      <c r="P271" s="178"/>
      <c r="Q271" s="177">
        <v>1</v>
      </c>
      <c r="R271" s="166">
        <v>3218.56</v>
      </c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8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</row>
    <row r="272" spans="1:39" ht="21" x14ac:dyDescent="0.25">
      <c r="A272" s="174" t="s">
        <v>412</v>
      </c>
      <c r="B272" s="121">
        <v>59</v>
      </c>
      <c r="C272" s="121" t="s">
        <v>263</v>
      </c>
      <c r="D272" s="121"/>
      <c r="E272" s="174" t="s">
        <v>799</v>
      </c>
      <c r="F272" s="175">
        <v>2005</v>
      </c>
      <c r="G272" s="176">
        <v>3218.56</v>
      </c>
      <c r="H272" s="38">
        <v>0</v>
      </c>
      <c r="I272" s="39">
        <v>1</v>
      </c>
      <c r="J272" s="39">
        <v>1</v>
      </c>
      <c r="K272" s="25"/>
      <c r="L272" s="25"/>
      <c r="M272" s="25"/>
      <c r="N272" s="25"/>
      <c r="O272" s="25"/>
      <c r="P272" s="178"/>
      <c r="Q272" s="177">
        <v>1</v>
      </c>
      <c r="R272" s="166">
        <v>3218.56</v>
      </c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8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</row>
    <row r="273" spans="1:39" ht="21" x14ac:dyDescent="0.25">
      <c r="A273" s="174" t="s">
        <v>412</v>
      </c>
      <c r="B273" s="121">
        <v>60</v>
      </c>
      <c r="C273" s="121" t="s">
        <v>263</v>
      </c>
      <c r="D273" s="121"/>
      <c r="E273" s="174" t="s">
        <v>800</v>
      </c>
      <c r="F273" s="175">
        <v>2005</v>
      </c>
      <c r="G273" s="176">
        <v>3218.56</v>
      </c>
      <c r="H273" s="38">
        <v>0</v>
      </c>
      <c r="I273" s="39">
        <v>1</v>
      </c>
      <c r="J273" s="39">
        <v>1</v>
      </c>
      <c r="K273" s="25"/>
      <c r="L273" s="25"/>
      <c r="M273" s="25"/>
      <c r="N273" s="25"/>
      <c r="O273" s="25"/>
      <c r="P273" s="178"/>
      <c r="Q273" s="177">
        <v>1</v>
      </c>
      <c r="R273" s="166">
        <v>3218.56</v>
      </c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8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</row>
    <row r="274" spans="1:39" ht="21" x14ac:dyDescent="0.25">
      <c r="A274" s="174" t="s">
        <v>412</v>
      </c>
      <c r="B274" s="121">
        <v>61</v>
      </c>
      <c r="C274" s="121" t="s">
        <v>263</v>
      </c>
      <c r="D274" s="121"/>
      <c r="E274" s="174" t="s">
        <v>801</v>
      </c>
      <c r="F274" s="175">
        <v>2005</v>
      </c>
      <c r="G274" s="176">
        <v>3218.56</v>
      </c>
      <c r="H274" s="38">
        <v>0</v>
      </c>
      <c r="I274" s="39">
        <v>1</v>
      </c>
      <c r="J274" s="39">
        <v>1</v>
      </c>
      <c r="K274" s="25"/>
      <c r="L274" s="25"/>
      <c r="M274" s="25"/>
      <c r="N274" s="25"/>
      <c r="O274" s="25"/>
      <c r="P274" s="178"/>
      <c r="Q274" s="177">
        <v>1</v>
      </c>
      <c r="R274" s="166">
        <v>3218.56</v>
      </c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8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</row>
    <row r="275" spans="1:39" ht="21" x14ac:dyDescent="0.25">
      <c r="A275" s="174" t="s">
        <v>412</v>
      </c>
      <c r="B275" s="121">
        <v>62</v>
      </c>
      <c r="C275" s="121" t="s">
        <v>263</v>
      </c>
      <c r="D275" s="121"/>
      <c r="E275" s="174" t="s">
        <v>797</v>
      </c>
      <c r="F275" s="175">
        <v>2005</v>
      </c>
      <c r="G275" s="176">
        <v>3218.56</v>
      </c>
      <c r="H275" s="38">
        <v>0</v>
      </c>
      <c r="I275" s="39">
        <v>1</v>
      </c>
      <c r="J275" s="39">
        <v>1</v>
      </c>
      <c r="K275" s="25"/>
      <c r="L275" s="25"/>
      <c r="M275" s="25"/>
      <c r="N275" s="25"/>
      <c r="O275" s="25"/>
      <c r="P275" s="178"/>
      <c r="Q275" s="177">
        <v>1</v>
      </c>
      <c r="R275" s="166">
        <v>3218.56</v>
      </c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8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</row>
    <row r="276" spans="1:39" ht="21" x14ac:dyDescent="0.25">
      <c r="A276" s="174" t="s">
        <v>412</v>
      </c>
      <c r="B276" s="121">
        <v>63</v>
      </c>
      <c r="C276" s="121" t="s">
        <v>263</v>
      </c>
      <c r="D276" s="121"/>
      <c r="E276" s="174" t="s">
        <v>796</v>
      </c>
      <c r="F276" s="175">
        <v>2005</v>
      </c>
      <c r="G276" s="176">
        <v>3218.56</v>
      </c>
      <c r="H276" s="38">
        <v>0</v>
      </c>
      <c r="I276" s="39">
        <v>1</v>
      </c>
      <c r="J276" s="39">
        <v>1</v>
      </c>
      <c r="K276" s="25"/>
      <c r="L276" s="25"/>
      <c r="M276" s="25"/>
      <c r="N276" s="25"/>
      <c r="O276" s="25"/>
      <c r="P276" s="178"/>
      <c r="Q276" s="177">
        <v>1</v>
      </c>
      <c r="R276" s="166">
        <v>3218.56</v>
      </c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8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</row>
    <row r="277" spans="1:39" ht="21" x14ac:dyDescent="0.25">
      <c r="A277" s="174" t="s">
        <v>411</v>
      </c>
      <c r="B277" s="121">
        <v>64</v>
      </c>
      <c r="C277" s="121" t="s">
        <v>263</v>
      </c>
      <c r="D277" s="121"/>
      <c r="E277" s="174" t="s">
        <v>802</v>
      </c>
      <c r="F277" s="175">
        <v>1991</v>
      </c>
      <c r="G277" s="176">
        <v>3218.18</v>
      </c>
      <c r="H277" s="38">
        <v>0</v>
      </c>
      <c r="I277" s="39">
        <v>1</v>
      </c>
      <c r="J277" s="39">
        <v>1</v>
      </c>
      <c r="K277" s="25"/>
      <c r="L277" s="25"/>
      <c r="M277" s="25"/>
      <c r="N277" s="25"/>
      <c r="O277" s="25"/>
      <c r="P277" s="178"/>
      <c r="Q277" s="177">
        <v>1</v>
      </c>
      <c r="R277" s="166">
        <v>3218.18</v>
      </c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8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</row>
    <row r="278" spans="1:39" ht="21" x14ac:dyDescent="0.25">
      <c r="A278" s="174" t="s">
        <v>413</v>
      </c>
      <c r="B278" s="121">
        <v>65</v>
      </c>
      <c r="C278" s="121" t="s">
        <v>263</v>
      </c>
      <c r="D278" s="121"/>
      <c r="E278" s="174" t="s">
        <v>803</v>
      </c>
      <c r="F278" s="175">
        <v>2011</v>
      </c>
      <c r="G278" s="176">
        <v>7999.98</v>
      </c>
      <c r="H278" s="38">
        <v>0</v>
      </c>
      <c r="I278" s="39">
        <v>1</v>
      </c>
      <c r="J278" s="39">
        <v>1</v>
      </c>
      <c r="K278" s="25"/>
      <c r="L278" s="25"/>
      <c r="M278" s="25"/>
      <c r="N278" s="25"/>
      <c r="O278" s="25"/>
      <c r="P278" s="178"/>
      <c r="Q278" s="177">
        <v>1</v>
      </c>
      <c r="R278" s="166">
        <v>7999.98</v>
      </c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8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</row>
    <row r="279" spans="1:39" ht="21" x14ac:dyDescent="0.25">
      <c r="A279" s="174" t="s">
        <v>414</v>
      </c>
      <c r="B279" s="121">
        <v>66</v>
      </c>
      <c r="C279" s="121" t="s">
        <v>263</v>
      </c>
      <c r="D279" s="121"/>
      <c r="E279" s="174" t="s">
        <v>804</v>
      </c>
      <c r="F279" s="175">
        <v>2014</v>
      </c>
      <c r="G279" s="176">
        <v>8100</v>
      </c>
      <c r="H279" s="38">
        <v>0</v>
      </c>
      <c r="I279" s="39">
        <v>1</v>
      </c>
      <c r="J279" s="39">
        <v>1</v>
      </c>
      <c r="K279" s="25"/>
      <c r="L279" s="25"/>
      <c r="M279" s="25"/>
      <c r="N279" s="25"/>
      <c r="O279" s="25"/>
      <c r="P279" s="178"/>
      <c r="Q279" s="170"/>
      <c r="R279" s="170"/>
      <c r="S279" s="177">
        <v>1</v>
      </c>
      <c r="T279" s="166">
        <v>8100</v>
      </c>
      <c r="U279" s="170"/>
      <c r="V279" s="170"/>
      <c r="W279" s="170"/>
      <c r="X279" s="170"/>
      <c r="Y279" s="170"/>
      <c r="Z279" s="170"/>
      <c r="AA279" s="170"/>
      <c r="AB279" s="170"/>
      <c r="AC279" s="178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</row>
    <row r="280" spans="1:39" ht="21" x14ac:dyDescent="0.25">
      <c r="A280" s="174" t="s">
        <v>415</v>
      </c>
      <c r="B280" s="121">
        <v>67</v>
      </c>
      <c r="C280" s="121" t="s">
        <v>263</v>
      </c>
      <c r="D280" s="121"/>
      <c r="E280" s="174" t="s">
        <v>805</v>
      </c>
      <c r="F280" s="175">
        <v>2021</v>
      </c>
      <c r="G280" s="176">
        <v>13700</v>
      </c>
      <c r="H280" s="38">
        <v>0</v>
      </c>
      <c r="I280" s="39">
        <v>1</v>
      </c>
      <c r="J280" s="39">
        <v>1</v>
      </c>
      <c r="K280" s="25"/>
      <c r="L280" s="25"/>
      <c r="M280" s="25"/>
      <c r="N280" s="25"/>
      <c r="O280" s="25"/>
      <c r="P280" s="178"/>
      <c r="Q280" s="170"/>
      <c r="R280" s="170"/>
      <c r="S280" s="170"/>
      <c r="T280" s="170"/>
      <c r="U280" s="170"/>
      <c r="V280" s="170"/>
      <c r="W280" s="170"/>
      <c r="X280" s="170"/>
      <c r="Y280" s="177">
        <v>1</v>
      </c>
      <c r="Z280" s="166">
        <v>13700</v>
      </c>
      <c r="AA280" s="170"/>
      <c r="AB280" s="170"/>
      <c r="AC280" s="178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</row>
    <row r="281" spans="1:39" ht="22.5" x14ac:dyDescent="0.25">
      <c r="A281" s="174" t="s">
        <v>416</v>
      </c>
      <c r="B281" s="121">
        <v>68</v>
      </c>
      <c r="C281" s="121" t="s">
        <v>263</v>
      </c>
      <c r="D281" s="121"/>
      <c r="E281" s="174" t="s">
        <v>806</v>
      </c>
      <c r="F281" s="175">
        <v>2010</v>
      </c>
      <c r="G281" s="176">
        <v>6990</v>
      </c>
      <c r="H281" s="38">
        <v>0</v>
      </c>
      <c r="I281" s="39">
        <v>1</v>
      </c>
      <c r="J281" s="39">
        <v>1</v>
      </c>
      <c r="K281" s="25"/>
      <c r="L281" s="25"/>
      <c r="M281" s="25"/>
      <c r="N281" s="25"/>
      <c r="O281" s="25"/>
      <c r="P281" s="178"/>
      <c r="Q281" s="177">
        <v>1</v>
      </c>
      <c r="R281" s="166">
        <v>6990</v>
      </c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8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</row>
    <row r="282" spans="1:39" ht="21" x14ac:dyDescent="0.25">
      <c r="A282" s="174" t="s">
        <v>417</v>
      </c>
      <c r="B282" s="121">
        <v>69</v>
      </c>
      <c r="C282" s="121" t="s">
        <v>263</v>
      </c>
      <c r="D282" s="121"/>
      <c r="E282" s="174" t="s">
        <v>807</v>
      </c>
      <c r="F282" s="175">
        <v>2006</v>
      </c>
      <c r="G282" s="176">
        <v>3842.96</v>
      </c>
      <c r="H282" s="38">
        <v>0</v>
      </c>
      <c r="I282" s="39">
        <v>1</v>
      </c>
      <c r="J282" s="39">
        <v>1</v>
      </c>
      <c r="K282" s="25"/>
      <c r="L282" s="25"/>
      <c r="M282" s="25"/>
      <c r="N282" s="25"/>
      <c r="O282" s="25"/>
      <c r="P282" s="178"/>
      <c r="Q282" s="177">
        <v>1</v>
      </c>
      <c r="R282" s="166">
        <v>3842.96</v>
      </c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8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</row>
    <row r="283" spans="1:39" ht="21" x14ac:dyDescent="0.25">
      <c r="A283" s="174" t="s">
        <v>418</v>
      </c>
      <c r="B283" s="121">
        <v>70</v>
      </c>
      <c r="C283" s="121" t="s">
        <v>263</v>
      </c>
      <c r="D283" s="121"/>
      <c r="E283" s="174" t="s">
        <v>810</v>
      </c>
      <c r="F283" s="175">
        <v>2005</v>
      </c>
      <c r="G283" s="176">
        <v>3270.99</v>
      </c>
      <c r="H283" s="38">
        <v>0</v>
      </c>
      <c r="I283" s="39">
        <v>1</v>
      </c>
      <c r="J283" s="39">
        <v>1</v>
      </c>
      <c r="K283" s="25"/>
      <c r="L283" s="25"/>
      <c r="M283" s="25"/>
      <c r="N283" s="25"/>
      <c r="O283" s="25"/>
      <c r="P283" s="178"/>
      <c r="Q283" s="177">
        <v>1</v>
      </c>
      <c r="R283" s="166">
        <v>3270.99</v>
      </c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8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</row>
    <row r="284" spans="1:39" ht="21" x14ac:dyDescent="0.25">
      <c r="A284" s="174" t="s">
        <v>418</v>
      </c>
      <c r="B284" s="121">
        <v>71</v>
      </c>
      <c r="C284" s="121" t="s">
        <v>263</v>
      </c>
      <c r="D284" s="121"/>
      <c r="E284" s="174" t="s">
        <v>813</v>
      </c>
      <c r="F284" s="175">
        <v>2005</v>
      </c>
      <c r="G284" s="176">
        <v>3270.99</v>
      </c>
      <c r="H284" s="38">
        <v>0</v>
      </c>
      <c r="I284" s="39">
        <v>1</v>
      </c>
      <c r="J284" s="39">
        <v>1</v>
      </c>
      <c r="K284" s="25"/>
      <c r="L284" s="25"/>
      <c r="M284" s="25"/>
      <c r="N284" s="25"/>
      <c r="O284" s="25"/>
      <c r="P284" s="178"/>
      <c r="Q284" s="177">
        <v>1</v>
      </c>
      <c r="R284" s="166">
        <v>3270.99</v>
      </c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8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</row>
    <row r="285" spans="1:39" ht="21" x14ac:dyDescent="0.25">
      <c r="A285" s="174" t="s">
        <v>418</v>
      </c>
      <c r="B285" s="121">
        <v>72</v>
      </c>
      <c r="C285" s="121" t="s">
        <v>263</v>
      </c>
      <c r="D285" s="121"/>
      <c r="E285" s="174" t="s">
        <v>811</v>
      </c>
      <c r="F285" s="175">
        <v>2005</v>
      </c>
      <c r="G285" s="176">
        <v>3270.99</v>
      </c>
      <c r="H285" s="38">
        <v>0</v>
      </c>
      <c r="I285" s="39">
        <v>1</v>
      </c>
      <c r="J285" s="39">
        <v>1</v>
      </c>
      <c r="K285" s="25"/>
      <c r="L285" s="25"/>
      <c r="M285" s="25"/>
      <c r="N285" s="25"/>
      <c r="O285" s="25"/>
      <c r="P285" s="178"/>
      <c r="Q285" s="177">
        <v>1</v>
      </c>
      <c r="R285" s="166">
        <v>3270.99</v>
      </c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8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</row>
    <row r="286" spans="1:39" ht="21" x14ac:dyDescent="0.25">
      <c r="A286" s="174" t="s">
        <v>418</v>
      </c>
      <c r="B286" s="121">
        <v>73</v>
      </c>
      <c r="C286" s="121" t="s">
        <v>263</v>
      </c>
      <c r="D286" s="121"/>
      <c r="E286" s="174" t="s">
        <v>812</v>
      </c>
      <c r="F286" s="175">
        <v>2005</v>
      </c>
      <c r="G286" s="176">
        <v>3270.99</v>
      </c>
      <c r="H286" s="38">
        <v>0</v>
      </c>
      <c r="I286" s="39">
        <v>1</v>
      </c>
      <c r="J286" s="39">
        <v>1</v>
      </c>
      <c r="K286" s="25"/>
      <c r="L286" s="25"/>
      <c r="M286" s="25"/>
      <c r="N286" s="25"/>
      <c r="O286" s="25"/>
      <c r="P286" s="178"/>
      <c r="Q286" s="177">
        <v>1</v>
      </c>
      <c r="R286" s="166">
        <v>3270.99</v>
      </c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8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</row>
    <row r="287" spans="1:39" ht="21" x14ac:dyDescent="0.25">
      <c r="A287" s="174" t="s">
        <v>418</v>
      </c>
      <c r="B287" s="121">
        <v>74</v>
      </c>
      <c r="C287" s="121" t="s">
        <v>263</v>
      </c>
      <c r="D287" s="121"/>
      <c r="E287" s="174" t="s">
        <v>814</v>
      </c>
      <c r="F287" s="175">
        <v>2005</v>
      </c>
      <c r="G287" s="176">
        <v>3270.99</v>
      </c>
      <c r="H287" s="38">
        <v>0</v>
      </c>
      <c r="I287" s="39">
        <v>1</v>
      </c>
      <c r="J287" s="39">
        <v>1</v>
      </c>
      <c r="K287" s="25"/>
      <c r="L287" s="25"/>
      <c r="M287" s="25"/>
      <c r="N287" s="25"/>
      <c r="O287" s="25"/>
      <c r="P287" s="178"/>
      <c r="Q287" s="177">
        <v>1</v>
      </c>
      <c r="R287" s="166">
        <v>3270.99</v>
      </c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8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</row>
    <row r="288" spans="1:39" ht="21" x14ac:dyDescent="0.25">
      <c r="A288" s="174" t="s">
        <v>418</v>
      </c>
      <c r="B288" s="121">
        <v>75</v>
      </c>
      <c r="C288" s="121" t="s">
        <v>263</v>
      </c>
      <c r="D288" s="121"/>
      <c r="E288" s="174" t="s">
        <v>808</v>
      </c>
      <c r="F288" s="175">
        <v>2005</v>
      </c>
      <c r="G288" s="176">
        <v>3270.99</v>
      </c>
      <c r="H288" s="38">
        <v>0</v>
      </c>
      <c r="I288" s="39">
        <v>1</v>
      </c>
      <c r="J288" s="39">
        <v>1</v>
      </c>
      <c r="K288" s="25"/>
      <c r="L288" s="25"/>
      <c r="M288" s="25"/>
      <c r="N288" s="25"/>
      <c r="O288" s="25"/>
      <c r="P288" s="178"/>
      <c r="Q288" s="177">
        <v>1</v>
      </c>
      <c r="R288" s="166">
        <v>3270.99</v>
      </c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8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</row>
    <row r="289" spans="1:39" ht="21" x14ac:dyDescent="0.25">
      <c r="A289" s="174" t="s">
        <v>418</v>
      </c>
      <c r="B289" s="121">
        <v>76</v>
      </c>
      <c r="C289" s="121" t="s">
        <v>263</v>
      </c>
      <c r="D289" s="121"/>
      <c r="E289" s="174" t="s">
        <v>809</v>
      </c>
      <c r="F289" s="175">
        <v>2005</v>
      </c>
      <c r="G289" s="176">
        <v>3270.99</v>
      </c>
      <c r="H289" s="38">
        <v>0</v>
      </c>
      <c r="I289" s="39">
        <v>1</v>
      </c>
      <c r="J289" s="39">
        <v>1</v>
      </c>
      <c r="K289" s="25"/>
      <c r="L289" s="25"/>
      <c r="M289" s="25"/>
      <c r="N289" s="25"/>
      <c r="O289" s="25"/>
      <c r="P289" s="178"/>
      <c r="Q289" s="177">
        <v>1</v>
      </c>
      <c r="R289" s="166">
        <v>3270.99</v>
      </c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8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</row>
    <row r="290" spans="1:39" ht="21" x14ac:dyDescent="0.25">
      <c r="A290" s="174" t="s">
        <v>418</v>
      </c>
      <c r="B290" s="121">
        <v>77</v>
      </c>
      <c r="C290" s="121" t="s">
        <v>263</v>
      </c>
      <c r="D290" s="121"/>
      <c r="E290" s="174" t="s">
        <v>815</v>
      </c>
      <c r="F290" s="175">
        <v>2006</v>
      </c>
      <c r="G290" s="176">
        <v>3060</v>
      </c>
      <c r="H290" s="38">
        <v>0</v>
      </c>
      <c r="I290" s="39">
        <v>1</v>
      </c>
      <c r="J290" s="39">
        <v>1</v>
      </c>
      <c r="K290" s="25"/>
      <c r="L290" s="25"/>
      <c r="M290" s="25"/>
      <c r="N290" s="25"/>
      <c r="O290" s="25"/>
      <c r="P290" s="178"/>
      <c r="Q290" s="177">
        <v>1</v>
      </c>
      <c r="R290" s="166">
        <v>3060</v>
      </c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8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</row>
    <row r="291" spans="1:39" ht="21" x14ac:dyDescent="0.25">
      <c r="A291" s="174" t="s">
        <v>418</v>
      </c>
      <c r="B291" s="121">
        <v>78</v>
      </c>
      <c r="C291" s="121" t="s">
        <v>263</v>
      </c>
      <c r="D291" s="121"/>
      <c r="E291" s="174" t="s">
        <v>816</v>
      </c>
      <c r="F291" s="175">
        <v>2006</v>
      </c>
      <c r="G291" s="176">
        <v>3060</v>
      </c>
      <c r="H291" s="38">
        <v>0</v>
      </c>
      <c r="I291" s="39">
        <v>1</v>
      </c>
      <c r="J291" s="39">
        <v>1</v>
      </c>
      <c r="K291" s="25"/>
      <c r="L291" s="25"/>
      <c r="M291" s="25"/>
      <c r="N291" s="25"/>
      <c r="O291" s="25"/>
      <c r="P291" s="178"/>
      <c r="Q291" s="177">
        <v>1</v>
      </c>
      <c r="R291" s="166">
        <v>3060</v>
      </c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8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</row>
    <row r="292" spans="1:39" ht="21" x14ac:dyDescent="0.25">
      <c r="A292" s="174" t="s">
        <v>418</v>
      </c>
      <c r="B292" s="121">
        <v>79</v>
      </c>
      <c r="C292" s="121" t="s">
        <v>263</v>
      </c>
      <c r="D292" s="121"/>
      <c r="E292" s="174" t="s">
        <v>818</v>
      </c>
      <c r="F292" s="175">
        <v>2006</v>
      </c>
      <c r="G292" s="176">
        <v>3060</v>
      </c>
      <c r="H292" s="38">
        <v>0</v>
      </c>
      <c r="I292" s="39">
        <v>1</v>
      </c>
      <c r="J292" s="39">
        <v>1</v>
      </c>
      <c r="K292" s="25"/>
      <c r="L292" s="25"/>
      <c r="M292" s="25"/>
      <c r="N292" s="25"/>
      <c r="O292" s="25"/>
      <c r="P292" s="178"/>
      <c r="Q292" s="177">
        <v>1</v>
      </c>
      <c r="R292" s="166">
        <v>3060</v>
      </c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8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</row>
    <row r="293" spans="1:39" ht="21" x14ac:dyDescent="0.25">
      <c r="A293" s="174" t="s">
        <v>418</v>
      </c>
      <c r="B293" s="121">
        <v>80</v>
      </c>
      <c r="C293" s="121" t="s">
        <v>263</v>
      </c>
      <c r="D293" s="121"/>
      <c r="E293" s="174" t="s">
        <v>819</v>
      </c>
      <c r="F293" s="175">
        <v>2006</v>
      </c>
      <c r="G293" s="176">
        <v>3060</v>
      </c>
      <c r="H293" s="38">
        <v>0</v>
      </c>
      <c r="I293" s="39">
        <v>1</v>
      </c>
      <c r="J293" s="39">
        <v>1</v>
      </c>
      <c r="K293" s="25"/>
      <c r="L293" s="25"/>
      <c r="M293" s="25"/>
      <c r="N293" s="25"/>
      <c r="O293" s="25"/>
      <c r="P293" s="178"/>
      <c r="Q293" s="177">
        <v>1</v>
      </c>
      <c r="R293" s="166">
        <v>3060</v>
      </c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8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</row>
    <row r="294" spans="1:39" ht="21" x14ac:dyDescent="0.25">
      <c r="A294" s="174" t="s">
        <v>418</v>
      </c>
      <c r="B294" s="121">
        <v>81</v>
      </c>
      <c r="C294" s="121" t="s">
        <v>263</v>
      </c>
      <c r="D294" s="121"/>
      <c r="E294" s="174" t="s">
        <v>820</v>
      </c>
      <c r="F294" s="175">
        <v>2006</v>
      </c>
      <c r="G294" s="176">
        <v>3060</v>
      </c>
      <c r="H294" s="38">
        <v>0</v>
      </c>
      <c r="I294" s="39">
        <v>1</v>
      </c>
      <c r="J294" s="39">
        <v>1</v>
      </c>
      <c r="K294" s="25"/>
      <c r="L294" s="25"/>
      <c r="M294" s="25"/>
      <c r="N294" s="25"/>
      <c r="O294" s="25"/>
      <c r="P294" s="178"/>
      <c r="Q294" s="177">
        <v>1</v>
      </c>
      <c r="R294" s="166">
        <v>3060</v>
      </c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8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</row>
    <row r="295" spans="1:39" ht="21" x14ac:dyDescent="0.25">
      <c r="A295" s="174" t="s">
        <v>418</v>
      </c>
      <c r="B295" s="121">
        <v>82</v>
      </c>
      <c r="C295" s="121" t="s">
        <v>263</v>
      </c>
      <c r="D295" s="121"/>
      <c r="E295" s="174" t="s">
        <v>821</v>
      </c>
      <c r="F295" s="175">
        <v>2006</v>
      </c>
      <c r="G295" s="176">
        <v>3060</v>
      </c>
      <c r="H295" s="38">
        <v>0</v>
      </c>
      <c r="I295" s="39">
        <v>1</v>
      </c>
      <c r="J295" s="39">
        <v>1</v>
      </c>
      <c r="K295" s="25"/>
      <c r="L295" s="25"/>
      <c r="M295" s="25"/>
      <c r="N295" s="25"/>
      <c r="O295" s="25"/>
      <c r="P295" s="178"/>
      <c r="Q295" s="177">
        <v>1</v>
      </c>
      <c r="R295" s="166">
        <v>3060</v>
      </c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8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</row>
    <row r="296" spans="1:39" ht="21" x14ac:dyDescent="0.25">
      <c r="A296" s="174" t="s">
        <v>418</v>
      </c>
      <c r="B296" s="121">
        <v>83</v>
      </c>
      <c r="C296" s="121" t="s">
        <v>263</v>
      </c>
      <c r="D296" s="121"/>
      <c r="E296" s="174" t="s">
        <v>817</v>
      </c>
      <c r="F296" s="175">
        <v>2006</v>
      </c>
      <c r="G296" s="176">
        <v>3060</v>
      </c>
      <c r="H296" s="38">
        <v>0</v>
      </c>
      <c r="I296" s="39">
        <v>1</v>
      </c>
      <c r="J296" s="39">
        <v>1</v>
      </c>
      <c r="K296" s="25"/>
      <c r="L296" s="25"/>
      <c r="M296" s="25"/>
      <c r="N296" s="25"/>
      <c r="O296" s="25"/>
      <c r="P296" s="178"/>
      <c r="Q296" s="177">
        <v>1</v>
      </c>
      <c r="R296" s="166">
        <v>3060</v>
      </c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8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</row>
    <row r="297" spans="1:39" ht="21" x14ac:dyDescent="0.25">
      <c r="A297" s="174" t="s">
        <v>419</v>
      </c>
      <c r="B297" s="121">
        <v>84</v>
      </c>
      <c r="C297" s="121" t="s">
        <v>263</v>
      </c>
      <c r="D297" s="121"/>
      <c r="E297" s="174" t="s">
        <v>822</v>
      </c>
      <c r="F297" s="175">
        <v>2005</v>
      </c>
      <c r="G297" s="176">
        <v>3745</v>
      </c>
      <c r="H297" s="38">
        <v>0</v>
      </c>
      <c r="I297" s="39">
        <v>1</v>
      </c>
      <c r="J297" s="39">
        <v>1</v>
      </c>
      <c r="K297" s="25"/>
      <c r="L297" s="25"/>
      <c r="M297" s="25"/>
      <c r="N297" s="25"/>
      <c r="O297" s="25"/>
      <c r="P297" s="178"/>
      <c r="Q297" s="177">
        <v>1</v>
      </c>
      <c r="R297" s="166">
        <v>3745</v>
      </c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8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</row>
    <row r="298" spans="1:39" ht="21" x14ac:dyDescent="0.25">
      <c r="A298" s="174" t="s">
        <v>420</v>
      </c>
      <c r="B298" s="121">
        <v>85</v>
      </c>
      <c r="C298" s="121" t="s">
        <v>263</v>
      </c>
      <c r="D298" s="121"/>
      <c r="E298" s="174" t="s">
        <v>823</v>
      </c>
      <c r="F298" s="175">
        <v>2008</v>
      </c>
      <c r="G298" s="176">
        <v>5100</v>
      </c>
      <c r="H298" s="38">
        <v>0</v>
      </c>
      <c r="I298" s="39">
        <v>1</v>
      </c>
      <c r="J298" s="39">
        <v>1</v>
      </c>
      <c r="K298" s="25"/>
      <c r="L298" s="25"/>
      <c r="M298" s="25"/>
      <c r="N298" s="25"/>
      <c r="O298" s="25"/>
      <c r="P298" s="178"/>
      <c r="Q298" s="177">
        <v>1</v>
      </c>
      <c r="R298" s="166">
        <v>5100</v>
      </c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8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</row>
    <row r="299" spans="1:39" ht="21" x14ac:dyDescent="0.25">
      <c r="A299" s="174" t="s">
        <v>421</v>
      </c>
      <c r="B299" s="121">
        <v>86</v>
      </c>
      <c r="C299" s="121" t="s">
        <v>263</v>
      </c>
      <c r="D299" s="121"/>
      <c r="E299" s="174" t="s">
        <v>824</v>
      </c>
      <c r="F299" s="175">
        <v>2006</v>
      </c>
      <c r="G299" s="176">
        <v>8506.7999999999993</v>
      </c>
      <c r="H299" s="38">
        <v>0</v>
      </c>
      <c r="I299" s="39">
        <v>1</v>
      </c>
      <c r="J299" s="39">
        <v>1</v>
      </c>
      <c r="K299" s="25"/>
      <c r="L299" s="25"/>
      <c r="M299" s="25"/>
      <c r="N299" s="25"/>
      <c r="O299" s="25"/>
      <c r="P299" s="178"/>
      <c r="Q299" s="177">
        <v>1</v>
      </c>
      <c r="R299" s="166">
        <v>8506.7999999999993</v>
      </c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8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</row>
    <row r="300" spans="1:39" ht="21" x14ac:dyDescent="0.25">
      <c r="A300" s="174" t="s">
        <v>421</v>
      </c>
      <c r="B300" s="121">
        <v>87</v>
      </c>
      <c r="C300" s="121" t="s">
        <v>263</v>
      </c>
      <c r="D300" s="121"/>
      <c r="E300" s="174" t="s">
        <v>825</v>
      </c>
      <c r="F300" s="175">
        <v>2006</v>
      </c>
      <c r="G300" s="176">
        <v>8506.7999999999993</v>
      </c>
      <c r="H300" s="38">
        <v>0</v>
      </c>
      <c r="I300" s="39">
        <v>1</v>
      </c>
      <c r="J300" s="39">
        <v>1</v>
      </c>
      <c r="K300" s="25"/>
      <c r="L300" s="25"/>
      <c r="M300" s="25"/>
      <c r="N300" s="25"/>
      <c r="O300" s="25"/>
      <c r="P300" s="178"/>
      <c r="Q300" s="177">
        <v>1</v>
      </c>
      <c r="R300" s="166">
        <v>8506.7999999999993</v>
      </c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8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</row>
    <row r="301" spans="1:39" ht="21" x14ac:dyDescent="0.25">
      <c r="A301" s="174" t="s">
        <v>421</v>
      </c>
      <c r="B301" s="121">
        <v>88</v>
      </c>
      <c r="C301" s="121" t="s">
        <v>263</v>
      </c>
      <c r="D301" s="121"/>
      <c r="E301" s="174" t="s">
        <v>826</v>
      </c>
      <c r="F301" s="175">
        <v>2010</v>
      </c>
      <c r="G301" s="176">
        <v>3658</v>
      </c>
      <c r="H301" s="38">
        <v>0</v>
      </c>
      <c r="I301" s="39">
        <v>1</v>
      </c>
      <c r="J301" s="39">
        <v>1</v>
      </c>
      <c r="K301" s="25"/>
      <c r="L301" s="25"/>
      <c r="M301" s="25"/>
      <c r="N301" s="25"/>
      <c r="O301" s="25"/>
      <c r="P301" s="178"/>
      <c r="Q301" s="177">
        <v>1</v>
      </c>
      <c r="R301" s="166">
        <v>3658</v>
      </c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8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</row>
    <row r="302" spans="1:39" ht="21" x14ac:dyDescent="0.25">
      <c r="A302" s="174" t="s">
        <v>421</v>
      </c>
      <c r="B302" s="121">
        <v>89</v>
      </c>
      <c r="C302" s="121" t="s">
        <v>263</v>
      </c>
      <c r="D302" s="121"/>
      <c r="E302" s="174" t="s">
        <v>827</v>
      </c>
      <c r="F302" s="175">
        <v>2010</v>
      </c>
      <c r="G302" s="176">
        <v>3658</v>
      </c>
      <c r="H302" s="38">
        <v>0</v>
      </c>
      <c r="I302" s="39">
        <v>1</v>
      </c>
      <c r="J302" s="39">
        <v>1</v>
      </c>
      <c r="K302" s="25"/>
      <c r="L302" s="25"/>
      <c r="M302" s="25"/>
      <c r="N302" s="25"/>
      <c r="O302" s="25"/>
      <c r="P302" s="178"/>
      <c r="Q302" s="177">
        <v>1</v>
      </c>
      <c r="R302" s="166">
        <v>3658</v>
      </c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8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</row>
    <row r="303" spans="1:39" ht="21" x14ac:dyDescent="0.25">
      <c r="A303" s="174" t="s">
        <v>421</v>
      </c>
      <c r="B303" s="121">
        <v>90</v>
      </c>
      <c r="C303" s="121" t="s">
        <v>263</v>
      </c>
      <c r="D303" s="121"/>
      <c r="E303" s="174" t="s">
        <v>828</v>
      </c>
      <c r="F303" s="175">
        <v>2010</v>
      </c>
      <c r="G303" s="176">
        <v>3658</v>
      </c>
      <c r="H303" s="38">
        <v>0</v>
      </c>
      <c r="I303" s="39">
        <v>1</v>
      </c>
      <c r="J303" s="39">
        <v>1</v>
      </c>
      <c r="K303" s="25"/>
      <c r="L303" s="25"/>
      <c r="M303" s="25"/>
      <c r="N303" s="25"/>
      <c r="O303" s="25"/>
      <c r="P303" s="178"/>
      <c r="Q303" s="177">
        <v>1</v>
      </c>
      <c r="R303" s="166">
        <v>3658</v>
      </c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8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</row>
    <row r="304" spans="1:39" ht="21" x14ac:dyDescent="0.25">
      <c r="A304" s="174" t="s">
        <v>421</v>
      </c>
      <c r="B304" s="121">
        <v>91</v>
      </c>
      <c r="C304" s="121" t="s">
        <v>263</v>
      </c>
      <c r="D304" s="121"/>
      <c r="E304" s="174" t="s">
        <v>829</v>
      </c>
      <c r="F304" s="175">
        <v>2010</v>
      </c>
      <c r="G304" s="176">
        <v>3658</v>
      </c>
      <c r="H304" s="38">
        <v>0</v>
      </c>
      <c r="I304" s="39">
        <v>1</v>
      </c>
      <c r="J304" s="39">
        <v>1</v>
      </c>
      <c r="K304" s="25"/>
      <c r="L304" s="25"/>
      <c r="M304" s="25"/>
      <c r="N304" s="25"/>
      <c r="O304" s="25"/>
      <c r="P304" s="178"/>
      <c r="Q304" s="177">
        <v>1</v>
      </c>
      <c r="R304" s="166">
        <v>3658</v>
      </c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8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</row>
    <row r="305" spans="1:39" ht="21" x14ac:dyDescent="0.25">
      <c r="A305" s="174" t="s">
        <v>421</v>
      </c>
      <c r="B305" s="121">
        <v>92</v>
      </c>
      <c r="C305" s="121" t="s">
        <v>263</v>
      </c>
      <c r="D305" s="121"/>
      <c r="E305" s="174" t="s">
        <v>830</v>
      </c>
      <c r="F305" s="175">
        <v>2010</v>
      </c>
      <c r="G305" s="176">
        <v>3658</v>
      </c>
      <c r="H305" s="38">
        <v>0</v>
      </c>
      <c r="I305" s="39">
        <v>1</v>
      </c>
      <c r="J305" s="39">
        <v>1</v>
      </c>
      <c r="K305" s="25"/>
      <c r="L305" s="25"/>
      <c r="M305" s="25"/>
      <c r="N305" s="25"/>
      <c r="O305" s="25"/>
      <c r="P305" s="178"/>
      <c r="Q305" s="177">
        <v>1</v>
      </c>
      <c r="R305" s="166">
        <v>3658</v>
      </c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8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</row>
    <row r="306" spans="1:39" ht="21" x14ac:dyDescent="0.25">
      <c r="A306" s="174" t="s">
        <v>421</v>
      </c>
      <c r="B306" s="121">
        <v>93</v>
      </c>
      <c r="C306" s="121" t="s">
        <v>263</v>
      </c>
      <c r="D306" s="121"/>
      <c r="E306" s="174" t="s">
        <v>831</v>
      </c>
      <c r="F306" s="175">
        <v>2010</v>
      </c>
      <c r="G306" s="176">
        <v>3658</v>
      </c>
      <c r="H306" s="38">
        <v>0</v>
      </c>
      <c r="I306" s="39">
        <v>1</v>
      </c>
      <c r="J306" s="39">
        <v>1</v>
      </c>
      <c r="K306" s="25"/>
      <c r="L306" s="25"/>
      <c r="M306" s="25"/>
      <c r="N306" s="25"/>
      <c r="O306" s="25"/>
      <c r="P306" s="178"/>
      <c r="Q306" s="177">
        <v>1</v>
      </c>
      <c r="R306" s="166">
        <v>3658</v>
      </c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8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</row>
    <row r="307" spans="1:39" ht="21" x14ac:dyDescent="0.25">
      <c r="A307" s="174" t="s">
        <v>421</v>
      </c>
      <c r="B307" s="121">
        <v>94</v>
      </c>
      <c r="C307" s="121" t="s">
        <v>263</v>
      </c>
      <c r="D307" s="121"/>
      <c r="E307" s="174" t="s">
        <v>832</v>
      </c>
      <c r="F307" s="175">
        <v>2010</v>
      </c>
      <c r="G307" s="176">
        <v>3658</v>
      </c>
      <c r="H307" s="38">
        <v>0</v>
      </c>
      <c r="I307" s="39">
        <v>1</v>
      </c>
      <c r="J307" s="39">
        <v>1</v>
      </c>
      <c r="K307" s="25"/>
      <c r="L307" s="25"/>
      <c r="M307" s="25"/>
      <c r="N307" s="25"/>
      <c r="O307" s="25"/>
      <c r="P307" s="178"/>
      <c r="Q307" s="177">
        <v>1</v>
      </c>
      <c r="R307" s="166">
        <v>3658</v>
      </c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8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</row>
    <row r="308" spans="1:39" ht="22.5" x14ac:dyDescent="0.25">
      <c r="A308" s="174" t="s">
        <v>422</v>
      </c>
      <c r="B308" s="121">
        <v>95</v>
      </c>
      <c r="C308" s="121" t="s">
        <v>263</v>
      </c>
      <c r="D308" s="121"/>
      <c r="E308" s="174" t="s">
        <v>833</v>
      </c>
      <c r="F308" s="175">
        <v>2013</v>
      </c>
      <c r="G308" s="176">
        <v>3409.5</v>
      </c>
      <c r="H308" s="38">
        <v>0</v>
      </c>
      <c r="I308" s="39">
        <v>1</v>
      </c>
      <c r="J308" s="39">
        <v>1</v>
      </c>
      <c r="K308" s="25"/>
      <c r="L308" s="25"/>
      <c r="M308" s="25"/>
      <c r="N308" s="25"/>
      <c r="O308" s="25"/>
      <c r="P308" s="178"/>
      <c r="Q308" s="177">
        <v>1</v>
      </c>
      <c r="R308" s="166">
        <v>3409.5</v>
      </c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8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</row>
    <row r="309" spans="1:39" ht="22.5" x14ac:dyDescent="0.25">
      <c r="A309" s="174" t="s">
        <v>423</v>
      </c>
      <c r="B309" s="121">
        <v>96</v>
      </c>
      <c r="C309" s="121" t="s">
        <v>263</v>
      </c>
      <c r="D309" s="121"/>
      <c r="E309" s="174" t="s">
        <v>834</v>
      </c>
      <c r="F309" s="175">
        <v>2013</v>
      </c>
      <c r="G309" s="176">
        <v>3150.42</v>
      </c>
      <c r="H309" s="38">
        <v>0</v>
      </c>
      <c r="I309" s="39">
        <v>1</v>
      </c>
      <c r="J309" s="39">
        <v>1</v>
      </c>
      <c r="K309" s="25"/>
      <c r="L309" s="25"/>
      <c r="M309" s="25"/>
      <c r="N309" s="25"/>
      <c r="O309" s="25"/>
      <c r="P309" s="178"/>
      <c r="Q309" s="177">
        <v>1</v>
      </c>
      <c r="R309" s="166">
        <v>3150.42</v>
      </c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8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</row>
    <row r="310" spans="1:39" ht="22.5" x14ac:dyDescent="0.25">
      <c r="A310" s="174" t="s">
        <v>423</v>
      </c>
      <c r="B310" s="121">
        <v>97</v>
      </c>
      <c r="C310" s="121" t="s">
        <v>263</v>
      </c>
      <c r="D310" s="121"/>
      <c r="E310" s="174" t="s">
        <v>835</v>
      </c>
      <c r="F310" s="175">
        <v>2013</v>
      </c>
      <c r="G310" s="176">
        <v>3150.42</v>
      </c>
      <c r="H310" s="38">
        <v>0</v>
      </c>
      <c r="I310" s="39">
        <v>1</v>
      </c>
      <c r="J310" s="39">
        <v>1</v>
      </c>
      <c r="K310" s="25"/>
      <c r="L310" s="25"/>
      <c r="M310" s="25"/>
      <c r="N310" s="25"/>
      <c r="O310" s="25"/>
      <c r="P310" s="178"/>
      <c r="Q310" s="177">
        <v>1</v>
      </c>
      <c r="R310" s="166">
        <v>3150.42</v>
      </c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8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</row>
    <row r="311" spans="1:39" ht="22.5" x14ac:dyDescent="0.25">
      <c r="A311" s="174" t="s">
        <v>423</v>
      </c>
      <c r="B311" s="121">
        <v>98</v>
      </c>
      <c r="C311" s="121" t="s">
        <v>263</v>
      </c>
      <c r="D311" s="121"/>
      <c r="E311" s="174" t="s">
        <v>836</v>
      </c>
      <c r="F311" s="175">
        <v>2013</v>
      </c>
      <c r="G311" s="176">
        <v>3009.16</v>
      </c>
      <c r="H311" s="38">
        <v>0</v>
      </c>
      <c r="I311" s="39">
        <v>1</v>
      </c>
      <c r="J311" s="39">
        <v>1</v>
      </c>
      <c r="K311" s="25"/>
      <c r="L311" s="25"/>
      <c r="M311" s="25"/>
      <c r="N311" s="25"/>
      <c r="O311" s="25"/>
      <c r="P311" s="178"/>
      <c r="Q311" s="177">
        <v>1</v>
      </c>
      <c r="R311" s="166">
        <v>3009.16</v>
      </c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8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</row>
    <row r="312" spans="1:39" ht="22.5" x14ac:dyDescent="0.25">
      <c r="A312" s="174" t="s">
        <v>424</v>
      </c>
      <c r="B312" s="121">
        <v>99</v>
      </c>
      <c r="C312" s="121" t="s">
        <v>263</v>
      </c>
      <c r="D312" s="121"/>
      <c r="E312" s="174" t="s">
        <v>837</v>
      </c>
      <c r="F312" s="175">
        <v>2013</v>
      </c>
      <c r="G312" s="176">
        <v>3742.12</v>
      </c>
      <c r="H312" s="38">
        <v>0</v>
      </c>
      <c r="I312" s="39">
        <v>1</v>
      </c>
      <c r="J312" s="39">
        <v>1</v>
      </c>
      <c r="K312" s="25"/>
      <c r="L312" s="25"/>
      <c r="M312" s="25"/>
      <c r="N312" s="25"/>
      <c r="O312" s="25"/>
      <c r="P312" s="178"/>
      <c r="Q312" s="177">
        <v>1</v>
      </c>
      <c r="R312" s="166">
        <v>3742.12</v>
      </c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8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</row>
    <row r="313" spans="1:39" ht="22.5" x14ac:dyDescent="0.25">
      <c r="A313" s="174" t="s">
        <v>424</v>
      </c>
      <c r="B313" s="121">
        <v>100</v>
      </c>
      <c r="C313" s="121" t="s">
        <v>263</v>
      </c>
      <c r="D313" s="121"/>
      <c r="E313" s="174" t="s">
        <v>838</v>
      </c>
      <c r="F313" s="175">
        <v>2013</v>
      </c>
      <c r="G313" s="176">
        <v>3971.88</v>
      </c>
      <c r="H313" s="38">
        <v>0</v>
      </c>
      <c r="I313" s="39">
        <v>1</v>
      </c>
      <c r="J313" s="39">
        <v>1</v>
      </c>
      <c r="K313" s="25"/>
      <c r="L313" s="25"/>
      <c r="M313" s="25"/>
      <c r="N313" s="25"/>
      <c r="O313" s="25"/>
      <c r="P313" s="178"/>
      <c r="Q313" s="177">
        <v>1</v>
      </c>
      <c r="R313" s="166">
        <v>3971.88</v>
      </c>
      <c r="S313" s="170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8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</row>
    <row r="314" spans="1:39" ht="22.5" x14ac:dyDescent="0.25">
      <c r="A314" s="174" t="s">
        <v>424</v>
      </c>
      <c r="B314" s="121">
        <v>101</v>
      </c>
      <c r="C314" s="121" t="s">
        <v>263</v>
      </c>
      <c r="D314" s="121"/>
      <c r="E314" s="174" t="s">
        <v>839</v>
      </c>
      <c r="F314" s="175">
        <v>2013</v>
      </c>
      <c r="G314" s="176">
        <v>3470.75</v>
      </c>
      <c r="H314" s="38">
        <v>0</v>
      </c>
      <c r="I314" s="39">
        <v>1</v>
      </c>
      <c r="J314" s="39">
        <v>1</v>
      </c>
      <c r="K314" s="25"/>
      <c r="L314" s="25"/>
      <c r="M314" s="25"/>
      <c r="N314" s="25"/>
      <c r="O314" s="25"/>
      <c r="P314" s="178"/>
      <c r="Q314" s="177">
        <v>1</v>
      </c>
      <c r="R314" s="166">
        <v>3470.75</v>
      </c>
      <c r="S314" s="170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8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</row>
    <row r="315" spans="1:39" ht="22.5" x14ac:dyDescent="0.25">
      <c r="A315" s="174" t="s">
        <v>424</v>
      </c>
      <c r="B315" s="121">
        <v>102</v>
      </c>
      <c r="C315" s="121" t="s">
        <v>263</v>
      </c>
      <c r="D315" s="121"/>
      <c r="E315" s="174" t="s">
        <v>840</v>
      </c>
      <c r="F315" s="175">
        <v>2013</v>
      </c>
      <c r="G315" s="176">
        <v>3470.75</v>
      </c>
      <c r="H315" s="38">
        <v>0</v>
      </c>
      <c r="I315" s="39">
        <v>1</v>
      </c>
      <c r="J315" s="39">
        <v>1</v>
      </c>
      <c r="K315" s="25"/>
      <c r="L315" s="25"/>
      <c r="M315" s="25"/>
      <c r="N315" s="25"/>
      <c r="O315" s="25"/>
      <c r="P315" s="178"/>
      <c r="Q315" s="177">
        <v>1</v>
      </c>
      <c r="R315" s="166">
        <v>3470.75</v>
      </c>
      <c r="S315" s="170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8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</row>
    <row r="316" spans="1:39" ht="22.5" x14ac:dyDescent="0.25">
      <c r="A316" s="174" t="s">
        <v>425</v>
      </c>
      <c r="B316" s="121">
        <v>103</v>
      </c>
      <c r="C316" s="121" t="s">
        <v>263</v>
      </c>
      <c r="D316" s="121"/>
      <c r="E316" s="174" t="s">
        <v>841</v>
      </c>
      <c r="F316" s="175">
        <v>2012</v>
      </c>
      <c r="G316" s="176">
        <v>4711</v>
      </c>
      <c r="H316" s="38">
        <v>0</v>
      </c>
      <c r="I316" s="39">
        <v>1</v>
      </c>
      <c r="J316" s="39">
        <v>1</v>
      </c>
      <c r="K316" s="25"/>
      <c r="L316" s="25"/>
      <c r="M316" s="25"/>
      <c r="N316" s="25"/>
      <c r="O316" s="25"/>
      <c r="P316" s="178"/>
      <c r="Q316" s="177">
        <v>1</v>
      </c>
      <c r="R316" s="166">
        <v>4711</v>
      </c>
      <c r="S316" s="170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8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</row>
    <row r="317" spans="1:39" ht="22.5" x14ac:dyDescent="0.25">
      <c r="A317" s="174" t="s">
        <v>426</v>
      </c>
      <c r="B317" s="121">
        <v>104</v>
      </c>
      <c r="C317" s="121" t="s">
        <v>263</v>
      </c>
      <c r="D317" s="121"/>
      <c r="E317" s="174" t="s">
        <v>842</v>
      </c>
      <c r="F317" s="175">
        <v>2022</v>
      </c>
      <c r="G317" s="176">
        <v>19700</v>
      </c>
      <c r="H317" s="38">
        <v>0</v>
      </c>
      <c r="I317" s="39">
        <v>1</v>
      </c>
      <c r="J317" s="39">
        <v>1</v>
      </c>
      <c r="K317" s="25"/>
      <c r="L317" s="25"/>
      <c r="M317" s="25"/>
      <c r="N317" s="25"/>
      <c r="O317" s="25"/>
      <c r="P317" s="178"/>
      <c r="Q317" s="170"/>
      <c r="R317" s="170"/>
      <c r="S317" s="170"/>
      <c r="T317" s="170"/>
      <c r="U317" s="170"/>
      <c r="V317" s="170"/>
      <c r="W317" s="170"/>
      <c r="X317" s="170"/>
      <c r="Y317" s="177">
        <v>1</v>
      </c>
      <c r="Z317" s="166">
        <v>19700</v>
      </c>
      <c r="AA317" s="170"/>
      <c r="AB317" s="170"/>
      <c r="AC317" s="178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</row>
    <row r="318" spans="1:39" ht="22.5" x14ac:dyDescent="0.25">
      <c r="A318" s="174" t="s">
        <v>427</v>
      </c>
      <c r="B318" s="121">
        <v>105</v>
      </c>
      <c r="C318" s="121" t="s">
        <v>263</v>
      </c>
      <c r="D318" s="121"/>
      <c r="E318" s="174" t="s">
        <v>843</v>
      </c>
      <c r="F318" s="175">
        <v>2010</v>
      </c>
      <c r="G318" s="176">
        <v>4654.6499999999996</v>
      </c>
      <c r="H318" s="38">
        <v>0</v>
      </c>
      <c r="I318" s="39">
        <v>1</v>
      </c>
      <c r="J318" s="39">
        <v>1</v>
      </c>
      <c r="K318" s="25"/>
      <c r="L318" s="25"/>
      <c r="M318" s="25"/>
      <c r="N318" s="25"/>
      <c r="O318" s="25"/>
      <c r="P318" s="178"/>
      <c r="Q318" s="177">
        <v>1</v>
      </c>
      <c r="R318" s="166">
        <v>4654.6499999999996</v>
      </c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8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</row>
    <row r="319" spans="1:39" ht="21" x14ac:dyDescent="0.25">
      <c r="A319" s="174" t="s">
        <v>428</v>
      </c>
      <c r="B319" s="121">
        <v>106</v>
      </c>
      <c r="C319" s="121" t="s">
        <v>263</v>
      </c>
      <c r="D319" s="121"/>
      <c r="E319" s="174" t="s">
        <v>845</v>
      </c>
      <c r="F319" s="175">
        <v>2007</v>
      </c>
      <c r="G319" s="176">
        <v>4235.03</v>
      </c>
      <c r="H319" s="38">
        <v>0</v>
      </c>
      <c r="I319" s="39">
        <v>1</v>
      </c>
      <c r="J319" s="39">
        <v>1</v>
      </c>
      <c r="K319" s="25"/>
      <c r="L319" s="25"/>
      <c r="M319" s="25"/>
      <c r="N319" s="25"/>
      <c r="O319" s="25"/>
      <c r="P319" s="178"/>
      <c r="Q319" s="177">
        <v>1</v>
      </c>
      <c r="R319" s="166">
        <v>4235.03</v>
      </c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8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</row>
    <row r="320" spans="1:39" ht="21" x14ac:dyDescent="0.25">
      <c r="A320" s="174" t="s">
        <v>428</v>
      </c>
      <c r="B320" s="121">
        <v>107</v>
      </c>
      <c r="C320" s="121" t="s">
        <v>263</v>
      </c>
      <c r="D320" s="121"/>
      <c r="E320" s="174" t="s">
        <v>846</v>
      </c>
      <c r="F320" s="175">
        <v>2007</v>
      </c>
      <c r="G320" s="176">
        <v>4235.03</v>
      </c>
      <c r="H320" s="38">
        <v>0</v>
      </c>
      <c r="I320" s="39">
        <v>1</v>
      </c>
      <c r="J320" s="39">
        <v>1</v>
      </c>
      <c r="K320" s="25"/>
      <c r="L320" s="25"/>
      <c r="M320" s="25"/>
      <c r="N320" s="25"/>
      <c r="O320" s="25"/>
      <c r="P320" s="178"/>
      <c r="Q320" s="177">
        <v>1</v>
      </c>
      <c r="R320" s="166">
        <v>4235.03</v>
      </c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8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</row>
    <row r="321" spans="1:39" ht="21" x14ac:dyDescent="0.25">
      <c r="A321" s="174" t="s">
        <v>428</v>
      </c>
      <c r="B321" s="121">
        <v>108</v>
      </c>
      <c r="C321" s="121" t="s">
        <v>263</v>
      </c>
      <c r="D321" s="121"/>
      <c r="E321" s="174" t="s">
        <v>844</v>
      </c>
      <c r="F321" s="175">
        <v>2007</v>
      </c>
      <c r="G321" s="176">
        <v>4235.03</v>
      </c>
      <c r="H321" s="38">
        <v>0</v>
      </c>
      <c r="I321" s="39">
        <v>1</v>
      </c>
      <c r="J321" s="39">
        <v>1</v>
      </c>
      <c r="K321" s="25"/>
      <c r="L321" s="25"/>
      <c r="M321" s="25"/>
      <c r="N321" s="25"/>
      <c r="O321" s="25"/>
      <c r="P321" s="178"/>
      <c r="Q321" s="177">
        <v>1</v>
      </c>
      <c r="R321" s="166">
        <v>4235.03</v>
      </c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8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</row>
    <row r="322" spans="1:39" ht="22.5" x14ac:dyDescent="0.25">
      <c r="A322" s="174" t="s">
        <v>429</v>
      </c>
      <c r="B322" s="121">
        <v>109</v>
      </c>
      <c r="C322" s="121" t="s">
        <v>263</v>
      </c>
      <c r="D322" s="121"/>
      <c r="E322" s="174" t="s">
        <v>847</v>
      </c>
      <c r="F322" s="175">
        <v>2014</v>
      </c>
      <c r="G322" s="176">
        <v>5000</v>
      </c>
      <c r="H322" s="38">
        <v>0</v>
      </c>
      <c r="I322" s="39">
        <v>1</v>
      </c>
      <c r="J322" s="39">
        <v>1</v>
      </c>
      <c r="K322" s="25"/>
      <c r="L322" s="25"/>
      <c r="M322" s="25"/>
      <c r="N322" s="25"/>
      <c r="O322" s="25"/>
      <c r="P322" s="178"/>
      <c r="Q322" s="170"/>
      <c r="R322" s="170"/>
      <c r="S322" s="177">
        <v>1</v>
      </c>
      <c r="T322" s="166">
        <v>5000</v>
      </c>
      <c r="U322" s="170"/>
      <c r="V322" s="170"/>
      <c r="W322" s="170"/>
      <c r="X322" s="170"/>
      <c r="Y322" s="170"/>
      <c r="Z322" s="170"/>
      <c r="AA322" s="170"/>
      <c r="AB322" s="170"/>
      <c r="AC322" s="178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</row>
    <row r="323" spans="1:39" ht="22.5" x14ac:dyDescent="0.25">
      <c r="A323" s="174" t="s">
        <v>429</v>
      </c>
      <c r="B323" s="121">
        <v>110</v>
      </c>
      <c r="C323" s="121" t="s">
        <v>263</v>
      </c>
      <c r="D323" s="121"/>
      <c r="E323" s="174" t="s">
        <v>848</v>
      </c>
      <c r="F323" s="175">
        <v>2014</v>
      </c>
      <c r="G323" s="176">
        <v>5000</v>
      </c>
      <c r="H323" s="38">
        <v>0</v>
      </c>
      <c r="I323" s="39">
        <v>1</v>
      </c>
      <c r="J323" s="39">
        <v>1</v>
      </c>
      <c r="K323" s="25"/>
      <c r="L323" s="25"/>
      <c r="M323" s="25"/>
      <c r="N323" s="25"/>
      <c r="O323" s="25"/>
      <c r="P323" s="178"/>
      <c r="Q323" s="170"/>
      <c r="R323" s="170"/>
      <c r="S323" s="177">
        <v>1</v>
      </c>
      <c r="T323" s="166">
        <v>5000</v>
      </c>
      <c r="U323" s="170"/>
      <c r="V323" s="170"/>
      <c r="W323" s="170"/>
      <c r="X323" s="170"/>
      <c r="Y323" s="170"/>
      <c r="Z323" s="170"/>
      <c r="AA323" s="170"/>
      <c r="AB323" s="170"/>
      <c r="AC323" s="178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</row>
    <row r="324" spans="1:39" ht="22.5" x14ac:dyDescent="0.25">
      <c r="A324" s="174" t="s">
        <v>429</v>
      </c>
      <c r="B324" s="121">
        <v>111</v>
      </c>
      <c r="C324" s="121" t="s">
        <v>263</v>
      </c>
      <c r="D324" s="121"/>
      <c r="E324" s="174" t="s">
        <v>849</v>
      </c>
      <c r="F324" s="175">
        <v>2014</v>
      </c>
      <c r="G324" s="176">
        <v>5000</v>
      </c>
      <c r="H324" s="38">
        <v>0</v>
      </c>
      <c r="I324" s="39">
        <v>1</v>
      </c>
      <c r="J324" s="39">
        <v>1</v>
      </c>
      <c r="K324" s="25"/>
      <c r="L324" s="25"/>
      <c r="M324" s="25"/>
      <c r="N324" s="25"/>
      <c r="O324" s="25"/>
      <c r="P324" s="178"/>
      <c r="Q324" s="170"/>
      <c r="R324" s="170"/>
      <c r="S324" s="177">
        <v>1</v>
      </c>
      <c r="T324" s="166">
        <v>5000</v>
      </c>
      <c r="U324" s="170"/>
      <c r="V324" s="170"/>
      <c r="W324" s="170"/>
      <c r="X324" s="170"/>
      <c r="Y324" s="170"/>
      <c r="Z324" s="170"/>
      <c r="AA324" s="170"/>
      <c r="AB324" s="170"/>
      <c r="AC324" s="178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</row>
    <row r="325" spans="1:39" ht="22.5" x14ac:dyDescent="0.25">
      <c r="A325" s="174" t="s">
        <v>429</v>
      </c>
      <c r="B325" s="121">
        <v>112</v>
      </c>
      <c r="C325" s="121" t="s">
        <v>263</v>
      </c>
      <c r="D325" s="121"/>
      <c r="E325" s="174" t="s">
        <v>850</v>
      </c>
      <c r="F325" s="175">
        <v>2014</v>
      </c>
      <c r="G325" s="176">
        <v>5000</v>
      </c>
      <c r="H325" s="38">
        <v>0</v>
      </c>
      <c r="I325" s="39">
        <v>1</v>
      </c>
      <c r="J325" s="39">
        <v>1</v>
      </c>
      <c r="K325" s="25"/>
      <c r="L325" s="25"/>
      <c r="M325" s="25"/>
      <c r="N325" s="25"/>
      <c r="O325" s="25"/>
      <c r="P325" s="178"/>
      <c r="Q325" s="170"/>
      <c r="R325" s="170"/>
      <c r="S325" s="177">
        <v>1</v>
      </c>
      <c r="T325" s="166">
        <v>5000</v>
      </c>
      <c r="U325" s="170"/>
      <c r="V325" s="170"/>
      <c r="W325" s="170"/>
      <c r="X325" s="170"/>
      <c r="Y325" s="170"/>
      <c r="Z325" s="170"/>
      <c r="AA325" s="170"/>
      <c r="AB325" s="170"/>
      <c r="AC325" s="178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</row>
    <row r="326" spans="1:39" ht="21" x14ac:dyDescent="0.25">
      <c r="A326" s="174" t="s">
        <v>430</v>
      </c>
      <c r="B326" s="121">
        <v>113</v>
      </c>
      <c r="C326" s="121" t="s">
        <v>263</v>
      </c>
      <c r="D326" s="121"/>
      <c r="E326" s="174" t="s">
        <v>851</v>
      </c>
      <c r="F326" s="175">
        <v>2005</v>
      </c>
      <c r="G326" s="176">
        <v>5992</v>
      </c>
      <c r="H326" s="38">
        <v>0</v>
      </c>
      <c r="I326" s="39">
        <v>1</v>
      </c>
      <c r="J326" s="39">
        <v>1</v>
      </c>
      <c r="K326" s="25"/>
      <c r="L326" s="25"/>
      <c r="M326" s="25"/>
      <c r="N326" s="25"/>
      <c r="O326" s="25"/>
      <c r="P326" s="178"/>
      <c r="Q326" s="177">
        <v>1</v>
      </c>
      <c r="R326" s="166">
        <v>5992</v>
      </c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8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</row>
    <row r="327" spans="1:39" ht="21" x14ac:dyDescent="0.25">
      <c r="A327" s="174" t="s">
        <v>431</v>
      </c>
      <c r="B327" s="121">
        <v>114</v>
      </c>
      <c r="C327" s="121" t="s">
        <v>263</v>
      </c>
      <c r="D327" s="121"/>
      <c r="E327" s="174" t="s">
        <v>852</v>
      </c>
      <c r="F327" s="175">
        <v>2007</v>
      </c>
      <c r="G327" s="176">
        <v>3208</v>
      </c>
      <c r="H327" s="38">
        <v>0</v>
      </c>
      <c r="I327" s="39">
        <v>1</v>
      </c>
      <c r="J327" s="39">
        <v>1</v>
      </c>
      <c r="K327" s="25"/>
      <c r="L327" s="25"/>
      <c r="M327" s="25"/>
      <c r="N327" s="25"/>
      <c r="O327" s="25"/>
      <c r="P327" s="178"/>
      <c r="Q327" s="177">
        <v>1</v>
      </c>
      <c r="R327" s="166">
        <v>3208</v>
      </c>
      <c r="S327" s="170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8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</row>
    <row r="328" spans="1:39" ht="33.75" x14ac:dyDescent="0.25">
      <c r="A328" s="174" t="s">
        <v>1270</v>
      </c>
      <c r="B328" s="121">
        <v>115</v>
      </c>
      <c r="C328" s="121" t="s">
        <v>263</v>
      </c>
      <c r="D328" s="121"/>
      <c r="E328" s="174" t="s">
        <v>1280</v>
      </c>
      <c r="F328" s="175">
        <v>2023</v>
      </c>
      <c r="G328" s="176">
        <v>42000</v>
      </c>
      <c r="H328" s="38">
        <v>0</v>
      </c>
      <c r="I328" s="39">
        <v>1</v>
      </c>
      <c r="J328" s="39">
        <v>1</v>
      </c>
      <c r="K328" s="25"/>
      <c r="L328" s="25"/>
      <c r="M328" s="25"/>
      <c r="N328" s="25"/>
      <c r="O328" s="25"/>
      <c r="P328" s="178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  <c r="AA328" s="177">
        <v>1</v>
      </c>
      <c r="AB328" s="166">
        <v>42000</v>
      </c>
      <c r="AC328" s="178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</row>
    <row r="329" spans="1:39" ht="22.5" x14ac:dyDescent="0.25">
      <c r="A329" s="174" t="s">
        <v>432</v>
      </c>
      <c r="B329" s="121">
        <v>116</v>
      </c>
      <c r="C329" s="121" t="s">
        <v>263</v>
      </c>
      <c r="D329" s="121"/>
      <c r="E329" s="174" t="s">
        <v>853</v>
      </c>
      <c r="F329" s="175">
        <v>2005</v>
      </c>
      <c r="G329" s="176">
        <v>4924.1400000000003</v>
      </c>
      <c r="H329" s="38">
        <v>0</v>
      </c>
      <c r="I329" s="39">
        <v>1</v>
      </c>
      <c r="J329" s="39">
        <v>1</v>
      </c>
      <c r="K329" s="25"/>
      <c r="L329" s="25"/>
      <c r="M329" s="25"/>
      <c r="N329" s="25"/>
      <c r="O329" s="25"/>
      <c r="P329" s="178"/>
      <c r="Q329" s="177">
        <v>1</v>
      </c>
      <c r="R329" s="166">
        <v>4924.1400000000003</v>
      </c>
      <c r="S329" s="170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8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</row>
    <row r="330" spans="1:39" ht="21" x14ac:dyDescent="0.25">
      <c r="A330" s="174" t="s">
        <v>433</v>
      </c>
      <c r="B330" s="121">
        <v>117</v>
      </c>
      <c r="C330" s="121" t="s">
        <v>263</v>
      </c>
      <c r="D330" s="121"/>
      <c r="E330" s="174" t="s">
        <v>854</v>
      </c>
      <c r="F330" s="175">
        <v>2011</v>
      </c>
      <c r="G330" s="176">
        <v>45000</v>
      </c>
      <c r="H330" s="38">
        <v>0</v>
      </c>
      <c r="I330" s="39">
        <v>1</v>
      </c>
      <c r="J330" s="39">
        <v>1</v>
      </c>
      <c r="K330" s="25"/>
      <c r="L330" s="25"/>
      <c r="M330" s="25"/>
      <c r="N330" s="25"/>
      <c r="O330" s="25"/>
      <c r="P330" s="178"/>
      <c r="Q330" s="177">
        <v>1</v>
      </c>
      <c r="R330" s="166">
        <v>45000</v>
      </c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8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</row>
    <row r="331" spans="1:39" ht="22.5" x14ac:dyDescent="0.25">
      <c r="A331" s="174" t="s">
        <v>434</v>
      </c>
      <c r="B331" s="121">
        <v>118</v>
      </c>
      <c r="C331" s="121" t="s">
        <v>263</v>
      </c>
      <c r="D331" s="121"/>
      <c r="E331" s="174" t="s">
        <v>855</v>
      </c>
      <c r="F331" s="175">
        <v>2021</v>
      </c>
      <c r="G331" s="176">
        <v>42183</v>
      </c>
      <c r="H331" s="38">
        <v>0</v>
      </c>
      <c r="I331" s="39">
        <v>1</v>
      </c>
      <c r="J331" s="39">
        <v>1</v>
      </c>
      <c r="K331" s="25"/>
      <c r="L331" s="25"/>
      <c r="M331" s="25"/>
      <c r="N331" s="25"/>
      <c r="O331" s="25"/>
      <c r="P331" s="178"/>
      <c r="Q331" s="170"/>
      <c r="R331" s="170"/>
      <c r="S331" s="170"/>
      <c r="T331" s="170"/>
      <c r="U331" s="170"/>
      <c r="V331" s="170"/>
      <c r="W331" s="170"/>
      <c r="X331" s="170"/>
      <c r="Y331" s="177">
        <v>1</v>
      </c>
      <c r="Z331" s="166">
        <v>42183</v>
      </c>
      <c r="AA331" s="170"/>
      <c r="AB331" s="170"/>
      <c r="AC331" s="178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</row>
    <row r="332" spans="1:39" ht="22.5" x14ac:dyDescent="0.25">
      <c r="A332" s="174" t="s">
        <v>434</v>
      </c>
      <c r="B332" s="121">
        <v>119</v>
      </c>
      <c r="C332" s="121" t="s">
        <v>263</v>
      </c>
      <c r="D332" s="121"/>
      <c r="E332" s="174" t="s">
        <v>856</v>
      </c>
      <c r="F332" s="175">
        <v>2021</v>
      </c>
      <c r="G332" s="176">
        <v>42183</v>
      </c>
      <c r="H332" s="38">
        <v>0</v>
      </c>
      <c r="I332" s="39">
        <v>1</v>
      </c>
      <c r="J332" s="39">
        <v>1</v>
      </c>
      <c r="K332" s="25"/>
      <c r="L332" s="25"/>
      <c r="M332" s="25"/>
      <c r="N332" s="25"/>
      <c r="O332" s="25"/>
      <c r="P332" s="178"/>
      <c r="Q332" s="170"/>
      <c r="R332" s="170"/>
      <c r="S332" s="170"/>
      <c r="T332" s="170"/>
      <c r="U332" s="170"/>
      <c r="V332" s="170"/>
      <c r="W332" s="170"/>
      <c r="X332" s="170"/>
      <c r="Y332" s="177">
        <v>1</v>
      </c>
      <c r="Z332" s="166">
        <v>42183</v>
      </c>
      <c r="AA332" s="170"/>
      <c r="AB332" s="170"/>
      <c r="AC332" s="178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</row>
    <row r="333" spans="1:39" ht="22.5" x14ac:dyDescent="0.25">
      <c r="A333" s="174" t="s">
        <v>434</v>
      </c>
      <c r="B333" s="121">
        <v>120</v>
      </c>
      <c r="C333" s="121" t="s">
        <v>263</v>
      </c>
      <c r="D333" s="121"/>
      <c r="E333" s="174" t="s">
        <v>857</v>
      </c>
      <c r="F333" s="175">
        <v>2021</v>
      </c>
      <c r="G333" s="176">
        <v>42183</v>
      </c>
      <c r="H333" s="38">
        <v>0</v>
      </c>
      <c r="I333" s="39">
        <v>1</v>
      </c>
      <c r="J333" s="39">
        <v>1</v>
      </c>
      <c r="K333" s="25"/>
      <c r="L333" s="25"/>
      <c r="M333" s="25"/>
      <c r="N333" s="25"/>
      <c r="O333" s="25"/>
      <c r="P333" s="178"/>
      <c r="Q333" s="170"/>
      <c r="R333" s="170"/>
      <c r="S333" s="170"/>
      <c r="T333" s="170"/>
      <c r="U333" s="170"/>
      <c r="V333" s="170"/>
      <c r="W333" s="170"/>
      <c r="X333" s="170"/>
      <c r="Y333" s="177">
        <v>1</v>
      </c>
      <c r="Z333" s="166">
        <v>42183</v>
      </c>
      <c r="AA333" s="170"/>
      <c r="AB333" s="170"/>
      <c r="AC333" s="178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</row>
    <row r="334" spans="1:39" ht="22.5" x14ac:dyDescent="0.25">
      <c r="A334" s="174" t="s">
        <v>434</v>
      </c>
      <c r="B334" s="121">
        <v>121</v>
      </c>
      <c r="C334" s="121" t="s">
        <v>263</v>
      </c>
      <c r="D334" s="121"/>
      <c r="E334" s="174" t="s">
        <v>858</v>
      </c>
      <c r="F334" s="175">
        <v>2021</v>
      </c>
      <c r="G334" s="176">
        <v>42183</v>
      </c>
      <c r="H334" s="38">
        <v>0</v>
      </c>
      <c r="I334" s="39">
        <v>1</v>
      </c>
      <c r="J334" s="39">
        <v>1</v>
      </c>
      <c r="K334" s="25"/>
      <c r="L334" s="25"/>
      <c r="M334" s="25"/>
      <c r="N334" s="25"/>
      <c r="O334" s="25"/>
      <c r="P334" s="178"/>
      <c r="Q334" s="170"/>
      <c r="R334" s="170"/>
      <c r="S334" s="170"/>
      <c r="T334" s="170"/>
      <c r="U334" s="170"/>
      <c r="V334" s="170"/>
      <c r="W334" s="170"/>
      <c r="X334" s="170"/>
      <c r="Y334" s="177">
        <v>1</v>
      </c>
      <c r="Z334" s="166">
        <v>42183</v>
      </c>
      <c r="AA334" s="170"/>
      <c r="AB334" s="170"/>
      <c r="AC334" s="178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</row>
    <row r="335" spans="1:39" ht="22.5" x14ac:dyDescent="0.25">
      <c r="A335" s="174" t="s">
        <v>434</v>
      </c>
      <c r="B335" s="121">
        <v>122</v>
      </c>
      <c r="C335" s="121" t="s">
        <v>263</v>
      </c>
      <c r="D335" s="121"/>
      <c r="E335" s="174" t="s">
        <v>859</v>
      </c>
      <c r="F335" s="175">
        <v>2021</v>
      </c>
      <c r="G335" s="176">
        <v>42183</v>
      </c>
      <c r="H335" s="38">
        <v>0</v>
      </c>
      <c r="I335" s="39">
        <v>1</v>
      </c>
      <c r="J335" s="39">
        <v>1</v>
      </c>
      <c r="K335" s="25"/>
      <c r="L335" s="25"/>
      <c r="M335" s="25"/>
      <c r="N335" s="25"/>
      <c r="O335" s="25"/>
      <c r="P335" s="178"/>
      <c r="Q335" s="170"/>
      <c r="R335" s="170"/>
      <c r="S335" s="170"/>
      <c r="T335" s="170"/>
      <c r="U335" s="170"/>
      <c r="V335" s="170"/>
      <c r="W335" s="170"/>
      <c r="X335" s="170"/>
      <c r="Y335" s="177">
        <v>1</v>
      </c>
      <c r="Z335" s="166">
        <v>42183</v>
      </c>
      <c r="AA335" s="170"/>
      <c r="AB335" s="170"/>
      <c r="AC335" s="178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</row>
    <row r="336" spans="1:39" ht="22.5" x14ac:dyDescent="0.25">
      <c r="A336" s="174" t="s">
        <v>434</v>
      </c>
      <c r="B336" s="121">
        <v>123</v>
      </c>
      <c r="C336" s="121" t="s">
        <v>263</v>
      </c>
      <c r="D336" s="121"/>
      <c r="E336" s="174" t="s">
        <v>860</v>
      </c>
      <c r="F336" s="175">
        <v>2021</v>
      </c>
      <c r="G336" s="176">
        <v>42183</v>
      </c>
      <c r="H336" s="38">
        <v>0</v>
      </c>
      <c r="I336" s="39">
        <v>1</v>
      </c>
      <c r="J336" s="39">
        <v>1</v>
      </c>
      <c r="K336" s="25"/>
      <c r="L336" s="25"/>
      <c r="M336" s="25"/>
      <c r="N336" s="25"/>
      <c r="O336" s="25"/>
      <c r="P336" s="178"/>
      <c r="Q336" s="170"/>
      <c r="R336" s="170"/>
      <c r="S336" s="170"/>
      <c r="T336" s="170"/>
      <c r="U336" s="170"/>
      <c r="V336" s="170"/>
      <c r="W336" s="170"/>
      <c r="X336" s="170"/>
      <c r="Y336" s="177">
        <v>1</v>
      </c>
      <c r="Z336" s="166">
        <v>42183</v>
      </c>
      <c r="AA336" s="170"/>
      <c r="AB336" s="170"/>
      <c r="AC336" s="178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</row>
    <row r="337" spans="1:39" ht="33.75" x14ac:dyDescent="0.25">
      <c r="A337" s="174" t="s">
        <v>435</v>
      </c>
      <c r="B337" s="121">
        <v>124</v>
      </c>
      <c r="C337" s="121" t="s">
        <v>263</v>
      </c>
      <c r="D337" s="121"/>
      <c r="E337" s="174" t="s">
        <v>861</v>
      </c>
      <c r="F337" s="175">
        <v>2022</v>
      </c>
      <c r="G337" s="176">
        <v>46000</v>
      </c>
      <c r="H337" s="38">
        <v>0</v>
      </c>
      <c r="I337" s="39">
        <v>1</v>
      </c>
      <c r="J337" s="39">
        <v>1</v>
      </c>
      <c r="K337" s="25"/>
      <c r="L337" s="25"/>
      <c r="M337" s="25"/>
      <c r="N337" s="25"/>
      <c r="O337" s="25"/>
      <c r="P337" s="178"/>
      <c r="Q337" s="170"/>
      <c r="R337" s="170"/>
      <c r="S337" s="170"/>
      <c r="T337" s="170"/>
      <c r="U337" s="170"/>
      <c r="V337" s="170"/>
      <c r="W337" s="170"/>
      <c r="X337" s="170"/>
      <c r="Y337" s="177">
        <v>1</v>
      </c>
      <c r="Z337" s="166">
        <v>46000</v>
      </c>
      <c r="AA337" s="170"/>
      <c r="AB337" s="170"/>
      <c r="AC337" s="178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</row>
    <row r="338" spans="1:39" ht="33.75" x14ac:dyDescent="0.25">
      <c r="A338" s="174" t="s">
        <v>435</v>
      </c>
      <c r="B338" s="121">
        <v>125</v>
      </c>
      <c r="C338" s="121" t="s">
        <v>263</v>
      </c>
      <c r="D338" s="121"/>
      <c r="E338" s="174" t="s">
        <v>862</v>
      </c>
      <c r="F338" s="175">
        <v>2022</v>
      </c>
      <c r="G338" s="176">
        <v>46000</v>
      </c>
      <c r="H338" s="38">
        <v>0</v>
      </c>
      <c r="I338" s="39">
        <v>1</v>
      </c>
      <c r="J338" s="39">
        <v>1</v>
      </c>
      <c r="K338" s="25"/>
      <c r="L338" s="25"/>
      <c r="M338" s="25"/>
      <c r="N338" s="25"/>
      <c r="O338" s="25"/>
      <c r="P338" s="178"/>
      <c r="Q338" s="170"/>
      <c r="R338" s="170"/>
      <c r="S338" s="170"/>
      <c r="T338" s="170"/>
      <c r="U338" s="170"/>
      <c r="V338" s="170"/>
      <c r="W338" s="170"/>
      <c r="X338" s="170"/>
      <c r="Y338" s="177">
        <v>1</v>
      </c>
      <c r="Z338" s="166">
        <v>46000</v>
      </c>
      <c r="AA338" s="170"/>
      <c r="AB338" s="170"/>
      <c r="AC338" s="178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</row>
    <row r="339" spans="1:39" ht="33.75" x14ac:dyDescent="0.25">
      <c r="A339" s="174" t="s">
        <v>435</v>
      </c>
      <c r="B339" s="121">
        <v>126</v>
      </c>
      <c r="C339" s="121" t="s">
        <v>263</v>
      </c>
      <c r="D339" s="121"/>
      <c r="E339" s="174" t="s">
        <v>863</v>
      </c>
      <c r="F339" s="175">
        <v>2022</v>
      </c>
      <c r="G339" s="176">
        <v>46000</v>
      </c>
      <c r="H339" s="38">
        <v>0</v>
      </c>
      <c r="I339" s="39">
        <v>1</v>
      </c>
      <c r="J339" s="39">
        <v>1</v>
      </c>
      <c r="K339" s="25"/>
      <c r="L339" s="25"/>
      <c r="M339" s="25"/>
      <c r="N339" s="25"/>
      <c r="O339" s="25"/>
      <c r="P339" s="178"/>
      <c r="Q339" s="170"/>
      <c r="R339" s="170"/>
      <c r="S339" s="170"/>
      <c r="T339" s="170"/>
      <c r="U339" s="170"/>
      <c r="V339" s="170"/>
      <c r="W339" s="170"/>
      <c r="X339" s="170"/>
      <c r="Y339" s="177">
        <v>1</v>
      </c>
      <c r="Z339" s="166">
        <v>46000</v>
      </c>
      <c r="AA339" s="170"/>
      <c r="AB339" s="170"/>
      <c r="AC339" s="178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</row>
    <row r="340" spans="1:39" ht="33.75" x14ac:dyDescent="0.25">
      <c r="A340" s="174" t="s">
        <v>435</v>
      </c>
      <c r="B340" s="121">
        <v>127</v>
      </c>
      <c r="C340" s="121" t="s">
        <v>263</v>
      </c>
      <c r="D340" s="121"/>
      <c r="E340" s="174" t="s">
        <v>864</v>
      </c>
      <c r="F340" s="175">
        <v>2022</v>
      </c>
      <c r="G340" s="176">
        <v>46000</v>
      </c>
      <c r="H340" s="38">
        <v>0</v>
      </c>
      <c r="I340" s="39">
        <v>1</v>
      </c>
      <c r="J340" s="39">
        <v>1</v>
      </c>
      <c r="K340" s="25"/>
      <c r="L340" s="25"/>
      <c r="M340" s="25"/>
      <c r="N340" s="25"/>
      <c r="O340" s="25"/>
      <c r="P340" s="178"/>
      <c r="Q340" s="170"/>
      <c r="R340" s="170"/>
      <c r="S340" s="170"/>
      <c r="T340" s="170"/>
      <c r="U340" s="170"/>
      <c r="V340" s="170"/>
      <c r="W340" s="170"/>
      <c r="X340" s="170"/>
      <c r="Y340" s="177">
        <v>1</v>
      </c>
      <c r="Z340" s="166">
        <v>46000</v>
      </c>
      <c r="AA340" s="170"/>
      <c r="AB340" s="170"/>
      <c r="AC340" s="178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</row>
    <row r="341" spans="1:39" ht="33.75" x14ac:dyDescent="0.25">
      <c r="A341" s="174" t="s">
        <v>435</v>
      </c>
      <c r="B341" s="121">
        <v>128</v>
      </c>
      <c r="C341" s="121" t="s">
        <v>263</v>
      </c>
      <c r="D341" s="121"/>
      <c r="E341" s="174" t="s">
        <v>865</v>
      </c>
      <c r="F341" s="175">
        <v>2022</v>
      </c>
      <c r="G341" s="176">
        <v>46000</v>
      </c>
      <c r="H341" s="38">
        <v>0</v>
      </c>
      <c r="I341" s="39">
        <v>1</v>
      </c>
      <c r="J341" s="39">
        <v>1</v>
      </c>
      <c r="K341" s="25"/>
      <c r="L341" s="25"/>
      <c r="M341" s="25"/>
      <c r="N341" s="25"/>
      <c r="O341" s="25"/>
      <c r="P341" s="178"/>
      <c r="Q341" s="170"/>
      <c r="R341" s="170"/>
      <c r="S341" s="170"/>
      <c r="T341" s="170"/>
      <c r="U341" s="170"/>
      <c r="V341" s="170"/>
      <c r="W341" s="170"/>
      <c r="X341" s="170"/>
      <c r="Y341" s="177">
        <v>1</v>
      </c>
      <c r="Z341" s="166">
        <v>46000</v>
      </c>
      <c r="AA341" s="170"/>
      <c r="AB341" s="170"/>
      <c r="AC341" s="178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</row>
    <row r="342" spans="1:39" ht="33.75" x14ac:dyDescent="0.25">
      <c r="A342" s="174" t="s">
        <v>435</v>
      </c>
      <c r="B342" s="121">
        <v>129</v>
      </c>
      <c r="C342" s="121" t="s">
        <v>263</v>
      </c>
      <c r="D342" s="121"/>
      <c r="E342" s="174" t="s">
        <v>866</v>
      </c>
      <c r="F342" s="175">
        <v>2022</v>
      </c>
      <c r="G342" s="176">
        <v>46000</v>
      </c>
      <c r="H342" s="38">
        <v>0</v>
      </c>
      <c r="I342" s="39">
        <v>1</v>
      </c>
      <c r="J342" s="39">
        <v>1</v>
      </c>
      <c r="K342" s="25"/>
      <c r="L342" s="25"/>
      <c r="M342" s="25"/>
      <c r="N342" s="25"/>
      <c r="O342" s="25"/>
      <c r="P342" s="178"/>
      <c r="Q342" s="170"/>
      <c r="R342" s="170"/>
      <c r="S342" s="170"/>
      <c r="T342" s="170"/>
      <c r="U342" s="170"/>
      <c r="V342" s="170"/>
      <c r="W342" s="170"/>
      <c r="X342" s="170"/>
      <c r="Y342" s="177">
        <v>1</v>
      </c>
      <c r="Z342" s="166">
        <v>46000</v>
      </c>
      <c r="AA342" s="170"/>
      <c r="AB342" s="170"/>
      <c r="AC342" s="178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</row>
    <row r="343" spans="1:39" ht="33.75" x14ac:dyDescent="0.25">
      <c r="A343" s="174" t="s">
        <v>435</v>
      </c>
      <c r="B343" s="121">
        <v>130</v>
      </c>
      <c r="C343" s="121" t="s">
        <v>263</v>
      </c>
      <c r="D343" s="121"/>
      <c r="E343" s="174" t="s">
        <v>867</v>
      </c>
      <c r="F343" s="175">
        <v>2022</v>
      </c>
      <c r="G343" s="176">
        <v>46000</v>
      </c>
      <c r="H343" s="38">
        <v>0</v>
      </c>
      <c r="I343" s="39">
        <v>1</v>
      </c>
      <c r="J343" s="39">
        <v>1</v>
      </c>
      <c r="K343" s="25"/>
      <c r="L343" s="25"/>
      <c r="M343" s="25"/>
      <c r="N343" s="25"/>
      <c r="O343" s="25"/>
      <c r="P343" s="178"/>
      <c r="Q343" s="170"/>
      <c r="R343" s="170"/>
      <c r="S343" s="170"/>
      <c r="T343" s="170"/>
      <c r="U343" s="170"/>
      <c r="V343" s="170"/>
      <c r="W343" s="170"/>
      <c r="X343" s="170"/>
      <c r="Y343" s="177">
        <v>1</v>
      </c>
      <c r="Z343" s="166">
        <v>46000</v>
      </c>
      <c r="AA343" s="170"/>
      <c r="AB343" s="170"/>
      <c r="AC343" s="178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</row>
    <row r="344" spans="1:39" ht="33.75" x14ac:dyDescent="0.25">
      <c r="A344" s="174" t="s">
        <v>435</v>
      </c>
      <c r="B344" s="121">
        <v>131</v>
      </c>
      <c r="C344" s="121" t="s">
        <v>263</v>
      </c>
      <c r="D344" s="121"/>
      <c r="E344" s="174" t="s">
        <v>868</v>
      </c>
      <c r="F344" s="175">
        <v>2022</v>
      </c>
      <c r="G344" s="176">
        <v>46000</v>
      </c>
      <c r="H344" s="38">
        <v>0</v>
      </c>
      <c r="I344" s="39">
        <v>1</v>
      </c>
      <c r="J344" s="39">
        <v>1</v>
      </c>
      <c r="K344" s="25"/>
      <c r="L344" s="25"/>
      <c r="M344" s="25"/>
      <c r="N344" s="25"/>
      <c r="O344" s="25"/>
      <c r="P344" s="178"/>
      <c r="Q344" s="170"/>
      <c r="R344" s="170"/>
      <c r="S344" s="170"/>
      <c r="T344" s="170"/>
      <c r="U344" s="170"/>
      <c r="V344" s="170"/>
      <c r="W344" s="170"/>
      <c r="X344" s="170"/>
      <c r="Y344" s="177">
        <v>1</v>
      </c>
      <c r="Z344" s="166">
        <v>46000</v>
      </c>
      <c r="AA344" s="170"/>
      <c r="AB344" s="170"/>
      <c r="AC344" s="178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</row>
    <row r="345" spans="1:39" ht="33.75" x14ac:dyDescent="0.25">
      <c r="A345" s="174" t="s">
        <v>435</v>
      </c>
      <c r="B345" s="121">
        <v>132</v>
      </c>
      <c r="C345" s="121" t="s">
        <v>263</v>
      </c>
      <c r="D345" s="121"/>
      <c r="E345" s="174" t="s">
        <v>869</v>
      </c>
      <c r="F345" s="175">
        <v>2022</v>
      </c>
      <c r="G345" s="176">
        <v>46000</v>
      </c>
      <c r="H345" s="38">
        <v>0</v>
      </c>
      <c r="I345" s="39">
        <v>1</v>
      </c>
      <c r="J345" s="39">
        <v>1</v>
      </c>
      <c r="K345" s="25"/>
      <c r="L345" s="25"/>
      <c r="M345" s="25"/>
      <c r="N345" s="25"/>
      <c r="O345" s="25"/>
      <c r="P345" s="178"/>
      <c r="Q345" s="170"/>
      <c r="R345" s="170"/>
      <c r="S345" s="170"/>
      <c r="T345" s="170"/>
      <c r="U345" s="170"/>
      <c r="V345" s="170"/>
      <c r="W345" s="170"/>
      <c r="X345" s="170"/>
      <c r="Y345" s="177">
        <v>1</v>
      </c>
      <c r="Z345" s="166">
        <v>46000</v>
      </c>
      <c r="AA345" s="170"/>
      <c r="AB345" s="170"/>
      <c r="AC345" s="178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</row>
    <row r="346" spans="1:39" ht="33.75" x14ac:dyDescent="0.25">
      <c r="A346" s="174" t="s">
        <v>435</v>
      </c>
      <c r="B346" s="121">
        <v>133</v>
      </c>
      <c r="C346" s="121" t="s">
        <v>263</v>
      </c>
      <c r="D346" s="121"/>
      <c r="E346" s="174" t="s">
        <v>870</v>
      </c>
      <c r="F346" s="175">
        <v>2022</v>
      </c>
      <c r="G346" s="176">
        <v>46000</v>
      </c>
      <c r="H346" s="38">
        <v>0</v>
      </c>
      <c r="I346" s="39">
        <v>1</v>
      </c>
      <c r="J346" s="39">
        <v>1</v>
      </c>
      <c r="K346" s="25"/>
      <c r="L346" s="25"/>
      <c r="M346" s="25"/>
      <c r="N346" s="25"/>
      <c r="O346" s="25"/>
      <c r="P346" s="178"/>
      <c r="Q346" s="170"/>
      <c r="R346" s="170"/>
      <c r="S346" s="170"/>
      <c r="T346" s="170"/>
      <c r="U346" s="170"/>
      <c r="V346" s="170"/>
      <c r="W346" s="170"/>
      <c r="X346" s="170"/>
      <c r="Y346" s="177">
        <v>1</v>
      </c>
      <c r="Z346" s="166">
        <v>46000</v>
      </c>
      <c r="AA346" s="170"/>
      <c r="AB346" s="170"/>
      <c r="AC346" s="178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</row>
    <row r="347" spans="1:39" ht="22.5" x14ac:dyDescent="0.25">
      <c r="A347" s="174" t="s">
        <v>436</v>
      </c>
      <c r="B347" s="121">
        <v>134</v>
      </c>
      <c r="C347" s="121" t="s">
        <v>263</v>
      </c>
      <c r="D347" s="121"/>
      <c r="E347" s="174" t="s">
        <v>871</v>
      </c>
      <c r="F347" s="175">
        <v>2011</v>
      </c>
      <c r="G347" s="176">
        <v>8960</v>
      </c>
      <c r="H347" s="38">
        <v>0</v>
      </c>
      <c r="I347" s="39">
        <v>1</v>
      </c>
      <c r="J347" s="39">
        <v>1</v>
      </c>
      <c r="K347" s="25"/>
      <c r="L347" s="25"/>
      <c r="M347" s="25"/>
      <c r="N347" s="25"/>
      <c r="O347" s="25"/>
      <c r="P347" s="178"/>
      <c r="Q347" s="177">
        <v>1</v>
      </c>
      <c r="R347" s="166">
        <v>8960</v>
      </c>
      <c r="S347" s="170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8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</row>
    <row r="348" spans="1:39" ht="22.5" x14ac:dyDescent="0.25">
      <c r="A348" s="174" t="s">
        <v>436</v>
      </c>
      <c r="B348" s="121">
        <v>135</v>
      </c>
      <c r="C348" s="121" t="s">
        <v>263</v>
      </c>
      <c r="D348" s="121"/>
      <c r="E348" s="174" t="s">
        <v>872</v>
      </c>
      <c r="F348" s="175">
        <v>2011</v>
      </c>
      <c r="G348" s="176">
        <v>4480</v>
      </c>
      <c r="H348" s="38">
        <v>0</v>
      </c>
      <c r="I348" s="39">
        <v>1</v>
      </c>
      <c r="J348" s="39">
        <v>1</v>
      </c>
      <c r="K348" s="25"/>
      <c r="L348" s="25"/>
      <c r="M348" s="25"/>
      <c r="N348" s="25"/>
      <c r="O348" s="25"/>
      <c r="P348" s="178"/>
      <c r="Q348" s="177">
        <v>1</v>
      </c>
      <c r="R348" s="166">
        <v>4480</v>
      </c>
      <c r="S348" s="170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8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</row>
    <row r="349" spans="1:39" ht="22.5" x14ac:dyDescent="0.25">
      <c r="A349" s="174" t="s">
        <v>436</v>
      </c>
      <c r="B349" s="121">
        <v>136</v>
      </c>
      <c r="C349" s="121" t="s">
        <v>263</v>
      </c>
      <c r="D349" s="121"/>
      <c r="E349" s="174" t="s">
        <v>873</v>
      </c>
      <c r="F349" s="175">
        <v>2011</v>
      </c>
      <c r="G349" s="176">
        <v>3360</v>
      </c>
      <c r="H349" s="38">
        <v>0</v>
      </c>
      <c r="I349" s="39">
        <v>1</v>
      </c>
      <c r="J349" s="39">
        <v>1</v>
      </c>
      <c r="K349" s="25"/>
      <c r="L349" s="25"/>
      <c r="M349" s="25"/>
      <c r="N349" s="25"/>
      <c r="O349" s="25"/>
      <c r="P349" s="178"/>
      <c r="Q349" s="177">
        <v>1</v>
      </c>
      <c r="R349" s="166">
        <v>3360</v>
      </c>
      <c r="S349" s="170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8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</row>
    <row r="350" spans="1:39" ht="22.5" x14ac:dyDescent="0.25">
      <c r="A350" s="174" t="s">
        <v>436</v>
      </c>
      <c r="B350" s="121">
        <v>137</v>
      </c>
      <c r="C350" s="121" t="s">
        <v>263</v>
      </c>
      <c r="D350" s="121"/>
      <c r="E350" s="174" t="s">
        <v>874</v>
      </c>
      <c r="F350" s="175">
        <v>2011</v>
      </c>
      <c r="G350" s="176">
        <v>3360</v>
      </c>
      <c r="H350" s="38">
        <v>0</v>
      </c>
      <c r="I350" s="39">
        <v>1</v>
      </c>
      <c r="J350" s="39">
        <v>1</v>
      </c>
      <c r="K350" s="25"/>
      <c r="L350" s="25"/>
      <c r="M350" s="25"/>
      <c r="N350" s="25"/>
      <c r="O350" s="25"/>
      <c r="P350" s="178"/>
      <c r="Q350" s="177">
        <v>1</v>
      </c>
      <c r="R350" s="166">
        <v>3360</v>
      </c>
      <c r="S350" s="170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8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</row>
    <row r="351" spans="1:39" ht="22.5" x14ac:dyDescent="0.25">
      <c r="A351" s="174" t="s">
        <v>436</v>
      </c>
      <c r="B351" s="121">
        <v>138</v>
      </c>
      <c r="C351" s="121" t="s">
        <v>263</v>
      </c>
      <c r="D351" s="121"/>
      <c r="E351" s="174" t="s">
        <v>875</v>
      </c>
      <c r="F351" s="175">
        <v>2011</v>
      </c>
      <c r="G351" s="176">
        <v>3360</v>
      </c>
      <c r="H351" s="38">
        <v>0</v>
      </c>
      <c r="I351" s="39">
        <v>1</v>
      </c>
      <c r="J351" s="39">
        <v>1</v>
      </c>
      <c r="K351" s="25"/>
      <c r="L351" s="25"/>
      <c r="M351" s="25"/>
      <c r="N351" s="25"/>
      <c r="O351" s="25"/>
      <c r="P351" s="178"/>
      <c r="Q351" s="177">
        <v>1</v>
      </c>
      <c r="R351" s="166">
        <v>3360</v>
      </c>
      <c r="S351" s="170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8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</row>
    <row r="352" spans="1:39" ht="33.75" x14ac:dyDescent="0.25">
      <c r="A352" s="174" t="s">
        <v>437</v>
      </c>
      <c r="B352" s="121">
        <v>139</v>
      </c>
      <c r="C352" s="121" t="s">
        <v>263</v>
      </c>
      <c r="D352" s="121"/>
      <c r="E352" s="174" t="s">
        <v>876</v>
      </c>
      <c r="F352" s="175">
        <v>2011</v>
      </c>
      <c r="G352" s="176">
        <v>5510</v>
      </c>
      <c r="H352" s="38">
        <v>0</v>
      </c>
      <c r="I352" s="39">
        <v>1</v>
      </c>
      <c r="J352" s="39">
        <v>1</v>
      </c>
      <c r="K352" s="25"/>
      <c r="L352" s="25"/>
      <c r="M352" s="25"/>
      <c r="N352" s="25"/>
      <c r="O352" s="25"/>
      <c r="P352" s="178"/>
      <c r="Q352" s="177">
        <v>1</v>
      </c>
      <c r="R352" s="166">
        <v>5510</v>
      </c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8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</row>
    <row r="353" spans="1:39" ht="33.75" x14ac:dyDescent="0.25">
      <c r="A353" s="174" t="s">
        <v>437</v>
      </c>
      <c r="B353" s="121">
        <v>140</v>
      </c>
      <c r="C353" s="121" t="s">
        <v>263</v>
      </c>
      <c r="D353" s="121"/>
      <c r="E353" s="174" t="s">
        <v>877</v>
      </c>
      <c r="F353" s="175">
        <v>2011</v>
      </c>
      <c r="G353" s="176">
        <v>5510</v>
      </c>
      <c r="H353" s="38">
        <v>0</v>
      </c>
      <c r="I353" s="39">
        <v>1</v>
      </c>
      <c r="J353" s="39">
        <v>1</v>
      </c>
      <c r="K353" s="25"/>
      <c r="L353" s="25"/>
      <c r="M353" s="25"/>
      <c r="N353" s="25"/>
      <c r="O353" s="25"/>
      <c r="P353" s="178"/>
      <c r="Q353" s="177">
        <v>1</v>
      </c>
      <c r="R353" s="166">
        <v>5510</v>
      </c>
      <c r="S353" s="170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8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</row>
    <row r="354" spans="1:39" ht="33.75" x14ac:dyDescent="0.25">
      <c r="A354" s="174" t="s">
        <v>437</v>
      </c>
      <c r="B354" s="121">
        <v>141</v>
      </c>
      <c r="C354" s="121" t="s">
        <v>263</v>
      </c>
      <c r="D354" s="121"/>
      <c r="E354" s="174" t="s">
        <v>878</v>
      </c>
      <c r="F354" s="175">
        <v>2011</v>
      </c>
      <c r="G354" s="176">
        <v>5510</v>
      </c>
      <c r="H354" s="38">
        <v>0</v>
      </c>
      <c r="I354" s="39">
        <v>1</v>
      </c>
      <c r="J354" s="39">
        <v>1</v>
      </c>
      <c r="K354" s="25"/>
      <c r="L354" s="25"/>
      <c r="M354" s="25"/>
      <c r="N354" s="25"/>
      <c r="O354" s="25"/>
      <c r="P354" s="178"/>
      <c r="Q354" s="177">
        <v>1</v>
      </c>
      <c r="R354" s="166">
        <v>5510</v>
      </c>
      <c r="S354" s="170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8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</row>
    <row r="355" spans="1:39" ht="33.75" x14ac:dyDescent="0.25">
      <c r="A355" s="174" t="s">
        <v>437</v>
      </c>
      <c r="B355" s="121">
        <v>142</v>
      </c>
      <c r="C355" s="121" t="s">
        <v>263</v>
      </c>
      <c r="D355" s="121"/>
      <c r="E355" s="174" t="s">
        <v>879</v>
      </c>
      <c r="F355" s="175">
        <v>2011</v>
      </c>
      <c r="G355" s="176">
        <v>5510</v>
      </c>
      <c r="H355" s="38">
        <v>0</v>
      </c>
      <c r="I355" s="39">
        <v>1</v>
      </c>
      <c r="J355" s="39">
        <v>1</v>
      </c>
      <c r="K355" s="25"/>
      <c r="L355" s="25"/>
      <c r="M355" s="25"/>
      <c r="N355" s="25"/>
      <c r="O355" s="25"/>
      <c r="P355" s="178"/>
      <c r="Q355" s="177">
        <v>1</v>
      </c>
      <c r="R355" s="166">
        <v>5510</v>
      </c>
      <c r="S355" s="170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8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</row>
    <row r="356" spans="1:39" ht="33.75" x14ac:dyDescent="0.25">
      <c r="A356" s="174" t="s">
        <v>437</v>
      </c>
      <c r="B356" s="121">
        <v>143</v>
      </c>
      <c r="C356" s="121" t="s">
        <v>263</v>
      </c>
      <c r="D356" s="121"/>
      <c r="E356" s="174" t="s">
        <v>880</v>
      </c>
      <c r="F356" s="175">
        <v>2011</v>
      </c>
      <c r="G356" s="176">
        <v>5510</v>
      </c>
      <c r="H356" s="38">
        <v>0</v>
      </c>
      <c r="I356" s="39">
        <v>1</v>
      </c>
      <c r="J356" s="39">
        <v>1</v>
      </c>
      <c r="K356" s="25"/>
      <c r="L356" s="25"/>
      <c r="M356" s="25"/>
      <c r="N356" s="25"/>
      <c r="O356" s="25"/>
      <c r="P356" s="178"/>
      <c r="Q356" s="177">
        <v>1</v>
      </c>
      <c r="R356" s="166">
        <v>5510</v>
      </c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8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</row>
    <row r="357" spans="1:39" ht="33.75" x14ac:dyDescent="0.25">
      <c r="A357" s="174" t="s">
        <v>437</v>
      </c>
      <c r="B357" s="121">
        <v>144</v>
      </c>
      <c r="C357" s="121" t="s">
        <v>263</v>
      </c>
      <c r="D357" s="121"/>
      <c r="E357" s="174" t="s">
        <v>881</v>
      </c>
      <c r="F357" s="175">
        <v>2011</v>
      </c>
      <c r="G357" s="176">
        <v>5510</v>
      </c>
      <c r="H357" s="38">
        <v>0</v>
      </c>
      <c r="I357" s="39">
        <v>1</v>
      </c>
      <c r="J357" s="39">
        <v>1</v>
      </c>
      <c r="K357" s="25"/>
      <c r="L357" s="25"/>
      <c r="M357" s="25"/>
      <c r="N357" s="25"/>
      <c r="O357" s="25"/>
      <c r="P357" s="178"/>
      <c r="Q357" s="177">
        <v>1</v>
      </c>
      <c r="R357" s="166">
        <v>5510</v>
      </c>
      <c r="S357" s="170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8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</row>
    <row r="358" spans="1:39" ht="33.75" x14ac:dyDescent="0.25">
      <c r="A358" s="174" t="s">
        <v>437</v>
      </c>
      <c r="B358" s="121">
        <v>145</v>
      </c>
      <c r="C358" s="121" t="s">
        <v>263</v>
      </c>
      <c r="D358" s="121"/>
      <c r="E358" s="174" t="s">
        <v>882</v>
      </c>
      <c r="F358" s="175">
        <v>2011</v>
      </c>
      <c r="G358" s="176">
        <v>5510</v>
      </c>
      <c r="H358" s="38">
        <v>0</v>
      </c>
      <c r="I358" s="39">
        <v>1</v>
      </c>
      <c r="J358" s="39">
        <v>1</v>
      </c>
      <c r="K358" s="25"/>
      <c r="L358" s="25"/>
      <c r="M358" s="25"/>
      <c r="N358" s="25"/>
      <c r="O358" s="25"/>
      <c r="P358" s="178"/>
      <c r="Q358" s="177">
        <v>1</v>
      </c>
      <c r="R358" s="166">
        <v>5510</v>
      </c>
      <c r="S358" s="170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8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</row>
    <row r="359" spans="1:39" ht="33.75" x14ac:dyDescent="0.25">
      <c r="A359" s="174" t="s">
        <v>437</v>
      </c>
      <c r="B359" s="121">
        <v>146</v>
      </c>
      <c r="C359" s="121" t="s">
        <v>263</v>
      </c>
      <c r="D359" s="121"/>
      <c r="E359" s="174" t="s">
        <v>883</v>
      </c>
      <c r="F359" s="175">
        <v>2011</v>
      </c>
      <c r="G359" s="176">
        <v>5510</v>
      </c>
      <c r="H359" s="38">
        <v>0</v>
      </c>
      <c r="I359" s="39">
        <v>1</v>
      </c>
      <c r="J359" s="39">
        <v>1</v>
      </c>
      <c r="K359" s="25"/>
      <c r="L359" s="25"/>
      <c r="M359" s="25"/>
      <c r="N359" s="25"/>
      <c r="O359" s="25"/>
      <c r="P359" s="178"/>
      <c r="Q359" s="177">
        <v>1</v>
      </c>
      <c r="R359" s="166">
        <v>5510</v>
      </c>
      <c r="S359" s="170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8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</row>
    <row r="360" spans="1:39" ht="33.75" x14ac:dyDescent="0.25">
      <c r="A360" s="174" t="s">
        <v>437</v>
      </c>
      <c r="B360" s="121">
        <v>147</v>
      </c>
      <c r="C360" s="121" t="s">
        <v>263</v>
      </c>
      <c r="D360" s="121"/>
      <c r="E360" s="174" t="s">
        <v>884</v>
      </c>
      <c r="F360" s="175">
        <v>2011</v>
      </c>
      <c r="G360" s="176">
        <v>5510</v>
      </c>
      <c r="H360" s="38">
        <v>0</v>
      </c>
      <c r="I360" s="39">
        <v>1</v>
      </c>
      <c r="J360" s="39">
        <v>1</v>
      </c>
      <c r="K360" s="25"/>
      <c r="L360" s="25"/>
      <c r="M360" s="25"/>
      <c r="N360" s="25"/>
      <c r="O360" s="25"/>
      <c r="P360" s="178"/>
      <c r="Q360" s="177">
        <v>1</v>
      </c>
      <c r="R360" s="166">
        <v>5510</v>
      </c>
      <c r="S360" s="170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8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</row>
    <row r="361" spans="1:39" ht="33.75" x14ac:dyDescent="0.25">
      <c r="A361" s="174" t="s">
        <v>437</v>
      </c>
      <c r="B361" s="121">
        <v>148</v>
      </c>
      <c r="C361" s="121" t="s">
        <v>263</v>
      </c>
      <c r="D361" s="121"/>
      <c r="E361" s="174" t="s">
        <v>885</v>
      </c>
      <c r="F361" s="175">
        <v>2011</v>
      </c>
      <c r="G361" s="176">
        <v>5510</v>
      </c>
      <c r="H361" s="38">
        <v>0</v>
      </c>
      <c r="I361" s="39">
        <v>1</v>
      </c>
      <c r="J361" s="39">
        <v>1</v>
      </c>
      <c r="K361" s="25"/>
      <c r="L361" s="25"/>
      <c r="M361" s="25"/>
      <c r="N361" s="25"/>
      <c r="O361" s="25"/>
      <c r="P361" s="178"/>
      <c r="Q361" s="177">
        <v>1</v>
      </c>
      <c r="R361" s="166">
        <v>5510</v>
      </c>
      <c r="S361" s="170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8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</row>
    <row r="362" spans="1:39" ht="22.5" x14ac:dyDescent="0.25">
      <c r="A362" s="174" t="s">
        <v>438</v>
      </c>
      <c r="B362" s="121">
        <v>149</v>
      </c>
      <c r="C362" s="121" t="s">
        <v>263</v>
      </c>
      <c r="D362" s="121"/>
      <c r="E362" s="174" t="s">
        <v>886</v>
      </c>
      <c r="F362" s="175">
        <v>2007</v>
      </c>
      <c r="G362" s="176">
        <v>4000</v>
      </c>
      <c r="H362" s="38">
        <v>0</v>
      </c>
      <c r="I362" s="39">
        <v>1</v>
      </c>
      <c r="J362" s="39">
        <v>1</v>
      </c>
      <c r="K362" s="25"/>
      <c r="L362" s="25"/>
      <c r="M362" s="25"/>
      <c r="N362" s="25"/>
      <c r="O362" s="25"/>
      <c r="P362" s="178"/>
      <c r="Q362" s="177">
        <v>1</v>
      </c>
      <c r="R362" s="166">
        <v>4000</v>
      </c>
      <c r="S362" s="170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8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</row>
    <row r="363" spans="1:39" ht="22.5" x14ac:dyDescent="0.25">
      <c r="A363" s="174" t="s">
        <v>439</v>
      </c>
      <c r="B363" s="121">
        <v>150</v>
      </c>
      <c r="C363" s="121" t="s">
        <v>263</v>
      </c>
      <c r="D363" s="121"/>
      <c r="E363" s="174" t="s">
        <v>887</v>
      </c>
      <c r="F363" s="175">
        <v>2008</v>
      </c>
      <c r="G363" s="176">
        <v>7000</v>
      </c>
      <c r="H363" s="38">
        <v>0</v>
      </c>
      <c r="I363" s="39">
        <v>1</v>
      </c>
      <c r="J363" s="39">
        <v>1</v>
      </c>
      <c r="K363" s="25"/>
      <c r="L363" s="25"/>
      <c r="M363" s="25"/>
      <c r="N363" s="25"/>
      <c r="O363" s="25"/>
      <c r="P363" s="178"/>
      <c r="Q363" s="177">
        <v>1</v>
      </c>
      <c r="R363" s="166">
        <v>7000</v>
      </c>
      <c r="S363" s="170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8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</row>
    <row r="364" spans="1:39" ht="22.5" x14ac:dyDescent="0.25">
      <c r="A364" s="174" t="s">
        <v>440</v>
      </c>
      <c r="B364" s="121">
        <v>151</v>
      </c>
      <c r="C364" s="121" t="s">
        <v>263</v>
      </c>
      <c r="D364" s="121"/>
      <c r="E364" s="174" t="s">
        <v>888</v>
      </c>
      <c r="F364" s="175">
        <v>2007</v>
      </c>
      <c r="G364" s="176">
        <v>5000</v>
      </c>
      <c r="H364" s="38">
        <v>0</v>
      </c>
      <c r="I364" s="39">
        <v>1</v>
      </c>
      <c r="J364" s="39">
        <v>1</v>
      </c>
      <c r="K364" s="25"/>
      <c r="L364" s="25"/>
      <c r="M364" s="25"/>
      <c r="N364" s="25"/>
      <c r="O364" s="25"/>
      <c r="P364" s="178"/>
      <c r="Q364" s="177">
        <v>1</v>
      </c>
      <c r="R364" s="166">
        <v>5000</v>
      </c>
      <c r="S364" s="170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8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</row>
    <row r="365" spans="1:39" ht="21" x14ac:dyDescent="0.25">
      <c r="A365" s="174" t="s">
        <v>441</v>
      </c>
      <c r="B365" s="121">
        <v>152</v>
      </c>
      <c r="C365" s="121" t="s">
        <v>263</v>
      </c>
      <c r="D365" s="121"/>
      <c r="E365" s="174" t="s">
        <v>889</v>
      </c>
      <c r="F365" s="175">
        <v>2010</v>
      </c>
      <c r="G365" s="176">
        <v>4000</v>
      </c>
      <c r="H365" s="38">
        <v>0</v>
      </c>
      <c r="I365" s="39">
        <v>1</v>
      </c>
      <c r="J365" s="39">
        <v>1</v>
      </c>
      <c r="K365" s="25"/>
      <c r="L365" s="25"/>
      <c r="M365" s="25"/>
      <c r="N365" s="25"/>
      <c r="O365" s="25"/>
      <c r="P365" s="178"/>
      <c r="Q365" s="177">
        <v>1</v>
      </c>
      <c r="R365" s="166">
        <v>4000</v>
      </c>
      <c r="S365" s="170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8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</row>
    <row r="366" spans="1:39" ht="22.5" x14ac:dyDescent="0.25">
      <c r="A366" s="174" t="s">
        <v>442</v>
      </c>
      <c r="B366" s="121">
        <v>153</v>
      </c>
      <c r="C366" s="121" t="s">
        <v>263</v>
      </c>
      <c r="D366" s="121"/>
      <c r="E366" s="174" t="s">
        <v>890</v>
      </c>
      <c r="F366" s="175">
        <v>2012</v>
      </c>
      <c r="G366" s="176">
        <v>5217.22</v>
      </c>
      <c r="H366" s="38">
        <v>0</v>
      </c>
      <c r="I366" s="39">
        <v>1</v>
      </c>
      <c r="J366" s="39">
        <v>1</v>
      </c>
      <c r="K366" s="25"/>
      <c r="L366" s="25"/>
      <c r="M366" s="25"/>
      <c r="N366" s="25"/>
      <c r="O366" s="25"/>
      <c r="P366" s="178"/>
      <c r="Q366" s="177">
        <v>1</v>
      </c>
      <c r="R366" s="166">
        <v>5217.22</v>
      </c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8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</row>
    <row r="367" spans="1:39" ht="22.5" x14ac:dyDescent="0.25">
      <c r="A367" s="174" t="s">
        <v>442</v>
      </c>
      <c r="B367" s="121">
        <v>154</v>
      </c>
      <c r="C367" s="121" t="s">
        <v>263</v>
      </c>
      <c r="D367" s="121"/>
      <c r="E367" s="174" t="s">
        <v>891</v>
      </c>
      <c r="F367" s="175">
        <v>2012</v>
      </c>
      <c r="G367" s="176">
        <v>5217.22</v>
      </c>
      <c r="H367" s="38">
        <v>0</v>
      </c>
      <c r="I367" s="39">
        <v>1</v>
      </c>
      <c r="J367" s="39">
        <v>1</v>
      </c>
      <c r="K367" s="25"/>
      <c r="L367" s="25"/>
      <c r="M367" s="25"/>
      <c r="N367" s="25"/>
      <c r="O367" s="25"/>
      <c r="P367" s="178"/>
      <c r="Q367" s="177">
        <v>1</v>
      </c>
      <c r="R367" s="166">
        <v>5217.22</v>
      </c>
      <c r="S367" s="170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8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</row>
    <row r="368" spans="1:39" ht="21" x14ac:dyDescent="0.25">
      <c r="A368" s="174" t="s">
        <v>443</v>
      </c>
      <c r="B368" s="121">
        <v>155</v>
      </c>
      <c r="C368" s="121" t="s">
        <v>263</v>
      </c>
      <c r="D368" s="121"/>
      <c r="E368" s="174" t="s">
        <v>892</v>
      </c>
      <c r="F368" s="175">
        <v>2008</v>
      </c>
      <c r="G368" s="176">
        <v>7952.03</v>
      </c>
      <c r="H368" s="38">
        <v>0</v>
      </c>
      <c r="I368" s="39">
        <v>1</v>
      </c>
      <c r="J368" s="39">
        <v>1</v>
      </c>
      <c r="K368" s="25"/>
      <c r="L368" s="25"/>
      <c r="M368" s="25"/>
      <c r="N368" s="25"/>
      <c r="O368" s="25"/>
      <c r="P368" s="178"/>
      <c r="Q368" s="177">
        <v>1</v>
      </c>
      <c r="R368" s="166">
        <v>7952.03</v>
      </c>
      <c r="S368" s="170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8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</row>
    <row r="369" spans="1:39" ht="21" x14ac:dyDescent="0.25">
      <c r="A369" s="174" t="s">
        <v>443</v>
      </c>
      <c r="B369" s="121">
        <v>156</v>
      </c>
      <c r="C369" s="121" t="s">
        <v>263</v>
      </c>
      <c r="D369" s="121"/>
      <c r="E369" s="174" t="s">
        <v>893</v>
      </c>
      <c r="F369" s="175">
        <v>2008</v>
      </c>
      <c r="G369" s="176">
        <v>7952.03</v>
      </c>
      <c r="H369" s="38">
        <v>0</v>
      </c>
      <c r="I369" s="39">
        <v>1</v>
      </c>
      <c r="J369" s="39">
        <v>1</v>
      </c>
      <c r="K369" s="25"/>
      <c r="L369" s="25"/>
      <c r="M369" s="25"/>
      <c r="N369" s="25"/>
      <c r="O369" s="25"/>
      <c r="P369" s="178"/>
      <c r="Q369" s="177">
        <v>1</v>
      </c>
      <c r="R369" s="166">
        <v>7952.03</v>
      </c>
      <c r="S369" s="170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8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</row>
    <row r="370" spans="1:39" ht="21" x14ac:dyDescent="0.25">
      <c r="A370" s="174" t="s">
        <v>443</v>
      </c>
      <c r="B370" s="121">
        <v>157</v>
      </c>
      <c r="C370" s="121" t="s">
        <v>263</v>
      </c>
      <c r="D370" s="121"/>
      <c r="E370" s="174" t="s">
        <v>894</v>
      </c>
      <c r="F370" s="175">
        <v>2008</v>
      </c>
      <c r="G370" s="176">
        <v>7952.04</v>
      </c>
      <c r="H370" s="38">
        <v>0</v>
      </c>
      <c r="I370" s="39">
        <v>1</v>
      </c>
      <c r="J370" s="39">
        <v>1</v>
      </c>
      <c r="K370" s="25"/>
      <c r="L370" s="25"/>
      <c r="M370" s="25"/>
      <c r="N370" s="25"/>
      <c r="O370" s="25"/>
      <c r="P370" s="178"/>
      <c r="Q370" s="177">
        <v>1</v>
      </c>
      <c r="R370" s="166">
        <v>7952.04</v>
      </c>
      <c r="S370" s="170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8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</row>
    <row r="371" spans="1:39" ht="21" x14ac:dyDescent="0.25">
      <c r="A371" s="174" t="s">
        <v>444</v>
      </c>
      <c r="B371" s="121">
        <v>158</v>
      </c>
      <c r="C371" s="121" t="s">
        <v>263</v>
      </c>
      <c r="D371" s="121"/>
      <c r="E371" s="174" t="s">
        <v>895</v>
      </c>
      <c r="F371" s="175">
        <v>2015</v>
      </c>
      <c r="G371" s="176">
        <v>8393</v>
      </c>
      <c r="H371" s="38">
        <v>0</v>
      </c>
      <c r="I371" s="39">
        <v>1</v>
      </c>
      <c r="J371" s="39">
        <v>1</v>
      </c>
      <c r="K371" s="25"/>
      <c r="L371" s="25"/>
      <c r="M371" s="25"/>
      <c r="N371" s="25"/>
      <c r="O371" s="25"/>
      <c r="P371" s="178"/>
      <c r="Q371" s="170"/>
      <c r="R371" s="170"/>
      <c r="S371" s="177">
        <v>1</v>
      </c>
      <c r="T371" s="166">
        <v>8393</v>
      </c>
      <c r="U371" s="170"/>
      <c r="V371" s="170"/>
      <c r="W371" s="170"/>
      <c r="X371" s="170"/>
      <c r="Y371" s="170"/>
      <c r="Z371" s="170"/>
      <c r="AA371" s="170"/>
      <c r="AB371" s="170"/>
      <c r="AC371" s="178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</row>
    <row r="372" spans="1:39" ht="21" x14ac:dyDescent="0.25">
      <c r="A372" s="174" t="s">
        <v>445</v>
      </c>
      <c r="B372" s="121">
        <v>159</v>
      </c>
      <c r="C372" s="121" t="s">
        <v>263</v>
      </c>
      <c r="D372" s="121"/>
      <c r="E372" s="174" t="s">
        <v>896</v>
      </c>
      <c r="F372" s="175">
        <v>2017</v>
      </c>
      <c r="G372" s="176">
        <v>4612.5</v>
      </c>
      <c r="H372" s="38">
        <v>0</v>
      </c>
      <c r="I372" s="39">
        <v>1</v>
      </c>
      <c r="J372" s="39">
        <v>1</v>
      </c>
      <c r="K372" s="25"/>
      <c r="L372" s="25"/>
      <c r="M372" s="25"/>
      <c r="N372" s="25"/>
      <c r="O372" s="25"/>
      <c r="P372" s="178"/>
      <c r="Q372" s="170"/>
      <c r="R372" s="170"/>
      <c r="S372" s="170"/>
      <c r="T372" s="170"/>
      <c r="U372" s="177">
        <v>1</v>
      </c>
      <c r="V372" s="166">
        <v>4612.5</v>
      </c>
      <c r="W372" s="170"/>
      <c r="X372" s="170"/>
      <c r="Y372" s="170"/>
      <c r="Z372" s="170"/>
      <c r="AA372" s="170"/>
      <c r="AB372" s="170"/>
      <c r="AC372" s="178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</row>
    <row r="373" spans="1:39" ht="21" x14ac:dyDescent="0.25">
      <c r="A373" s="174" t="s">
        <v>445</v>
      </c>
      <c r="B373" s="121">
        <v>160</v>
      </c>
      <c r="C373" s="121" t="s">
        <v>263</v>
      </c>
      <c r="D373" s="121"/>
      <c r="E373" s="174" t="s">
        <v>897</v>
      </c>
      <c r="F373" s="175">
        <v>2017</v>
      </c>
      <c r="G373" s="176">
        <v>4612.5</v>
      </c>
      <c r="H373" s="38">
        <v>0</v>
      </c>
      <c r="I373" s="39">
        <v>1</v>
      </c>
      <c r="J373" s="39">
        <v>1</v>
      </c>
      <c r="K373" s="25"/>
      <c r="L373" s="25"/>
      <c r="M373" s="25"/>
      <c r="N373" s="25"/>
      <c r="O373" s="25"/>
      <c r="P373" s="178"/>
      <c r="Q373" s="170"/>
      <c r="R373" s="170"/>
      <c r="S373" s="170"/>
      <c r="T373" s="170"/>
      <c r="U373" s="177">
        <v>1</v>
      </c>
      <c r="V373" s="166">
        <v>4612.5</v>
      </c>
      <c r="W373" s="170"/>
      <c r="X373" s="170"/>
      <c r="Y373" s="170"/>
      <c r="Z373" s="170"/>
      <c r="AA373" s="170"/>
      <c r="AB373" s="170"/>
      <c r="AC373" s="178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</row>
    <row r="374" spans="1:39" ht="21" x14ac:dyDescent="0.25">
      <c r="A374" s="174" t="s">
        <v>446</v>
      </c>
      <c r="B374" s="121">
        <v>161</v>
      </c>
      <c r="C374" s="121" t="s">
        <v>263</v>
      </c>
      <c r="D374" s="121"/>
      <c r="E374" s="174" t="s">
        <v>899</v>
      </c>
      <c r="F374" s="175">
        <v>2012</v>
      </c>
      <c r="G374" s="176">
        <v>3897.36</v>
      </c>
      <c r="H374" s="38">
        <v>0</v>
      </c>
      <c r="I374" s="39">
        <v>1</v>
      </c>
      <c r="J374" s="39">
        <v>1</v>
      </c>
      <c r="K374" s="25"/>
      <c r="L374" s="25"/>
      <c r="M374" s="25"/>
      <c r="N374" s="25"/>
      <c r="O374" s="25"/>
      <c r="P374" s="178"/>
      <c r="Q374" s="177">
        <v>1</v>
      </c>
      <c r="R374" s="166">
        <v>3897.36</v>
      </c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8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</row>
    <row r="375" spans="1:39" ht="21" x14ac:dyDescent="0.25">
      <c r="A375" s="174" t="s">
        <v>446</v>
      </c>
      <c r="B375" s="121">
        <v>162</v>
      </c>
      <c r="C375" s="121" t="s">
        <v>263</v>
      </c>
      <c r="D375" s="121"/>
      <c r="E375" s="174" t="s">
        <v>898</v>
      </c>
      <c r="F375" s="175">
        <v>2008</v>
      </c>
      <c r="G375" s="176">
        <v>3897.36</v>
      </c>
      <c r="H375" s="38">
        <v>0</v>
      </c>
      <c r="I375" s="39">
        <v>1</v>
      </c>
      <c r="J375" s="39">
        <v>1</v>
      </c>
      <c r="K375" s="25"/>
      <c r="L375" s="25"/>
      <c r="M375" s="25"/>
      <c r="N375" s="25"/>
      <c r="O375" s="25"/>
      <c r="P375" s="178"/>
      <c r="Q375" s="177">
        <v>1</v>
      </c>
      <c r="R375" s="166">
        <v>3897.36</v>
      </c>
      <c r="S375" s="170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8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</row>
    <row r="376" spans="1:39" ht="21" x14ac:dyDescent="0.25">
      <c r="A376" s="174" t="s">
        <v>447</v>
      </c>
      <c r="B376" s="121">
        <v>163</v>
      </c>
      <c r="C376" s="121" t="s">
        <v>263</v>
      </c>
      <c r="D376" s="121"/>
      <c r="E376" s="174" t="s">
        <v>900</v>
      </c>
      <c r="F376" s="175">
        <v>2009</v>
      </c>
      <c r="G376" s="176">
        <v>5000</v>
      </c>
      <c r="H376" s="38">
        <v>0</v>
      </c>
      <c r="I376" s="39">
        <v>1</v>
      </c>
      <c r="J376" s="39">
        <v>1</v>
      </c>
      <c r="K376" s="25"/>
      <c r="L376" s="25"/>
      <c r="M376" s="25"/>
      <c r="N376" s="25"/>
      <c r="O376" s="25"/>
      <c r="P376" s="178"/>
      <c r="Q376" s="177">
        <v>1</v>
      </c>
      <c r="R376" s="166">
        <v>5000</v>
      </c>
      <c r="S376" s="170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8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</row>
    <row r="377" spans="1:39" ht="21" x14ac:dyDescent="0.25">
      <c r="A377" s="174" t="s">
        <v>448</v>
      </c>
      <c r="B377" s="121">
        <v>164</v>
      </c>
      <c r="C377" s="121" t="s">
        <v>263</v>
      </c>
      <c r="D377" s="121"/>
      <c r="E377" s="174" t="s">
        <v>901</v>
      </c>
      <c r="F377" s="175">
        <v>1986</v>
      </c>
      <c r="G377" s="176">
        <v>4560.57</v>
      </c>
      <c r="H377" s="38">
        <v>0</v>
      </c>
      <c r="I377" s="39">
        <v>1</v>
      </c>
      <c r="J377" s="39">
        <v>1</v>
      </c>
      <c r="K377" s="25"/>
      <c r="L377" s="25"/>
      <c r="M377" s="25"/>
      <c r="N377" s="25"/>
      <c r="O377" s="25"/>
      <c r="P377" s="178"/>
      <c r="Q377" s="177">
        <v>1</v>
      </c>
      <c r="R377" s="166">
        <v>4560.57</v>
      </c>
      <c r="S377" s="170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8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</row>
    <row r="378" spans="1:39" ht="22.5" x14ac:dyDescent="0.25">
      <c r="A378" s="174" t="s">
        <v>449</v>
      </c>
      <c r="B378" s="121">
        <v>165</v>
      </c>
      <c r="C378" s="121" t="s">
        <v>263</v>
      </c>
      <c r="D378" s="121"/>
      <c r="E378" s="174" t="s">
        <v>903</v>
      </c>
      <c r="F378" s="175">
        <v>2010</v>
      </c>
      <c r="G378" s="176">
        <v>3150</v>
      </c>
      <c r="H378" s="38">
        <v>0</v>
      </c>
      <c r="I378" s="39">
        <v>1</v>
      </c>
      <c r="J378" s="39">
        <v>1</v>
      </c>
      <c r="K378" s="25"/>
      <c r="L378" s="25"/>
      <c r="M378" s="25"/>
      <c r="N378" s="25"/>
      <c r="O378" s="25"/>
      <c r="P378" s="178"/>
      <c r="Q378" s="177">
        <v>1</v>
      </c>
      <c r="R378" s="166">
        <v>3150</v>
      </c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8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</row>
    <row r="379" spans="1:39" ht="22.5" x14ac:dyDescent="0.25">
      <c r="A379" s="174" t="s">
        <v>449</v>
      </c>
      <c r="B379" s="121">
        <v>166</v>
      </c>
      <c r="C379" s="121" t="s">
        <v>263</v>
      </c>
      <c r="D379" s="121"/>
      <c r="E379" s="174" t="s">
        <v>904</v>
      </c>
      <c r="F379" s="175">
        <v>2010</v>
      </c>
      <c r="G379" s="176">
        <v>3150</v>
      </c>
      <c r="H379" s="38">
        <v>0</v>
      </c>
      <c r="I379" s="39">
        <v>1</v>
      </c>
      <c r="J379" s="39">
        <v>1</v>
      </c>
      <c r="K379" s="25"/>
      <c r="L379" s="25"/>
      <c r="M379" s="25"/>
      <c r="N379" s="25"/>
      <c r="O379" s="25"/>
      <c r="P379" s="178"/>
      <c r="Q379" s="177">
        <v>1</v>
      </c>
      <c r="R379" s="166">
        <v>3150</v>
      </c>
      <c r="S379" s="170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8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</row>
    <row r="380" spans="1:39" ht="21" x14ac:dyDescent="0.25">
      <c r="A380" s="174" t="s">
        <v>449</v>
      </c>
      <c r="B380" s="121">
        <v>167</v>
      </c>
      <c r="C380" s="121" t="s">
        <v>263</v>
      </c>
      <c r="D380" s="121"/>
      <c r="E380" s="174" t="s">
        <v>905</v>
      </c>
      <c r="F380" s="175">
        <v>2010</v>
      </c>
      <c r="G380" s="176">
        <v>3150</v>
      </c>
      <c r="H380" s="38">
        <v>0</v>
      </c>
      <c r="I380" s="39">
        <v>1</v>
      </c>
      <c r="J380" s="39">
        <v>1</v>
      </c>
      <c r="K380" s="25"/>
      <c r="L380" s="25"/>
      <c r="M380" s="25"/>
      <c r="N380" s="25"/>
      <c r="O380" s="25"/>
      <c r="P380" s="178"/>
      <c r="Q380" s="177">
        <v>1</v>
      </c>
      <c r="R380" s="166">
        <v>3150</v>
      </c>
      <c r="S380" s="170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8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</row>
    <row r="381" spans="1:39" ht="22.5" x14ac:dyDescent="0.25">
      <c r="A381" s="174" t="s">
        <v>449</v>
      </c>
      <c r="B381" s="121">
        <v>168</v>
      </c>
      <c r="C381" s="121" t="s">
        <v>263</v>
      </c>
      <c r="D381" s="121"/>
      <c r="E381" s="174" t="s">
        <v>902</v>
      </c>
      <c r="F381" s="175">
        <v>2010</v>
      </c>
      <c r="G381" s="176">
        <v>3150</v>
      </c>
      <c r="H381" s="38">
        <v>0</v>
      </c>
      <c r="I381" s="39">
        <v>1</v>
      </c>
      <c r="J381" s="39">
        <v>1</v>
      </c>
      <c r="K381" s="25"/>
      <c r="L381" s="25"/>
      <c r="M381" s="25"/>
      <c r="N381" s="25"/>
      <c r="O381" s="25"/>
      <c r="P381" s="178"/>
      <c r="Q381" s="177">
        <v>1</v>
      </c>
      <c r="R381" s="166">
        <v>3150</v>
      </c>
      <c r="S381" s="170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8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</row>
    <row r="382" spans="1:39" ht="22.5" x14ac:dyDescent="0.25">
      <c r="A382" s="174" t="s">
        <v>450</v>
      </c>
      <c r="B382" s="121">
        <v>169</v>
      </c>
      <c r="C382" s="121" t="s">
        <v>263</v>
      </c>
      <c r="D382" s="121"/>
      <c r="E382" s="174" t="s">
        <v>906</v>
      </c>
      <c r="F382" s="175">
        <v>2022</v>
      </c>
      <c r="G382" s="176">
        <v>16528</v>
      </c>
      <c r="H382" s="38">
        <v>0</v>
      </c>
      <c r="I382" s="39">
        <v>1</v>
      </c>
      <c r="J382" s="39">
        <v>1</v>
      </c>
      <c r="K382" s="25"/>
      <c r="L382" s="25"/>
      <c r="M382" s="25"/>
      <c r="N382" s="25"/>
      <c r="O382" s="25"/>
      <c r="P382" s="178"/>
      <c r="Q382" s="170"/>
      <c r="R382" s="170"/>
      <c r="S382" s="170"/>
      <c r="T382" s="170"/>
      <c r="U382" s="170"/>
      <c r="V382" s="170"/>
      <c r="W382" s="170"/>
      <c r="X382" s="170"/>
      <c r="Y382" s="177">
        <v>1</v>
      </c>
      <c r="Z382" s="166">
        <v>16528</v>
      </c>
      <c r="AA382" s="170"/>
      <c r="AB382" s="170"/>
      <c r="AC382" s="178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</row>
    <row r="383" spans="1:39" ht="22.5" x14ac:dyDescent="0.25">
      <c r="A383" s="174" t="s">
        <v>451</v>
      </c>
      <c r="B383" s="121">
        <v>170</v>
      </c>
      <c r="C383" s="121" t="s">
        <v>263</v>
      </c>
      <c r="D383" s="121"/>
      <c r="E383" s="174" t="s">
        <v>907</v>
      </c>
      <c r="F383" s="175">
        <v>2022</v>
      </c>
      <c r="G383" s="176">
        <v>21000</v>
      </c>
      <c r="H383" s="38">
        <v>0</v>
      </c>
      <c r="I383" s="39">
        <v>1</v>
      </c>
      <c r="J383" s="39">
        <v>1</v>
      </c>
      <c r="K383" s="25"/>
      <c r="L383" s="25"/>
      <c r="M383" s="25"/>
      <c r="N383" s="25"/>
      <c r="O383" s="25"/>
      <c r="P383" s="178"/>
      <c r="Q383" s="170"/>
      <c r="R383" s="170"/>
      <c r="S383" s="170"/>
      <c r="T383" s="170"/>
      <c r="U383" s="170"/>
      <c r="V383" s="170"/>
      <c r="W383" s="170"/>
      <c r="X383" s="170"/>
      <c r="Y383" s="177">
        <v>1</v>
      </c>
      <c r="Z383" s="166">
        <v>21000</v>
      </c>
      <c r="AA383" s="170"/>
      <c r="AB383" s="170"/>
      <c r="AC383" s="178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</row>
    <row r="384" spans="1:39" ht="21" x14ac:dyDescent="0.25">
      <c r="A384" s="174" t="s">
        <v>452</v>
      </c>
      <c r="B384" s="121">
        <v>171</v>
      </c>
      <c r="C384" s="121" t="s">
        <v>263</v>
      </c>
      <c r="D384" s="121"/>
      <c r="E384" s="174" t="s">
        <v>908</v>
      </c>
      <c r="F384" s="175">
        <v>2010</v>
      </c>
      <c r="G384" s="176">
        <v>4079.99</v>
      </c>
      <c r="H384" s="38">
        <v>0</v>
      </c>
      <c r="I384" s="39">
        <v>1</v>
      </c>
      <c r="J384" s="39">
        <v>1</v>
      </c>
      <c r="K384" s="25"/>
      <c r="L384" s="25"/>
      <c r="M384" s="25"/>
      <c r="N384" s="25"/>
      <c r="O384" s="25"/>
      <c r="P384" s="178"/>
      <c r="Q384" s="177">
        <v>1</v>
      </c>
      <c r="R384" s="166">
        <v>4079.99</v>
      </c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8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</row>
    <row r="385" spans="1:39" ht="21" x14ac:dyDescent="0.25">
      <c r="A385" s="174" t="s">
        <v>453</v>
      </c>
      <c r="B385" s="121">
        <v>172</v>
      </c>
      <c r="C385" s="121" t="s">
        <v>263</v>
      </c>
      <c r="D385" s="121"/>
      <c r="E385" s="174" t="s">
        <v>910</v>
      </c>
      <c r="F385" s="175">
        <v>2014</v>
      </c>
      <c r="G385" s="176">
        <v>3340</v>
      </c>
      <c r="H385" s="38">
        <v>0</v>
      </c>
      <c r="I385" s="39">
        <v>1</v>
      </c>
      <c r="J385" s="39">
        <v>1</v>
      </c>
      <c r="K385" s="25"/>
      <c r="L385" s="25"/>
      <c r="M385" s="25"/>
      <c r="N385" s="25"/>
      <c r="O385" s="25"/>
      <c r="P385" s="178"/>
      <c r="Q385" s="170"/>
      <c r="R385" s="170"/>
      <c r="S385" s="177">
        <v>1</v>
      </c>
      <c r="T385" s="166">
        <v>3340</v>
      </c>
      <c r="U385" s="170"/>
      <c r="V385" s="170"/>
      <c r="W385" s="170"/>
      <c r="X385" s="170"/>
      <c r="Y385" s="170"/>
      <c r="Z385" s="170"/>
      <c r="AA385" s="170"/>
      <c r="AB385" s="170"/>
      <c r="AC385" s="178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</row>
    <row r="386" spans="1:39" ht="21" x14ac:dyDescent="0.25">
      <c r="A386" s="174" t="s">
        <v>453</v>
      </c>
      <c r="B386" s="121">
        <v>173</v>
      </c>
      <c r="C386" s="121" t="s">
        <v>263</v>
      </c>
      <c r="D386" s="121"/>
      <c r="E386" s="174" t="s">
        <v>911</v>
      </c>
      <c r="F386" s="175">
        <v>2014</v>
      </c>
      <c r="G386" s="176">
        <v>3340</v>
      </c>
      <c r="H386" s="38">
        <v>0</v>
      </c>
      <c r="I386" s="39">
        <v>1</v>
      </c>
      <c r="J386" s="39">
        <v>1</v>
      </c>
      <c r="K386" s="25"/>
      <c r="L386" s="25"/>
      <c r="M386" s="25"/>
      <c r="N386" s="25"/>
      <c r="O386" s="25"/>
      <c r="P386" s="178"/>
      <c r="Q386" s="170"/>
      <c r="R386" s="170"/>
      <c r="S386" s="177">
        <v>1</v>
      </c>
      <c r="T386" s="166">
        <v>3340</v>
      </c>
      <c r="U386" s="170"/>
      <c r="V386" s="170"/>
      <c r="W386" s="170"/>
      <c r="X386" s="170"/>
      <c r="Y386" s="170"/>
      <c r="Z386" s="170"/>
      <c r="AA386" s="170"/>
      <c r="AB386" s="170"/>
      <c r="AC386" s="178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</row>
    <row r="387" spans="1:39" ht="21" x14ac:dyDescent="0.25">
      <c r="A387" s="174" t="s">
        <v>453</v>
      </c>
      <c r="B387" s="121">
        <v>174</v>
      </c>
      <c r="C387" s="121" t="s">
        <v>263</v>
      </c>
      <c r="D387" s="121"/>
      <c r="E387" s="174" t="s">
        <v>912</v>
      </c>
      <c r="F387" s="175">
        <v>2014</v>
      </c>
      <c r="G387" s="176">
        <v>3340</v>
      </c>
      <c r="H387" s="38">
        <v>0</v>
      </c>
      <c r="I387" s="39">
        <v>1</v>
      </c>
      <c r="J387" s="39">
        <v>1</v>
      </c>
      <c r="K387" s="25"/>
      <c r="L387" s="25"/>
      <c r="M387" s="25"/>
      <c r="N387" s="25"/>
      <c r="O387" s="25"/>
      <c r="P387" s="178"/>
      <c r="Q387" s="170"/>
      <c r="R387" s="170"/>
      <c r="S387" s="177">
        <v>1</v>
      </c>
      <c r="T387" s="166">
        <v>3340</v>
      </c>
      <c r="U387" s="170"/>
      <c r="V387" s="170"/>
      <c r="W387" s="170"/>
      <c r="X387" s="170"/>
      <c r="Y387" s="170"/>
      <c r="Z387" s="170"/>
      <c r="AA387" s="170"/>
      <c r="AB387" s="170"/>
      <c r="AC387" s="178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</row>
    <row r="388" spans="1:39" ht="21" x14ac:dyDescent="0.25">
      <c r="A388" s="174" t="s">
        <v>453</v>
      </c>
      <c r="B388" s="121">
        <v>175</v>
      </c>
      <c r="C388" s="121" t="s">
        <v>263</v>
      </c>
      <c r="D388" s="121"/>
      <c r="E388" s="174" t="s">
        <v>909</v>
      </c>
      <c r="F388" s="175">
        <v>2014</v>
      </c>
      <c r="G388" s="176">
        <v>3340</v>
      </c>
      <c r="H388" s="38">
        <v>0</v>
      </c>
      <c r="I388" s="39">
        <v>1</v>
      </c>
      <c r="J388" s="39">
        <v>1</v>
      </c>
      <c r="K388" s="25"/>
      <c r="L388" s="25"/>
      <c r="M388" s="25"/>
      <c r="N388" s="25"/>
      <c r="O388" s="25"/>
      <c r="P388" s="178"/>
      <c r="Q388" s="170"/>
      <c r="R388" s="170"/>
      <c r="S388" s="177">
        <v>1</v>
      </c>
      <c r="T388" s="166">
        <v>3340</v>
      </c>
      <c r="U388" s="170"/>
      <c r="V388" s="170"/>
      <c r="W388" s="170"/>
      <c r="X388" s="170"/>
      <c r="Y388" s="170"/>
      <c r="Z388" s="170"/>
      <c r="AA388" s="170"/>
      <c r="AB388" s="170"/>
      <c r="AC388" s="178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</row>
    <row r="389" spans="1:39" ht="21" x14ac:dyDescent="0.25">
      <c r="A389" s="174" t="s">
        <v>453</v>
      </c>
      <c r="B389" s="121">
        <v>176</v>
      </c>
      <c r="C389" s="121" t="s">
        <v>263</v>
      </c>
      <c r="D389" s="121"/>
      <c r="E389" s="174" t="s">
        <v>913</v>
      </c>
      <c r="F389" s="175">
        <v>2014</v>
      </c>
      <c r="G389" s="176">
        <v>3280</v>
      </c>
      <c r="H389" s="38">
        <v>0</v>
      </c>
      <c r="I389" s="39">
        <v>1</v>
      </c>
      <c r="J389" s="39">
        <v>1</v>
      </c>
      <c r="K389" s="25"/>
      <c r="L389" s="25"/>
      <c r="M389" s="25"/>
      <c r="N389" s="25"/>
      <c r="O389" s="25"/>
      <c r="P389" s="178"/>
      <c r="Q389" s="170"/>
      <c r="R389" s="170"/>
      <c r="S389" s="177">
        <v>1</v>
      </c>
      <c r="T389" s="166">
        <v>3280</v>
      </c>
      <c r="U389" s="170"/>
      <c r="V389" s="170"/>
      <c r="W389" s="170"/>
      <c r="X389" s="170"/>
      <c r="Y389" s="170"/>
      <c r="Z389" s="170"/>
      <c r="AA389" s="170"/>
      <c r="AB389" s="170"/>
      <c r="AC389" s="178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</row>
    <row r="390" spans="1:39" ht="22.5" x14ac:dyDescent="0.25">
      <c r="A390" s="174" t="s">
        <v>454</v>
      </c>
      <c r="B390" s="121">
        <v>177</v>
      </c>
      <c r="C390" s="121" t="s">
        <v>263</v>
      </c>
      <c r="D390" s="121"/>
      <c r="E390" s="174" t="s">
        <v>914</v>
      </c>
      <c r="F390" s="175">
        <v>2010</v>
      </c>
      <c r="G390" s="176">
        <v>4120.99</v>
      </c>
      <c r="H390" s="38">
        <v>0</v>
      </c>
      <c r="I390" s="39">
        <v>1</v>
      </c>
      <c r="J390" s="39">
        <v>1</v>
      </c>
      <c r="K390" s="25"/>
      <c r="L390" s="25"/>
      <c r="M390" s="25"/>
      <c r="N390" s="25"/>
      <c r="O390" s="25"/>
      <c r="P390" s="178"/>
      <c r="Q390" s="177">
        <v>1</v>
      </c>
      <c r="R390" s="166">
        <v>4120.99</v>
      </c>
      <c r="S390" s="170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8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</row>
    <row r="391" spans="1:39" ht="22.5" x14ac:dyDescent="0.25">
      <c r="A391" s="174" t="s">
        <v>454</v>
      </c>
      <c r="B391" s="121">
        <v>178</v>
      </c>
      <c r="C391" s="121" t="s">
        <v>263</v>
      </c>
      <c r="D391" s="121"/>
      <c r="E391" s="174" t="s">
        <v>915</v>
      </c>
      <c r="F391" s="175">
        <v>2010</v>
      </c>
      <c r="G391" s="176">
        <v>4121</v>
      </c>
      <c r="H391" s="38">
        <v>0</v>
      </c>
      <c r="I391" s="39">
        <v>1</v>
      </c>
      <c r="J391" s="39">
        <v>1</v>
      </c>
      <c r="K391" s="25"/>
      <c r="L391" s="25"/>
      <c r="M391" s="25"/>
      <c r="N391" s="25"/>
      <c r="O391" s="25"/>
      <c r="P391" s="178"/>
      <c r="Q391" s="177">
        <v>1</v>
      </c>
      <c r="R391" s="166">
        <v>4121</v>
      </c>
      <c r="S391" s="170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8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</row>
    <row r="392" spans="1:39" ht="21" x14ac:dyDescent="0.25">
      <c r="A392" s="174" t="s">
        <v>455</v>
      </c>
      <c r="B392" s="121">
        <v>179</v>
      </c>
      <c r="C392" s="121" t="s">
        <v>263</v>
      </c>
      <c r="D392" s="121"/>
      <c r="E392" s="174" t="s">
        <v>916</v>
      </c>
      <c r="F392" s="175">
        <v>2004</v>
      </c>
      <c r="G392" s="176">
        <v>6265.42</v>
      </c>
      <c r="H392" s="38">
        <v>0</v>
      </c>
      <c r="I392" s="39">
        <v>1</v>
      </c>
      <c r="J392" s="39">
        <v>1</v>
      </c>
      <c r="K392" s="25"/>
      <c r="L392" s="25"/>
      <c r="M392" s="25"/>
      <c r="N392" s="25"/>
      <c r="O392" s="25"/>
      <c r="P392" s="178"/>
      <c r="Q392" s="177">
        <v>1</v>
      </c>
      <c r="R392" s="166">
        <v>6265.42</v>
      </c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8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</row>
    <row r="393" spans="1:39" ht="21" x14ac:dyDescent="0.25">
      <c r="A393" s="174" t="s">
        <v>455</v>
      </c>
      <c r="B393" s="121">
        <v>180</v>
      </c>
      <c r="C393" s="121" t="s">
        <v>263</v>
      </c>
      <c r="D393" s="121"/>
      <c r="E393" s="174" t="s">
        <v>917</v>
      </c>
      <c r="F393" s="175">
        <v>2004</v>
      </c>
      <c r="G393" s="176">
        <v>6265.41</v>
      </c>
      <c r="H393" s="38">
        <v>0</v>
      </c>
      <c r="I393" s="39">
        <v>1</v>
      </c>
      <c r="J393" s="39">
        <v>1</v>
      </c>
      <c r="K393" s="25"/>
      <c r="L393" s="25"/>
      <c r="M393" s="25"/>
      <c r="N393" s="25"/>
      <c r="O393" s="25"/>
      <c r="P393" s="178"/>
      <c r="Q393" s="177">
        <v>1</v>
      </c>
      <c r="R393" s="166">
        <v>6265.41</v>
      </c>
      <c r="S393" s="170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8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</row>
    <row r="394" spans="1:39" ht="21" x14ac:dyDescent="0.25">
      <c r="A394" s="174" t="s">
        <v>455</v>
      </c>
      <c r="B394" s="121">
        <v>181</v>
      </c>
      <c r="C394" s="121" t="s">
        <v>263</v>
      </c>
      <c r="D394" s="121"/>
      <c r="E394" s="174" t="s">
        <v>918</v>
      </c>
      <c r="F394" s="175">
        <v>2004</v>
      </c>
      <c r="G394" s="176">
        <v>6265.41</v>
      </c>
      <c r="H394" s="38">
        <v>0</v>
      </c>
      <c r="I394" s="39">
        <v>1</v>
      </c>
      <c r="J394" s="39">
        <v>1</v>
      </c>
      <c r="K394" s="25"/>
      <c r="L394" s="25"/>
      <c r="M394" s="25"/>
      <c r="N394" s="25"/>
      <c r="O394" s="25"/>
      <c r="P394" s="178"/>
      <c r="Q394" s="177">
        <v>1</v>
      </c>
      <c r="R394" s="166">
        <v>6265.41</v>
      </c>
      <c r="S394" s="170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8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</row>
    <row r="395" spans="1:39" ht="21" x14ac:dyDescent="0.25">
      <c r="A395" s="174" t="s">
        <v>456</v>
      </c>
      <c r="B395" s="121">
        <v>182</v>
      </c>
      <c r="C395" s="121" t="s">
        <v>263</v>
      </c>
      <c r="D395" s="121"/>
      <c r="E395" s="174" t="s">
        <v>919</v>
      </c>
      <c r="F395" s="175">
        <v>2010</v>
      </c>
      <c r="G395" s="176">
        <v>4427.01</v>
      </c>
      <c r="H395" s="38">
        <v>0</v>
      </c>
      <c r="I395" s="39">
        <v>1</v>
      </c>
      <c r="J395" s="39">
        <v>1</v>
      </c>
      <c r="K395" s="25"/>
      <c r="L395" s="25"/>
      <c r="M395" s="25"/>
      <c r="N395" s="25"/>
      <c r="O395" s="25"/>
      <c r="P395" s="178"/>
      <c r="Q395" s="177">
        <v>1</v>
      </c>
      <c r="R395" s="166">
        <v>4427.01</v>
      </c>
      <c r="S395" s="170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8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</row>
    <row r="396" spans="1:39" ht="21" x14ac:dyDescent="0.25">
      <c r="A396" s="174" t="s">
        <v>456</v>
      </c>
      <c r="B396" s="121">
        <v>183</v>
      </c>
      <c r="C396" s="121" t="s">
        <v>263</v>
      </c>
      <c r="D396" s="121"/>
      <c r="E396" s="174" t="s">
        <v>920</v>
      </c>
      <c r="F396" s="175">
        <v>2010</v>
      </c>
      <c r="G396" s="176">
        <v>4427</v>
      </c>
      <c r="H396" s="38">
        <v>0</v>
      </c>
      <c r="I396" s="39">
        <v>1</v>
      </c>
      <c r="J396" s="39">
        <v>1</v>
      </c>
      <c r="K396" s="25"/>
      <c r="L396" s="25"/>
      <c r="M396" s="25"/>
      <c r="N396" s="25"/>
      <c r="O396" s="25"/>
      <c r="P396" s="178"/>
      <c r="Q396" s="177">
        <v>1</v>
      </c>
      <c r="R396" s="166">
        <v>4427</v>
      </c>
      <c r="S396" s="170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8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</row>
    <row r="397" spans="1:39" ht="22.5" x14ac:dyDescent="0.25">
      <c r="A397" s="174" t="s">
        <v>457</v>
      </c>
      <c r="B397" s="121">
        <v>184</v>
      </c>
      <c r="C397" s="121" t="s">
        <v>263</v>
      </c>
      <c r="D397" s="121"/>
      <c r="E397" s="174" t="s">
        <v>921</v>
      </c>
      <c r="F397" s="175">
        <v>2010</v>
      </c>
      <c r="G397" s="176">
        <v>4937</v>
      </c>
      <c r="H397" s="38">
        <v>0</v>
      </c>
      <c r="I397" s="39">
        <v>1</v>
      </c>
      <c r="J397" s="39">
        <v>1</v>
      </c>
      <c r="K397" s="25"/>
      <c r="L397" s="25"/>
      <c r="M397" s="25"/>
      <c r="N397" s="25"/>
      <c r="O397" s="25"/>
      <c r="P397" s="178"/>
      <c r="Q397" s="177">
        <v>1</v>
      </c>
      <c r="R397" s="166">
        <v>4937</v>
      </c>
      <c r="S397" s="170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8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</row>
    <row r="398" spans="1:39" ht="22.5" x14ac:dyDescent="0.25">
      <c r="A398" s="174" t="s">
        <v>457</v>
      </c>
      <c r="B398" s="121">
        <v>185</v>
      </c>
      <c r="C398" s="121" t="s">
        <v>263</v>
      </c>
      <c r="D398" s="121"/>
      <c r="E398" s="174" t="s">
        <v>922</v>
      </c>
      <c r="F398" s="175">
        <v>2010</v>
      </c>
      <c r="G398" s="176">
        <v>4937</v>
      </c>
      <c r="H398" s="38">
        <v>0</v>
      </c>
      <c r="I398" s="39">
        <v>1</v>
      </c>
      <c r="J398" s="39">
        <v>1</v>
      </c>
      <c r="K398" s="25"/>
      <c r="L398" s="25"/>
      <c r="M398" s="25"/>
      <c r="N398" s="25"/>
      <c r="O398" s="25"/>
      <c r="P398" s="178"/>
      <c r="Q398" s="177">
        <v>1</v>
      </c>
      <c r="R398" s="166">
        <v>4937</v>
      </c>
      <c r="S398" s="170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8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</row>
    <row r="399" spans="1:39" ht="22.5" x14ac:dyDescent="0.25">
      <c r="A399" s="174" t="s">
        <v>457</v>
      </c>
      <c r="B399" s="121">
        <v>186</v>
      </c>
      <c r="C399" s="121" t="s">
        <v>263</v>
      </c>
      <c r="D399" s="121"/>
      <c r="E399" s="174" t="s">
        <v>923</v>
      </c>
      <c r="F399" s="175">
        <v>2010</v>
      </c>
      <c r="G399" s="176">
        <v>4937.01</v>
      </c>
      <c r="H399" s="38">
        <v>0</v>
      </c>
      <c r="I399" s="39">
        <v>1</v>
      </c>
      <c r="J399" s="39">
        <v>1</v>
      </c>
      <c r="K399" s="25"/>
      <c r="L399" s="25"/>
      <c r="M399" s="25"/>
      <c r="N399" s="25"/>
      <c r="O399" s="25"/>
      <c r="P399" s="178"/>
      <c r="Q399" s="177">
        <v>1</v>
      </c>
      <c r="R399" s="166">
        <v>4937.01</v>
      </c>
      <c r="S399" s="170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8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</row>
    <row r="400" spans="1:39" ht="21" x14ac:dyDescent="0.25">
      <c r="A400" s="174" t="s">
        <v>458</v>
      </c>
      <c r="B400" s="121">
        <v>187</v>
      </c>
      <c r="C400" s="121" t="s">
        <v>263</v>
      </c>
      <c r="D400" s="121"/>
      <c r="E400" s="174" t="s">
        <v>924</v>
      </c>
      <c r="F400" s="175">
        <v>2009</v>
      </c>
      <c r="G400" s="176">
        <v>5000</v>
      </c>
      <c r="H400" s="38">
        <v>0</v>
      </c>
      <c r="I400" s="39">
        <v>1</v>
      </c>
      <c r="J400" s="39">
        <v>1</v>
      </c>
      <c r="K400" s="25"/>
      <c r="L400" s="25"/>
      <c r="M400" s="25"/>
      <c r="N400" s="25"/>
      <c r="O400" s="25"/>
      <c r="P400" s="178"/>
      <c r="Q400" s="177">
        <v>1</v>
      </c>
      <c r="R400" s="166">
        <v>5000</v>
      </c>
      <c r="S400" s="170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8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</row>
    <row r="401" spans="1:39" ht="21" x14ac:dyDescent="0.25">
      <c r="A401" s="174" t="s">
        <v>458</v>
      </c>
      <c r="B401" s="121">
        <v>188</v>
      </c>
      <c r="C401" s="121" t="s">
        <v>263</v>
      </c>
      <c r="D401" s="121"/>
      <c r="E401" s="174" t="s">
        <v>925</v>
      </c>
      <c r="F401" s="175">
        <v>2009</v>
      </c>
      <c r="G401" s="176">
        <v>5000</v>
      </c>
      <c r="H401" s="38">
        <v>0</v>
      </c>
      <c r="I401" s="39">
        <v>1</v>
      </c>
      <c r="J401" s="39">
        <v>1</v>
      </c>
      <c r="K401" s="25"/>
      <c r="L401" s="25"/>
      <c r="M401" s="25"/>
      <c r="N401" s="25"/>
      <c r="O401" s="25"/>
      <c r="P401" s="178"/>
      <c r="Q401" s="177">
        <v>1</v>
      </c>
      <c r="R401" s="166">
        <v>5000</v>
      </c>
      <c r="S401" s="170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8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</row>
    <row r="402" spans="1:39" ht="21" x14ac:dyDescent="0.25">
      <c r="A402" s="174" t="s">
        <v>458</v>
      </c>
      <c r="B402" s="121">
        <v>189</v>
      </c>
      <c r="C402" s="121" t="s">
        <v>263</v>
      </c>
      <c r="D402" s="121"/>
      <c r="E402" s="174" t="s">
        <v>926</v>
      </c>
      <c r="F402" s="175">
        <v>2009</v>
      </c>
      <c r="G402" s="176">
        <v>5000</v>
      </c>
      <c r="H402" s="38">
        <v>0</v>
      </c>
      <c r="I402" s="39">
        <v>1</v>
      </c>
      <c r="J402" s="39">
        <v>1</v>
      </c>
      <c r="K402" s="25"/>
      <c r="L402" s="25"/>
      <c r="M402" s="25"/>
      <c r="N402" s="25"/>
      <c r="O402" s="25"/>
      <c r="P402" s="178"/>
      <c r="Q402" s="177">
        <v>1</v>
      </c>
      <c r="R402" s="166">
        <v>5000</v>
      </c>
      <c r="S402" s="170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8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</row>
    <row r="403" spans="1:39" ht="21" x14ac:dyDescent="0.25">
      <c r="A403" s="174" t="s">
        <v>458</v>
      </c>
      <c r="B403" s="121">
        <v>190</v>
      </c>
      <c r="C403" s="121" t="s">
        <v>263</v>
      </c>
      <c r="D403" s="121"/>
      <c r="E403" s="174" t="s">
        <v>927</v>
      </c>
      <c r="F403" s="175">
        <v>2009</v>
      </c>
      <c r="G403" s="176">
        <v>5000</v>
      </c>
      <c r="H403" s="38">
        <v>0</v>
      </c>
      <c r="I403" s="39">
        <v>1</v>
      </c>
      <c r="J403" s="39">
        <v>1</v>
      </c>
      <c r="K403" s="25"/>
      <c r="L403" s="25"/>
      <c r="M403" s="25"/>
      <c r="N403" s="25"/>
      <c r="O403" s="25"/>
      <c r="P403" s="178"/>
      <c r="Q403" s="177">
        <v>1</v>
      </c>
      <c r="R403" s="166">
        <v>5000</v>
      </c>
      <c r="S403" s="170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8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</row>
    <row r="404" spans="1:39" ht="21" x14ac:dyDescent="0.25">
      <c r="A404" s="174" t="s">
        <v>459</v>
      </c>
      <c r="B404" s="121">
        <v>191</v>
      </c>
      <c r="C404" s="121" t="s">
        <v>263</v>
      </c>
      <c r="D404" s="121"/>
      <c r="E404" s="174" t="s">
        <v>928</v>
      </c>
      <c r="F404" s="175">
        <v>2005</v>
      </c>
      <c r="G404" s="176">
        <v>4461.8999999999996</v>
      </c>
      <c r="H404" s="38">
        <v>0</v>
      </c>
      <c r="I404" s="39">
        <v>1</v>
      </c>
      <c r="J404" s="39">
        <v>1</v>
      </c>
      <c r="K404" s="25"/>
      <c r="L404" s="25"/>
      <c r="M404" s="25"/>
      <c r="N404" s="25"/>
      <c r="O404" s="25"/>
      <c r="P404" s="178"/>
      <c r="Q404" s="177">
        <v>1</v>
      </c>
      <c r="R404" s="166">
        <v>4461.8999999999996</v>
      </c>
      <c r="S404" s="170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8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</row>
    <row r="405" spans="1:39" ht="21" x14ac:dyDescent="0.25">
      <c r="A405" s="174" t="s">
        <v>460</v>
      </c>
      <c r="B405" s="121">
        <v>192</v>
      </c>
      <c r="C405" s="121" t="s">
        <v>263</v>
      </c>
      <c r="D405" s="121"/>
      <c r="E405" s="174" t="s">
        <v>929</v>
      </c>
      <c r="F405" s="175">
        <v>2010</v>
      </c>
      <c r="G405" s="176">
        <v>4000</v>
      </c>
      <c r="H405" s="38">
        <v>0</v>
      </c>
      <c r="I405" s="39">
        <v>1</v>
      </c>
      <c r="J405" s="39">
        <v>1</v>
      </c>
      <c r="K405" s="25"/>
      <c r="L405" s="25"/>
      <c r="M405" s="25"/>
      <c r="N405" s="25"/>
      <c r="O405" s="25"/>
      <c r="P405" s="178"/>
      <c r="Q405" s="177">
        <v>1</v>
      </c>
      <c r="R405" s="166">
        <v>4000</v>
      </c>
      <c r="S405" s="170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8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</row>
    <row r="406" spans="1:39" ht="21" x14ac:dyDescent="0.25">
      <c r="A406" s="174" t="s">
        <v>461</v>
      </c>
      <c r="B406" s="121">
        <v>193</v>
      </c>
      <c r="C406" s="121" t="s">
        <v>263</v>
      </c>
      <c r="D406" s="121"/>
      <c r="E406" s="174" t="s">
        <v>930</v>
      </c>
      <c r="F406" s="175">
        <v>2010</v>
      </c>
      <c r="G406" s="176">
        <v>4389.6000000000004</v>
      </c>
      <c r="H406" s="38">
        <v>0</v>
      </c>
      <c r="I406" s="39">
        <v>1</v>
      </c>
      <c r="J406" s="39">
        <v>1</v>
      </c>
      <c r="K406" s="25"/>
      <c r="L406" s="25"/>
      <c r="M406" s="25"/>
      <c r="N406" s="25"/>
      <c r="O406" s="25"/>
      <c r="P406" s="178"/>
      <c r="Q406" s="177">
        <v>1</v>
      </c>
      <c r="R406" s="166">
        <v>4389.6000000000004</v>
      </c>
      <c r="S406" s="170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8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</row>
    <row r="407" spans="1:39" ht="21" x14ac:dyDescent="0.25">
      <c r="A407" s="174" t="s">
        <v>462</v>
      </c>
      <c r="B407" s="121">
        <v>194</v>
      </c>
      <c r="C407" s="121" t="s">
        <v>263</v>
      </c>
      <c r="D407" s="121"/>
      <c r="E407" s="174" t="s">
        <v>932</v>
      </c>
      <c r="F407" s="175">
        <v>2004</v>
      </c>
      <c r="G407" s="176">
        <v>5376.24</v>
      </c>
      <c r="H407" s="38">
        <v>0</v>
      </c>
      <c r="I407" s="39">
        <v>1</v>
      </c>
      <c r="J407" s="39">
        <v>1</v>
      </c>
      <c r="K407" s="25"/>
      <c r="L407" s="25"/>
      <c r="M407" s="25"/>
      <c r="N407" s="25"/>
      <c r="O407" s="25"/>
      <c r="P407" s="178"/>
      <c r="Q407" s="177">
        <v>1</v>
      </c>
      <c r="R407" s="166">
        <v>5376.24</v>
      </c>
      <c r="S407" s="170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8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</row>
    <row r="408" spans="1:39" ht="21" x14ac:dyDescent="0.25">
      <c r="A408" s="174" t="s">
        <v>462</v>
      </c>
      <c r="B408" s="121">
        <v>195</v>
      </c>
      <c r="C408" s="121" t="s">
        <v>263</v>
      </c>
      <c r="D408" s="121"/>
      <c r="E408" s="174" t="s">
        <v>931</v>
      </c>
      <c r="F408" s="175">
        <v>2004</v>
      </c>
      <c r="G408" s="176">
        <v>5376.24</v>
      </c>
      <c r="H408" s="38">
        <v>0</v>
      </c>
      <c r="I408" s="39">
        <v>1</v>
      </c>
      <c r="J408" s="39">
        <v>1</v>
      </c>
      <c r="K408" s="25"/>
      <c r="L408" s="25"/>
      <c r="M408" s="25"/>
      <c r="N408" s="25"/>
      <c r="O408" s="25"/>
      <c r="P408" s="178"/>
      <c r="Q408" s="177">
        <v>1</v>
      </c>
      <c r="R408" s="166">
        <v>5376.24</v>
      </c>
      <c r="S408" s="170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8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</row>
    <row r="409" spans="1:39" ht="21" x14ac:dyDescent="0.25">
      <c r="A409" s="174" t="s">
        <v>463</v>
      </c>
      <c r="B409" s="121">
        <v>196</v>
      </c>
      <c r="C409" s="121" t="s">
        <v>263</v>
      </c>
      <c r="D409" s="121"/>
      <c r="E409" s="174" t="s">
        <v>933</v>
      </c>
      <c r="F409" s="175">
        <v>2004</v>
      </c>
      <c r="G409" s="176">
        <v>3432.81</v>
      </c>
      <c r="H409" s="38">
        <v>0</v>
      </c>
      <c r="I409" s="39">
        <v>1</v>
      </c>
      <c r="J409" s="39">
        <v>1</v>
      </c>
      <c r="K409" s="25"/>
      <c r="L409" s="25"/>
      <c r="M409" s="25"/>
      <c r="N409" s="25"/>
      <c r="O409" s="25"/>
      <c r="P409" s="178"/>
      <c r="Q409" s="177">
        <v>1</v>
      </c>
      <c r="R409" s="166">
        <v>3432.81</v>
      </c>
      <c r="S409" s="170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8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</row>
    <row r="410" spans="1:39" ht="21" x14ac:dyDescent="0.25">
      <c r="A410" s="174" t="s">
        <v>463</v>
      </c>
      <c r="B410" s="121">
        <v>197</v>
      </c>
      <c r="C410" s="121" t="s">
        <v>263</v>
      </c>
      <c r="D410" s="121"/>
      <c r="E410" s="174" t="s">
        <v>936</v>
      </c>
      <c r="F410" s="175">
        <v>2004</v>
      </c>
      <c r="G410" s="176">
        <v>3432.83</v>
      </c>
      <c r="H410" s="38">
        <v>0</v>
      </c>
      <c r="I410" s="39">
        <v>1</v>
      </c>
      <c r="J410" s="39">
        <v>1</v>
      </c>
      <c r="K410" s="25"/>
      <c r="L410" s="25"/>
      <c r="M410" s="25"/>
      <c r="N410" s="25"/>
      <c r="O410" s="25"/>
      <c r="P410" s="178"/>
      <c r="Q410" s="177">
        <v>1</v>
      </c>
      <c r="R410" s="166">
        <v>3432.83</v>
      </c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8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</row>
    <row r="411" spans="1:39" ht="21" x14ac:dyDescent="0.25">
      <c r="A411" s="174" t="s">
        <v>463</v>
      </c>
      <c r="B411" s="121">
        <v>198</v>
      </c>
      <c r="C411" s="121" t="s">
        <v>263</v>
      </c>
      <c r="D411" s="121"/>
      <c r="E411" s="174" t="s">
        <v>934</v>
      </c>
      <c r="F411" s="175">
        <v>2004</v>
      </c>
      <c r="G411" s="176">
        <v>3432.83</v>
      </c>
      <c r="H411" s="38">
        <v>0</v>
      </c>
      <c r="I411" s="39">
        <v>1</v>
      </c>
      <c r="J411" s="39">
        <v>1</v>
      </c>
      <c r="K411" s="25"/>
      <c r="L411" s="25"/>
      <c r="M411" s="25"/>
      <c r="N411" s="25"/>
      <c r="O411" s="25"/>
      <c r="P411" s="178"/>
      <c r="Q411" s="177">
        <v>1</v>
      </c>
      <c r="R411" s="166">
        <v>3432.83</v>
      </c>
      <c r="S411" s="170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8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</row>
    <row r="412" spans="1:39" ht="21" x14ac:dyDescent="0.25">
      <c r="A412" s="174" t="s">
        <v>463</v>
      </c>
      <c r="B412" s="121">
        <v>199</v>
      </c>
      <c r="C412" s="121" t="s">
        <v>263</v>
      </c>
      <c r="D412" s="121"/>
      <c r="E412" s="174" t="s">
        <v>935</v>
      </c>
      <c r="F412" s="175">
        <v>2004</v>
      </c>
      <c r="G412" s="176">
        <v>3432.83</v>
      </c>
      <c r="H412" s="38">
        <v>0</v>
      </c>
      <c r="I412" s="39">
        <v>1</v>
      </c>
      <c r="J412" s="39">
        <v>1</v>
      </c>
      <c r="K412" s="25"/>
      <c r="L412" s="25"/>
      <c r="M412" s="25"/>
      <c r="N412" s="25"/>
      <c r="O412" s="25"/>
      <c r="P412" s="178"/>
      <c r="Q412" s="177">
        <v>1</v>
      </c>
      <c r="R412" s="166">
        <v>3432.83</v>
      </c>
      <c r="S412" s="170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8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</row>
    <row r="413" spans="1:39" ht="22.5" x14ac:dyDescent="0.25">
      <c r="A413" s="174" t="s">
        <v>464</v>
      </c>
      <c r="B413" s="121">
        <v>200</v>
      </c>
      <c r="C413" s="121" t="s">
        <v>263</v>
      </c>
      <c r="D413" s="121"/>
      <c r="E413" s="174" t="s">
        <v>937</v>
      </c>
      <c r="F413" s="175">
        <v>2010</v>
      </c>
      <c r="G413" s="176">
        <v>3553.01</v>
      </c>
      <c r="H413" s="38">
        <v>0</v>
      </c>
      <c r="I413" s="39">
        <v>1</v>
      </c>
      <c r="J413" s="39">
        <v>1</v>
      </c>
      <c r="K413" s="25"/>
      <c r="L413" s="25"/>
      <c r="M413" s="25"/>
      <c r="N413" s="25"/>
      <c r="O413" s="25"/>
      <c r="P413" s="178"/>
      <c r="Q413" s="177">
        <v>1</v>
      </c>
      <c r="R413" s="166">
        <v>3553.01</v>
      </c>
      <c r="S413" s="170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8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</row>
    <row r="414" spans="1:39" ht="22.5" x14ac:dyDescent="0.25">
      <c r="A414" s="174" t="s">
        <v>464</v>
      </c>
      <c r="B414" s="121">
        <v>201</v>
      </c>
      <c r="C414" s="121" t="s">
        <v>263</v>
      </c>
      <c r="D414" s="121"/>
      <c r="E414" s="174" t="s">
        <v>938</v>
      </c>
      <c r="F414" s="175">
        <v>2010</v>
      </c>
      <c r="G414" s="176">
        <v>3553</v>
      </c>
      <c r="H414" s="38">
        <v>0</v>
      </c>
      <c r="I414" s="39">
        <v>1</v>
      </c>
      <c r="J414" s="39">
        <v>1</v>
      </c>
      <c r="K414" s="25"/>
      <c r="L414" s="25"/>
      <c r="M414" s="25"/>
      <c r="N414" s="25"/>
      <c r="O414" s="25"/>
      <c r="P414" s="178"/>
      <c r="Q414" s="177">
        <v>1</v>
      </c>
      <c r="R414" s="166">
        <v>3553</v>
      </c>
      <c r="S414" s="170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8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</row>
    <row r="415" spans="1:39" ht="21" x14ac:dyDescent="0.25">
      <c r="A415" s="174" t="s">
        <v>465</v>
      </c>
      <c r="B415" s="121">
        <v>202</v>
      </c>
      <c r="C415" s="121" t="s">
        <v>263</v>
      </c>
      <c r="D415" s="121"/>
      <c r="E415" s="174" t="s">
        <v>939</v>
      </c>
      <c r="F415" s="175">
        <v>2005</v>
      </c>
      <c r="G415" s="176">
        <v>3698.99</v>
      </c>
      <c r="H415" s="38">
        <v>0</v>
      </c>
      <c r="I415" s="39">
        <v>1</v>
      </c>
      <c r="J415" s="39">
        <v>1</v>
      </c>
      <c r="K415" s="25"/>
      <c r="L415" s="25"/>
      <c r="M415" s="25"/>
      <c r="N415" s="25"/>
      <c r="O415" s="25"/>
      <c r="P415" s="178"/>
      <c r="Q415" s="177">
        <v>1</v>
      </c>
      <c r="R415" s="166">
        <v>3698.99</v>
      </c>
      <c r="S415" s="170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8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</row>
    <row r="416" spans="1:39" ht="21" x14ac:dyDescent="0.25">
      <c r="A416" s="174" t="s">
        <v>466</v>
      </c>
      <c r="B416" s="121">
        <v>203</v>
      </c>
      <c r="C416" s="121" t="s">
        <v>263</v>
      </c>
      <c r="D416" s="121"/>
      <c r="E416" s="174" t="s">
        <v>940</v>
      </c>
      <c r="F416" s="175">
        <v>1999</v>
      </c>
      <c r="G416" s="176">
        <v>12180.57</v>
      </c>
      <c r="H416" s="38">
        <v>0</v>
      </c>
      <c r="I416" s="39">
        <v>1</v>
      </c>
      <c r="J416" s="39">
        <v>1</v>
      </c>
      <c r="K416" s="25"/>
      <c r="L416" s="25"/>
      <c r="M416" s="25"/>
      <c r="N416" s="25"/>
      <c r="O416" s="25"/>
      <c r="P416" s="178"/>
      <c r="Q416" s="177">
        <v>1</v>
      </c>
      <c r="R416" s="166">
        <v>12180.57</v>
      </c>
      <c r="S416" s="170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8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</row>
    <row r="417" spans="1:39" ht="22.5" x14ac:dyDescent="0.25">
      <c r="A417" s="174" t="s">
        <v>1271</v>
      </c>
      <c r="B417" s="121">
        <v>204</v>
      </c>
      <c r="C417" s="121" t="s">
        <v>263</v>
      </c>
      <c r="D417" s="121"/>
      <c r="E417" s="174" t="s">
        <v>1281</v>
      </c>
      <c r="F417" s="175">
        <v>2023</v>
      </c>
      <c r="G417" s="176">
        <v>10500</v>
      </c>
      <c r="H417" s="38">
        <v>0</v>
      </c>
      <c r="I417" s="39">
        <v>1</v>
      </c>
      <c r="J417" s="39">
        <v>1</v>
      </c>
      <c r="K417" s="25"/>
      <c r="L417" s="25"/>
      <c r="M417" s="25"/>
      <c r="N417" s="25"/>
      <c r="O417" s="25"/>
      <c r="P417" s="178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  <c r="AA417" s="177">
        <v>1</v>
      </c>
      <c r="AB417" s="166">
        <v>10500</v>
      </c>
      <c r="AC417" s="178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</row>
    <row r="418" spans="1:39" ht="22.5" x14ac:dyDescent="0.25">
      <c r="A418" s="174" t="s">
        <v>1271</v>
      </c>
      <c r="B418" s="121">
        <v>205</v>
      </c>
      <c r="C418" s="121" t="s">
        <v>263</v>
      </c>
      <c r="D418" s="121"/>
      <c r="E418" s="174" t="s">
        <v>1282</v>
      </c>
      <c r="F418" s="175">
        <v>2023</v>
      </c>
      <c r="G418" s="176">
        <v>10500</v>
      </c>
      <c r="H418" s="38">
        <v>0</v>
      </c>
      <c r="I418" s="39">
        <v>1</v>
      </c>
      <c r="J418" s="39">
        <v>1</v>
      </c>
      <c r="K418" s="25"/>
      <c r="L418" s="25"/>
      <c r="M418" s="25"/>
      <c r="N418" s="25"/>
      <c r="O418" s="25"/>
      <c r="P418" s="178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  <c r="AA418" s="177">
        <v>1</v>
      </c>
      <c r="AB418" s="166">
        <v>10500</v>
      </c>
      <c r="AC418" s="178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</row>
    <row r="419" spans="1:39" ht="22.5" x14ac:dyDescent="0.25">
      <c r="A419" s="174" t="s">
        <v>1271</v>
      </c>
      <c r="B419" s="121">
        <v>206</v>
      </c>
      <c r="C419" s="121" t="s">
        <v>263</v>
      </c>
      <c r="D419" s="121"/>
      <c r="E419" s="174" t="s">
        <v>1283</v>
      </c>
      <c r="F419" s="175">
        <v>2023</v>
      </c>
      <c r="G419" s="176">
        <v>10500</v>
      </c>
      <c r="H419" s="38">
        <v>0</v>
      </c>
      <c r="I419" s="39">
        <v>1</v>
      </c>
      <c r="J419" s="39">
        <v>1</v>
      </c>
      <c r="K419" s="25"/>
      <c r="L419" s="25"/>
      <c r="M419" s="25"/>
      <c r="N419" s="25"/>
      <c r="O419" s="25"/>
      <c r="P419" s="178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  <c r="AA419" s="177">
        <v>1</v>
      </c>
      <c r="AB419" s="166">
        <v>10500</v>
      </c>
      <c r="AC419" s="178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</row>
    <row r="420" spans="1:39" ht="22.5" x14ac:dyDescent="0.25">
      <c r="A420" s="174" t="s">
        <v>1271</v>
      </c>
      <c r="B420" s="121">
        <v>207</v>
      </c>
      <c r="C420" s="121" t="s">
        <v>263</v>
      </c>
      <c r="D420" s="121"/>
      <c r="E420" s="174" t="s">
        <v>1284</v>
      </c>
      <c r="F420" s="175">
        <v>2023</v>
      </c>
      <c r="G420" s="176">
        <v>10500</v>
      </c>
      <c r="H420" s="38">
        <v>0</v>
      </c>
      <c r="I420" s="39">
        <v>1</v>
      </c>
      <c r="J420" s="39">
        <v>1</v>
      </c>
      <c r="K420" s="25"/>
      <c r="L420" s="25"/>
      <c r="M420" s="25"/>
      <c r="N420" s="25"/>
      <c r="O420" s="25"/>
      <c r="P420" s="178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  <c r="AA420" s="177">
        <v>1</v>
      </c>
      <c r="AB420" s="166">
        <v>10500</v>
      </c>
      <c r="AC420" s="178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</row>
    <row r="421" spans="1:39" ht="22.5" x14ac:dyDescent="0.25">
      <c r="A421" s="174" t="s">
        <v>467</v>
      </c>
      <c r="B421" s="121">
        <v>208</v>
      </c>
      <c r="C421" s="121" t="s">
        <v>263</v>
      </c>
      <c r="D421" s="121"/>
      <c r="E421" s="174" t="s">
        <v>941</v>
      </c>
      <c r="F421" s="175">
        <v>2007</v>
      </c>
      <c r="G421" s="176">
        <v>20100</v>
      </c>
      <c r="H421" s="38">
        <v>0</v>
      </c>
      <c r="I421" s="39">
        <v>1</v>
      </c>
      <c r="J421" s="39">
        <v>1</v>
      </c>
      <c r="K421" s="25"/>
      <c r="L421" s="25"/>
      <c r="M421" s="25"/>
      <c r="N421" s="25"/>
      <c r="O421" s="25"/>
      <c r="P421" s="178"/>
      <c r="Q421" s="177">
        <v>1</v>
      </c>
      <c r="R421" s="166">
        <v>20100</v>
      </c>
      <c r="S421" s="170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8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</row>
    <row r="422" spans="1:39" ht="22.5" x14ac:dyDescent="0.25">
      <c r="A422" s="174" t="s">
        <v>467</v>
      </c>
      <c r="B422" s="121">
        <v>209</v>
      </c>
      <c r="C422" s="121" t="s">
        <v>263</v>
      </c>
      <c r="D422" s="121"/>
      <c r="E422" s="174" t="s">
        <v>942</v>
      </c>
      <c r="F422" s="175">
        <v>2007</v>
      </c>
      <c r="G422" s="176">
        <v>20100</v>
      </c>
      <c r="H422" s="38">
        <v>0</v>
      </c>
      <c r="I422" s="39">
        <v>1</v>
      </c>
      <c r="J422" s="39">
        <v>1</v>
      </c>
      <c r="K422" s="25"/>
      <c r="L422" s="25"/>
      <c r="M422" s="25"/>
      <c r="N422" s="25"/>
      <c r="O422" s="25"/>
      <c r="P422" s="178"/>
      <c r="Q422" s="177">
        <v>1</v>
      </c>
      <c r="R422" s="166">
        <v>20100</v>
      </c>
      <c r="S422" s="170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8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</row>
    <row r="423" spans="1:39" ht="22.5" x14ac:dyDescent="0.25">
      <c r="A423" s="174" t="s">
        <v>467</v>
      </c>
      <c r="B423" s="121">
        <v>210</v>
      </c>
      <c r="C423" s="121" t="s">
        <v>263</v>
      </c>
      <c r="D423" s="121"/>
      <c r="E423" s="174" t="s">
        <v>943</v>
      </c>
      <c r="F423" s="175">
        <v>2007</v>
      </c>
      <c r="G423" s="176">
        <v>20100</v>
      </c>
      <c r="H423" s="38">
        <v>0</v>
      </c>
      <c r="I423" s="39">
        <v>1</v>
      </c>
      <c r="J423" s="39">
        <v>1</v>
      </c>
      <c r="K423" s="25"/>
      <c r="L423" s="25"/>
      <c r="M423" s="25"/>
      <c r="N423" s="25"/>
      <c r="O423" s="25"/>
      <c r="P423" s="178"/>
      <c r="Q423" s="177">
        <v>1</v>
      </c>
      <c r="R423" s="166">
        <v>20100</v>
      </c>
      <c r="S423" s="170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8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</row>
    <row r="424" spans="1:39" ht="22.5" x14ac:dyDescent="0.25">
      <c r="A424" s="174" t="s">
        <v>467</v>
      </c>
      <c r="B424" s="121">
        <v>211</v>
      </c>
      <c r="C424" s="121" t="s">
        <v>263</v>
      </c>
      <c r="D424" s="121"/>
      <c r="E424" s="174" t="s">
        <v>944</v>
      </c>
      <c r="F424" s="175">
        <v>2007</v>
      </c>
      <c r="G424" s="176">
        <v>20100</v>
      </c>
      <c r="H424" s="38">
        <v>0</v>
      </c>
      <c r="I424" s="39">
        <v>1</v>
      </c>
      <c r="J424" s="39">
        <v>1</v>
      </c>
      <c r="K424" s="25"/>
      <c r="L424" s="25"/>
      <c r="M424" s="25"/>
      <c r="N424" s="25"/>
      <c r="O424" s="25"/>
      <c r="P424" s="178"/>
      <c r="Q424" s="177">
        <v>1</v>
      </c>
      <c r="R424" s="166">
        <v>20100</v>
      </c>
      <c r="S424" s="170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8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</row>
    <row r="425" spans="1:39" ht="22.5" x14ac:dyDescent="0.25">
      <c r="A425" s="174" t="s">
        <v>468</v>
      </c>
      <c r="B425" s="121">
        <v>212</v>
      </c>
      <c r="C425" s="121" t="s">
        <v>263</v>
      </c>
      <c r="D425" s="121"/>
      <c r="E425" s="174" t="s">
        <v>945</v>
      </c>
      <c r="F425" s="175">
        <v>2008</v>
      </c>
      <c r="G425" s="176">
        <v>8165</v>
      </c>
      <c r="H425" s="38">
        <v>0</v>
      </c>
      <c r="I425" s="39">
        <v>1</v>
      </c>
      <c r="J425" s="39">
        <v>1</v>
      </c>
      <c r="K425" s="25"/>
      <c r="L425" s="25"/>
      <c r="M425" s="25"/>
      <c r="N425" s="25"/>
      <c r="O425" s="25"/>
      <c r="P425" s="178"/>
      <c r="Q425" s="177">
        <v>1</v>
      </c>
      <c r="R425" s="166">
        <v>8165</v>
      </c>
      <c r="S425" s="170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8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</row>
    <row r="426" spans="1:39" ht="22.5" x14ac:dyDescent="0.25">
      <c r="A426" s="174" t="s">
        <v>469</v>
      </c>
      <c r="B426" s="121">
        <v>213</v>
      </c>
      <c r="C426" s="121" t="s">
        <v>263</v>
      </c>
      <c r="D426" s="121"/>
      <c r="E426" s="174" t="s">
        <v>946</v>
      </c>
      <c r="F426" s="175">
        <v>2005</v>
      </c>
      <c r="G426" s="176">
        <v>3862.7</v>
      </c>
      <c r="H426" s="38">
        <v>0</v>
      </c>
      <c r="I426" s="39">
        <v>1</v>
      </c>
      <c r="J426" s="39">
        <v>1</v>
      </c>
      <c r="K426" s="25"/>
      <c r="L426" s="25"/>
      <c r="M426" s="25"/>
      <c r="N426" s="25"/>
      <c r="O426" s="25"/>
      <c r="P426" s="178"/>
      <c r="Q426" s="177">
        <v>1</v>
      </c>
      <c r="R426" s="166">
        <v>3862.7</v>
      </c>
      <c r="S426" s="170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8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</row>
    <row r="427" spans="1:39" ht="22.5" x14ac:dyDescent="0.25">
      <c r="A427" s="174" t="s">
        <v>469</v>
      </c>
      <c r="B427" s="121">
        <v>214</v>
      </c>
      <c r="C427" s="121" t="s">
        <v>263</v>
      </c>
      <c r="D427" s="121"/>
      <c r="E427" s="174" t="s">
        <v>955</v>
      </c>
      <c r="F427" s="175">
        <v>2005</v>
      </c>
      <c r="G427" s="176">
        <v>3862.7</v>
      </c>
      <c r="H427" s="38">
        <v>0</v>
      </c>
      <c r="I427" s="39">
        <v>1</v>
      </c>
      <c r="J427" s="39">
        <v>1</v>
      </c>
      <c r="K427" s="25"/>
      <c r="L427" s="25"/>
      <c r="M427" s="25"/>
      <c r="N427" s="25"/>
      <c r="O427" s="25"/>
      <c r="P427" s="178"/>
      <c r="Q427" s="177">
        <v>1</v>
      </c>
      <c r="R427" s="166">
        <v>3862.7</v>
      </c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8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</row>
    <row r="428" spans="1:39" ht="22.5" x14ac:dyDescent="0.25">
      <c r="A428" s="174" t="s">
        <v>469</v>
      </c>
      <c r="B428" s="121">
        <v>215</v>
      </c>
      <c r="C428" s="121" t="s">
        <v>263</v>
      </c>
      <c r="D428" s="121"/>
      <c r="E428" s="174" t="s">
        <v>948</v>
      </c>
      <c r="F428" s="175">
        <v>2005</v>
      </c>
      <c r="G428" s="176">
        <v>3862.7</v>
      </c>
      <c r="H428" s="38">
        <v>0</v>
      </c>
      <c r="I428" s="39">
        <v>1</v>
      </c>
      <c r="J428" s="39">
        <v>1</v>
      </c>
      <c r="K428" s="25"/>
      <c r="L428" s="25"/>
      <c r="M428" s="25"/>
      <c r="N428" s="25"/>
      <c r="O428" s="25"/>
      <c r="P428" s="178"/>
      <c r="Q428" s="177">
        <v>1</v>
      </c>
      <c r="R428" s="166">
        <v>3862.7</v>
      </c>
      <c r="S428" s="170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8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</row>
    <row r="429" spans="1:39" ht="22.5" x14ac:dyDescent="0.25">
      <c r="A429" s="174" t="s">
        <v>469</v>
      </c>
      <c r="B429" s="121">
        <v>216</v>
      </c>
      <c r="C429" s="121" t="s">
        <v>263</v>
      </c>
      <c r="D429" s="121"/>
      <c r="E429" s="174" t="s">
        <v>949</v>
      </c>
      <c r="F429" s="175">
        <v>2005</v>
      </c>
      <c r="G429" s="176">
        <v>3862.7</v>
      </c>
      <c r="H429" s="38">
        <v>0</v>
      </c>
      <c r="I429" s="39">
        <v>1</v>
      </c>
      <c r="J429" s="39">
        <v>1</v>
      </c>
      <c r="K429" s="25"/>
      <c r="L429" s="25"/>
      <c r="M429" s="25"/>
      <c r="N429" s="25"/>
      <c r="O429" s="25"/>
      <c r="P429" s="178"/>
      <c r="Q429" s="177">
        <v>1</v>
      </c>
      <c r="R429" s="166">
        <v>3862.7</v>
      </c>
      <c r="S429" s="170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8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</row>
    <row r="430" spans="1:39" ht="22.5" x14ac:dyDescent="0.25">
      <c r="A430" s="174" t="s">
        <v>469</v>
      </c>
      <c r="B430" s="121">
        <v>217</v>
      </c>
      <c r="C430" s="121" t="s">
        <v>263</v>
      </c>
      <c r="D430" s="121"/>
      <c r="E430" s="174" t="s">
        <v>947</v>
      </c>
      <c r="F430" s="175">
        <v>2005</v>
      </c>
      <c r="G430" s="176">
        <v>3862.7</v>
      </c>
      <c r="H430" s="38">
        <v>0</v>
      </c>
      <c r="I430" s="39">
        <v>1</v>
      </c>
      <c r="J430" s="39">
        <v>1</v>
      </c>
      <c r="K430" s="25"/>
      <c r="L430" s="25"/>
      <c r="M430" s="25"/>
      <c r="N430" s="25"/>
      <c r="O430" s="25"/>
      <c r="P430" s="178"/>
      <c r="Q430" s="177">
        <v>1</v>
      </c>
      <c r="R430" s="166">
        <v>3862.7</v>
      </c>
      <c r="S430" s="170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8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</row>
    <row r="431" spans="1:39" ht="22.5" x14ac:dyDescent="0.25">
      <c r="A431" s="174" t="s">
        <v>469</v>
      </c>
      <c r="B431" s="121">
        <v>218</v>
      </c>
      <c r="C431" s="121" t="s">
        <v>263</v>
      </c>
      <c r="D431" s="121"/>
      <c r="E431" s="174" t="s">
        <v>950</v>
      </c>
      <c r="F431" s="175">
        <v>2005</v>
      </c>
      <c r="G431" s="176">
        <v>3862.7</v>
      </c>
      <c r="H431" s="38">
        <v>0</v>
      </c>
      <c r="I431" s="39">
        <v>1</v>
      </c>
      <c r="J431" s="39">
        <v>1</v>
      </c>
      <c r="K431" s="25"/>
      <c r="L431" s="25"/>
      <c r="M431" s="25"/>
      <c r="N431" s="25"/>
      <c r="O431" s="25"/>
      <c r="P431" s="178"/>
      <c r="Q431" s="177">
        <v>1</v>
      </c>
      <c r="R431" s="166">
        <v>3862.7</v>
      </c>
      <c r="S431" s="170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8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</row>
    <row r="432" spans="1:39" ht="22.5" x14ac:dyDescent="0.25">
      <c r="A432" s="174" t="s">
        <v>469</v>
      </c>
      <c r="B432" s="121">
        <v>219</v>
      </c>
      <c r="C432" s="121" t="s">
        <v>263</v>
      </c>
      <c r="D432" s="121"/>
      <c r="E432" s="174" t="s">
        <v>951</v>
      </c>
      <c r="F432" s="175">
        <v>2005</v>
      </c>
      <c r="G432" s="176">
        <v>3862.7</v>
      </c>
      <c r="H432" s="38">
        <v>0</v>
      </c>
      <c r="I432" s="39">
        <v>1</v>
      </c>
      <c r="J432" s="39">
        <v>1</v>
      </c>
      <c r="K432" s="25"/>
      <c r="L432" s="25"/>
      <c r="M432" s="25"/>
      <c r="N432" s="25"/>
      <c r="O432" s="25"/>
      <c r="P432" s="178"/>
      <c r="Q432" s="177">
        <v>1</v>
      </c>
      <c r="R432" s="166">
        <v>3862.7</v>
      </c>
      <c r="S432" s="170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8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</row>
    <row r="433" spans="1:39" ht="22.5" x14ac:dyDescent="0.25">
      <c r="A433" s="174" t="s">
        <v>469</v>
      </c>
      <c r="B433" s="121">
        <v>220</v>
      </c>
      <c r="C433" s="121" t="s">
        <v>263</v>
      </c>
      <c r="D433" s="121"/>
      <c r="E433" s="174" t="s">
        <v>952</v>
      </c>
      <c r="F433" s="175">
        <v>2005</v>
      </c>
      <c r="G433" s="176">
        <v>3862.7</v>
      </c>
      <c r="H433" s="38">
        <v>0</v>
      </c>
      <c r="I433" s="39">
        <v>1</v>
      </c>
      <c r="J433" s="39">
        <v>1</v>
      </c>
      <c r="K433" s="25"/>
      <c r="L433" s="25"/>
      <c r="M433" s="25"/>
      <c r="N433" s="25"/>
      <c r="O433" s="25"/>
      <c r="P433" s="178"/>
      <c r="Q433" s="177">
        <v>1</v>
      </c>
      <c r="R433" s="166">
        <v>3862.7</v>
      </c>
      <c r="S433" s="170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8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</row>
    <row r="434" spans="1:39" ht="22.5" x14ac:dyDescent="0.25">
      <c r="A434" s="174" t="s">
        <v>469</v>
      </c>
      <c r="B434" s="121">
        <v>221</v>
      </c>
      <c r="C434" s="121" t="s">
        <v>263</v>
      </c>
      <c r="D434" s="121"/>
      <c r="E434" s="174" t="s">
        <v>953</v>
      </c>
      <c r="F434" s="175">
        <v>2005</v>
      </c>
      <c r="G434" s="176">
        <v>3862.7</v>
      </c>
      <c r="H434" s="38">
        <v>0</v>
      </c>
      <c r="I434" s="39">
        <v>1</v>
      </c>
      <c r="J434" s="39">
        <v>1</v>
      </c>
      <c r="K434" s="25"/>
      <c r="L434" s="25"/>
      <c r="M434" s="25"/>
      <c r="N434" s="25"/>
      <c r="O434" s="25"/>
      <c r="P434" s="178"/>
      <c r="Q434" s="177">
        <v>1</v>
      </c>
      <c r="R434" s="166">
        <v>3862.7</v>
      </c>
      <c r="S434" s="170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8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</row>
    <row r="435" spans="1:39" ht="22.5" x14ac:dyDescent="0.25">
      <c r="A435" s="174" t="s">
        <v>469</v>
      </c>
      <c r="B435" s="121">
        <v>222</v>
      </c>
      <c r="C435" s="121" t="s">
        <v>263</v>
      </c>
      <c r="D435" s="121"/>
      <c r="E435" s="174" t="s">
        <v>954</v>
      </c>
      <c r="F435" s="175">
        <v>2005</v>
      </c>
      <c r="G435" s="176">
        <v>3862.7</v>
      </c>
      <c r="H435" s="38">
        <v>0</v>
      </c>
      <c r="I435" s="39">
        <v>1</v>
      </c>
      <c r="J435" s="39">
        <v>1</v>
      </c>
      <c r="K435" s="25"/>
      <c r="L435" s="25"/>
      <c r="M435" s="25"/>
      <c r="N435" s="25"/>
      <c r="O435" s="25"/>
      <c r="P435" s="178"/>
      <c r="Q435" s="177">
        <v>1</v>
      </c>
      <c r="R435" s="166">
        <v>3862.7</v>
      </c>
      <c r="S435" s="170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8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</row>
    <row r="436" spans="1:39" ht="33.75" x14ac:dyDescent="0.25">
      <c r="A436" s="174" t="s">
        <v>1272</v>
      </c>
      <c r="B436" s="121">
        <v>223</v>
      </c>
      <c r="C436" s="121" t="s">
        <v>263</v>
      </c>
      <c r="D436" s="121"/>
      <c r="E436" s="174" t="s">
        <v>1285</v>
      </c>
      <c r="F436" s="175">
        <v>2023</v>
      </c>
      <c r="G436" s="176">
        <v>40000</v>
      </c>
      <c r="H436" s="38">
        <v>0</v>
      </c>
      <c r="I436" s="39">
        <v>1</v>
      </c>
      <c r="J436" s="39">
        <v>1</v>
      </c>
      <c r="K436" s="25"/>
      <c r="L436" s="25"/>
      <c r="M436" s="25"/>
      <c r="N436" s="25"/>
      <c r="O436" s="25"/>
      <c r="P436" s="178"/>
      <c r="Q436" s="170"/>
      <c r="R436" s="170"/>
      <c r="S436" s="170"/>
      <c r="T436" s="170"/>
      <c r="U436" s="170"/>
      <c r="V436" s="170"/>
      <c r="W436" s="170"/>
      <c r="X436" s="170"/>
      <c r="Y436" s="170"/>
      <c r="Z436" s="170"/>
      <c r="AA436" s="177">
        <v>1</v>
      </c>
      <c r="AB436" s="166">
        <v>40000</v>
      </c>
      <c r="AC436" s="178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</row>
    <row r="437" spans="1:39" ht="22.5" x14ac:dyDescent="0.25">
      <c r="A437" s="174" t="s">
        <v>470</v>
      </c>
      <c r="B437" s="121">
        <v>224</v>
      </c>
      <c r="C437" s="121" t="s">
        <v>263</v>
      </c>
      <c r="D437" s="121"/>
      <c r="E437" s="174" t="s">
        <v>956</v>
      </c>
      <c r="F437" s="175">
        <v>2011</v>
      </c>
      <c r="G437" s="176">
        <v>6116</v>
      </c>
      <c r="H437" s="38">
        <v>0</v>
      </c>
      <c r="I437" s="39">
        <v>1</v>
      </c>
      <c r="J437" s="39">
        <v>1</v>
      </c>
      <c r="K437" s="25"/>
      <c r="L437" s="25"/>
      <c r="M437" s="25"/>
      <c r="N437" s="25"/>
      <c r="O437" s="25"/>
      <c r="P437" s="178"/>
      <c r="Q437" s="177">
        <v>1</v>
      </c>
      <c r="R437" s="166">
        <v>6116</v>
      </c>
      <c r="S437" s="170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8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</row>
    <row r="438" spans="1:39" ht="21" x14ac:dyDescent="0.25">
      <c r="A438" s="174" t="s">
        <v>471</v>
      </c>
      <c r="B438" s="121">
        <v>225</v>
      </c>
      <c r="C438" s="121" t="s">
        <v>263</v>
      </c>
      <c r="D438" s="121"/>
      <c r="E438" s="174" t="s">
        <v>957</v>
      </c>
      <c r="F438" s="175">
        <v>2011</v>
      </c>
      <c r="G438" s="176">
        <v>3088</v>
      </c>
      <c r="H438" s="38">
        <v>0</v>
      </c>
      <c r="I438" s="39">
        <v>1</v>
      </c>
      <c r="J438" s="39">
        <v>1</v>
      </c>
      <c r="K438" s="25"/>
      <c r="L438" s="25"/>
      <c r="M438" s="25"/>
      <c r="N438" s="25"/>
      <c r="O438" s="25"/>
      <c r="P438" s="178"/>
      <c r="Q438" s="177">
        <v>1</v>
      </c>
      <c r="R438" s="166">
        <v>3088</v>
      </c>
      <c r="S438" s="170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8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</row>
    <row r="439" spans="1:39" ht="22.5" x14ac:dyDescent="0.25">
      <c r="A439" s="174" t="s">
        <v>472</v>
      </c>
      <c r="B439" s="121">
        <v>226</v>
      </c>
      <c r="C439" s="121" t="s">
        <v>263</v>
      </c>
      <c r="D439" s="121"/>
      <c r="E439" s="174" t="s">
        <v>958</v>
      </c>
      <c r="F439" s="175">
        <v>2011</v>
      </c>
      <c r="G439" s="176">
        <v>3900</v>
      </c>
      <c r="H439" s="38">
        <v>0</v>
      </c>
      <c r="I439" s="39">
        <v>1</v>
      </c>
      <c r="J439" s="39">
        <v>1</v>
      </c>
      <c r="K439" s="25"/>
      <c r="L439" s="25"/>
      <c r="M439" s="25"/>
      <c r="N439" s="25"/>
      <c r="O439" s="25"/>
      <c r="P439" s="178"/>
      <c r="Q439" s="177">
        <v>1</v>
      </c>
      <c r="R439" s="166">
        <v>3900</v>
      </c>
      <c r="S439" s="170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8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</row>
    <row r="440" spans="1:39" ht="22.5" x14ac:dyDescent="0.25">
      <c r="A440" s="174" t="s">
        <v>473</v>
      </c>
      <c r="B440" s="121">
        <v>227</v>
      </c>
      <c r="C440" s="121" t="s">
        <v>263</v>
      </c>
      <c r="D440" s="121"/>
      <c r="E440" s="174" t="s">
        <v>959</v>
      </c>
      <c r="F440" s="175">
        <v>2011</v>
      </c>
      <c r="G440" s="176">
        <v>5010</v>
      </c>
      <c r="H440" s="38">
        <v>0</v>
      </c>
      <c r="I440" s="39">
        <v>1</v>
      </c>
      <c r="J440" s="39">
        <v>1</v>
      </c>
      <c r="K440" s="25"/>
      <c r="L440" s="25"/>
      <c r="M440" s="25"/>
      <c r="N440" s="25"/>
      <c r="O440" s="25"/>
      <c r="P440" s="178"/>
      <c r="Q440" s="177">
        <v>1</v>
      </c>
      <c r="R440" s="166">
        <v>5010</v>
      </c>
      <c r="S440" s="170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8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</row>
    <row r="441" spans="1:39" ht="22.5" x14ac:dyDescent="0.25">
      <c r="A441" s="174" t="s">
        <v>474</v>
      </c>
      <c r="B441" s="121">
        <v>228</v>
      </c>
      <c r="C441" s="121" t="s">
        <v>263</v>
      </c>
      <c r="D441" s="121"/>
      <c r="E441" s="174" t="s">
        <v>960</v>
      </c>
      <c r="F441" s="175">
        <v>2011</v>
      </c>
      <c r="G441" s="176">
        <v>3900</v>
      </c>
      <c r="H441" s="38">
        <v>0</v>
      </c>
      <c r="I441" s="39">
        <v>1</v>
      </c>
      <c r="J441" s="39">
        <v>1</v>
      </c>
      <c r="K441" s="25"/>
      <c r="L441" s="25"/>
      <c r="M441" s="25"/>
      <c r="N441" s="25"/>
      <c r="O441" s="25"/>
      <c r="P441" s="178"/>
      <c r="Q441" s="177">
        <v>1</v>
      </c>
      <c r="R441" s="166">
        <v>3900</v>
      </c>
      <c r="S441" s="170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8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</row>
    <row r="442" spans="1:39" ht="21" x14ac:dyDescent="0.25">
      <c r="A442" s="174" t="s">
        <v>475</v>
      </c>
      <c r="B442" s="121">
        <v>229</v>
      </c>
      <c r="C442" s="121" t="s">
        <v>263</v>
      </c>
      <c r="D442" s="121"/>
      <c r="E442" s="174" t="s">
        <v>961</v>
      </c>
      <c r="F442" s="175">
        <v>1997</v>
      </c>
      <c r="G442" s="176">
        <v>3347.72</v>
      </c>
      <c r="H442" s="38">
        <v>0</v>
      </c>
      <c r="I442" s="39">
        <v>1</v>
      </c>
      <c r="J442" s="39">
        <v>1</v>
      </c>
      <c r="K442" s="25"/>
      <c r="L442" s="25"/>
      <c r="M442" s="25"/>
      <c r="N442" s="25"/>
      <c r="O442" s="25"/>
      <c r="P442" s="178"/>
      <c r="Q442" s="177">
        <v>1</v>
      </c>
      <c r="R442" s="166">
        <v>3347.72</v>
      </c>
      <c r="S442" s="170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8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</row>
    <row r="443" spans="1:39" ht="21" x14ac:dyDescent="0.25">
      <c r="A443" s="174" t="s">
        <v>475</v>
      </c>
      <c r="B443" s="121">
        <v>230</v>
      </c>
      <c r="C443" s="121" t="s">
        <v>263</v>
      </c>
      <c r="D443" s="121"/>
      <c r="E443" s="174" t="s">
        <v>962</v>
      </c>
      <c r="F443" s="175">
        <v>1997</v>
      </c>
      <c r="G443" s="176">
        <v>3347.72</v>
      </c>
      <c r="H443" s="38">
        <v>0</v>
      </c>
      <c r="I443" s="39">
        <v>1</v>
      </c>
      <c r="J443" s="39">
        <v>1</v>
      </c>
      <c r="K443" s="25"/>
      <c r="L443" s="25"/>
      <c r="M443" s="25"/>
      <c r="N443" s="25"/>
      <c r="O443" s="25"/>
      <c r="P443" s="178"/>
      <c r="Q443" s="177">
        <v>1</v>
      </c>
      <c r="R443" s="166">
        <v>3347.72</v>
      </c>
      <c r="S443" s="170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8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</row>
    <row r="444" spans="1:39" ht="33.75" x14ac:dyDescent="0.25">
      <c r="A444" s="174" t="s">
        <v>476</v>
      </c>
      <c r="B444" s="121">
        <v>231</v>
      </c>
      <c r="C444" s="121" t="s">
        <v>263</v>
      </c>
      <c r="D444" s="121"/>
      <c r="E444" s="174" t="s">
        <v>963</v>
      </c>
      <c r="F444" s="175">
        <v>2012</v>
      </c>
      <c r="G444" s="176">
        <v>32553.4</v>
      </c>
      <c r="H444" s="38">
        <v>0</v>
      </c>
      <c r="I444" s="39">
        <v>1</v>
      </c>
      <c r="J444" s="39">
        <v>1</v>
      </c>
      <c r="K444" s="25"/>
      <c r="L444" s="25"/>
      <c r="M444" s="25"/>
      <c r="N444" s="25"/>
      <c r="O444" s="25"/>
      <c r="P444" s="178"/>
      <c r="Q444" s="177">
        <v>1</v>
      </c>
      <c r="R444" s="166">
        <v>32553.4</v>
      </c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8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</row>
    <row r="445" spans="1:39" ht="33.75" x14ac:dyDescent="0.25">
      <c r="A445" s="174" t="s">
        <v>1273</v>
      </c>
      <c r="B445" s="121">
        <v>232</v>
      </c>
      <c r="C445" s="121" t="s">
        <v>263</v>
      </c>
      <c r="D445" s="121"/>
      <c r="E445" s="174" t="s">
        <v>1286</v>
      </c>
      <c r="F445" s="175">
        <v>2023</v>
      </c>
      <c r="G445" s="176">
        <v>13000</v>
      </c>
      <c r="H445" s="38">
        <v>0</v>
      </c>
      <c r="I445" s="39">
        <v>1</v>
      </c>
      <c r="J445" s="39">
        <v>1</v>
      </c>
      <c r="K445" s="25"/>
      <c r="L445" s="25"/>
      <c r="M445" s="25"/>
      <c r="N445" s="25"/>
      <c r="O445" s="25"/>
      <c r="P445" s="178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7">
        <v>1</v>
      </c>
      <c r="AB445" s="166">
        <v>13000</v>
      </c>
      <c r="AC445" s="178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</row>
    <row r="446" spans="1:39" ht="33.75" x14ac:dyDescent="0.25">
      <c r="A446" s="174" t="s">
        <v>1273</v>
      </c>
      <c r="B446" s="121">
        <v>233</v>
      </c>
      <c r="C446" s="121" t="s">
        <v>263</v>
      </c>
      <c r="D446" s="121"/>
      <c r="E446" s="174" t="s">
        <v>1287</v>
      </c>
      <c r="F446" s="175">
        <v>2023</v>
      </c>
      <c r="G446" s="176">
        <v>13000</v>
      </c>
      <c r="H446" s="38">
        <v>0</v>
      </c>
      <c r="I446" s="39">
        <v>1</v>
      </c>
      <c r="J446" s="39">
        <v>1</v>
      </c>
      <c r="K446" s="25"/>
      <c r="L446" s="25"/>
      <c r="M446" s="25"/>
      <c r="N446" s="25"/>
      <c r="O446" s="25"/>
      <c r="P446" s="178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7">
        <v>1</v>
      </c>
      <c r="AB446" s="166">
        <v>13000</v>
      </c>
      <c r="AC446" s="178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</row>
    <row r="447" spans="1:39" ht="21" x14ac:dyDescent="0.25">
      <c r="A447" s="174" t="s">
        <v>477</v>
      </c>
      <c r="B447" s="121">
        <v>234</v>
      </c>
      <c r="C447" s="121" t="s">
        <v>263</v>
      </c>
      <c r="D447" s="121"/>
      <c r="E447" s="174" t="s">
        <v>964</v>
      </c>
      <c r="F447" s="175">
        <v>2005</v>
      </c>
      <c r="G447" s="176">
        <v>4999</v>
      </c>
      <c r="H447" s="38">
        <v>0</v>
      </c>
      <c r="I447" s="39">
        <v>1</v>
      </c>
      <c r="J447" s="39">
        <v>1</v>
      </c>
      <c r="K447" s="25"/>
      <c r="L447" s="25"/>
      <c r="M447" s="25"/>
      <c r="N447" s="25"/>
      <c r="O447" s="25"/>
      <c r="P447" s="178"/>
      <c r="Q447" s="177">
        <v>1</v>
      </c>
      <c r="R447" s="166">
        <v>4999</v>
      </c>
      <c r="S447" s="170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8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</row>
    <row r="448" spans="1:39" ht="21" x14ac:dyDescent="0.25">
      <c r="A448" s="174" t="s">
        <v>479</v>
      </c>
      <c r="B448" s="121">
        <v>235</v>
      </c>
      <c r="C448" s="121" t="s">
        <v>263</v>
      </c>
      <c r="D448" s="121"/>
      <c r="E448" s="174" t="s">
        <v>966</v>
      </c>
      <c r="F448" s="175">
        <v>2006</v>
      </c>
      <c r="G448" s="176">
        <v>8956.6200000000008</v>
      </c>
      <c r="H448" s="38">
        <v>0</v>
      </c>
      <c r="I448" s="39">
        <v>1</v>
      </c>
      <c r="J448" s="39">
        <v>1</v>
      </c>
      <c r="K448" s="25"/>
      <c r="L448" s="25"/>
      <c r="M448" s="25"/>
      <c r="N448" s="25"/>
      <c r="O448" s="25"/>
      <c r="P448" s="178"/>
      <c r="Q448" s="177">
        <v>1</v>
      </c>
      <c r="R448" s="166">
        <v>8956.6200000000008</v>
      </c>
      <c r="S448" s="170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8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</row>
    <row r="449" spans="1:39" ht="21" x14ac:dyDescent="0.25">
      <c r="A449" s="174" t="s">
        <v>480</v>
      </c>
      <c r="B449" s="121">
        <v>236</v>
      </c>
      <c r="C449" s="121" t="s">
        <v>263</v>
      </c>
      <c r="D449" s="121"/>
      <c r="E449" s="174" t="s">
        <v>967</v>
      </c>
      <c r="F449" s="175">
        <v>2009</v>
      </c>
      <c r="G449" s="176">
        <v>4050</v>
      </c>
      <c r="H449" s="38">
        <v>0</v>
      </c>
      <c r="I449" s="39">
        <v>1</v>
      </c>
      <c r="J449" s="39">
        <v>1</v>
      </c>
      <c r="K449" s="25"/>
      <c r="L449" s="25"/>
      <c r="M449" s="25"/>
      <c r="N449" s="25"/>
      <c r="O449" s="25"/>
      <c r="P449" s="178"/>
      <c r="Q449" s="177">
        <v>1</v>
      </c>
      <c r="R449" s="166">
        <v>4050</v>
      </c>
      <c r="S449" s="170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8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</row>
    <row r="450" spans="1:39" ht="21" x14ac:dyDescent="0.25">
      <c r="A450" s="174" t="s">
        <v>480</v>
      </c>
      <c r="B450" s="121">
        <v>237</v>
      </c>
      <c r="C450" s="121" t="s">
        <v>263</v>
      </c>
      <c r="D450" s="121"/>
      <c r="E450" s="174" t="s">
        <v>968</v>
      </c>
      <c r="F450" s="175">
        <v>2009</v>
      </c>
      <c r="G450" s="176">
        <v>4050</v>
      </c>
      <c r="H450" s="38">
        <v>0</v>
      </c>
      <c r="I450" s="39">
        <v>1</v>
      </c>
      <c r="J450" s="39">
        <v>1</v>
      </c>
      <c r="K450" s="25"/>
      <c r="L450" s="25"/>
      <c r="M450" s="25"/>
      <c r="N450" s="25"/>
      <c r="O450" s="25"/>
      <c r="P450" s="178"/>
      <c r="Q450" s="177">
        <v>1</v>
      </c>
      <c r="R450" s="166">
        <v>4050</v>
      </c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8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</row>
    <row r="451" spans="1:39" ht="33.75" x14ac:dyDescent="0.25">
      <c r="A451" s="174" t="s">
        <v>481</v>
      </c>
      <c r="B451" s="121">
        <v>238</v>
      </c>
      <c r="C451" s="121" t="s">
        <v>263</v>
      </c>
      <c r="D451" s="121"/>
      <c r="E451" s="174" t="s">
        <v>969</v>
      </c>
      <c r="F451" s="175">
        <v>2022</v>
      </c>
      <c r="G451" s="176">
        <v>12023.4</v>
      </c>
      <c r="H451" s="38">
        <v>0</v>
      </c>
      <c r="I451" s="39">
        <v>1</v>
      </c>
      <c r="J451" s="39">
        <v>1</v>
      </c>
      <c r="K451" s="25"/>
      <c r="L451" s="25"/>
      <c r="M451" s="25"/>
      <c r="N451" s="25"/>
      <c r="O451" s="25"/>
      <c r="P451" s="178"/>
      <c r="Q451" s="170"/>
      <c r="R451" s="170"/>
      <c r="S451" s="170"/>
      <c r="T451" s="170"/>
      <c r="U451" s="170"/>
      <c r="V451" s="170"/>
      <c r="W451" s="170"/>
      <c r="X451" s="170"/>
      <c r="Y451" s="177">
        <v>1</v>
      </c>
      <c r="Z451" s="166">
        <v>12023.4</v>
      </c>
      <c r="AA451" s="170"/>
      <c r="AB451" s="170"/>
      <c r="AC451" s="178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</row>
    <row r="452" spans="1:39" ht="33.75" x14ac:dyDescent="0.25">
      <c r="A452" s="174" t="s">
        <v>481</v>
      </c>
      <c r="B452" s="121">
        <v>239</v>
      </c>
      <c r="C452" s="121" t="s">
        <v>263</v>
      </c>
      <c r="D452" s="121"/>
      <c r="E452" s="174" t="s">
        <v>970</v>
      </c>
      <c r="F452" s="175">
        <v>2022</v>
      </c>
      <c r="G452" s="176">
        <v>12200.4</v>
      </c>
      <c r="H452" s="38">
        <v>0</v>
      </c>
      <c r="I452" s="39">
        <v>1</v>
      </c>
      <c r="J452" s="39">
        <v>1</v>
      </c>
      <c r="K452" s="25"/>
      <c r="L452" s="25"/>
      <c r="M452" s="25"/>
      <c r="N452" s="25"/>
      <c r="O452" s="25"/>
      <c r="P452" s="178"/>
      <c r="Q452" s="170"/>
      <c r="R452" s="170"/>
      <c r="S452" s="170"/>
      <c r="T452" s="170"/>
      <c r="U452" s="170"/>
      <c r="V452" s="170"/>
      <c r="W452" s="170"/>
      <c r="X452" s="170"/>
      <c r="Y452" s="177">
        <v>1</v>
      </c>
      <c r="Z452" s="166">
        <v>12200.4</v>
      </c>
      <c r="AA452" s="170"/>
      <c r="AB452" s="170"/>
      <c r="AC452" s="178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</row>
    <row r="453" spans="1:39" ht="33.75" x14ac:dyDescent="0.25">
      <c r="A453" s="174" t="s">
        <v>481</v>
      </c>
      <c r="B453" s="121">
        <v>240</v>
      </c>
      <c r="C453" s="121" t="s">
        <v>263</v>
      </c>
      <c r="D453" s="121"/>
      <c r="E453" s="174" t="s">
        <v>971</v>
      </c>
      <c r="F453" s="175">
        <v>2022</v>
      </c>
      <c r="G453" s="176">
        <v>12200.4</v>
      </c>
      <c r="H453" s="38">
        <v>0</v>
      </c>
      <c r="I453" s="39">
        <v>1</v>
      </c>
      <c r="J453" s="39">
        <v>1</v>
      </c>
      <c r="K453" s="25"/>
      <c r="L453" s="25"/>
      <c r="M453" s="25"/>
      <c r="N453" s="25"/>
      <c r="O453" s="25"/>
      <c r="P453" s="178"/>
      <c r="Q453" s="170"/>
      <c r="R453" s="170"/>
      <c r="S453" s="170"/>
      <c r="T453" s="170"/>
      <c r="U453" s="170"/>
      <c r="V453" s="170"/>
      <c r="W453" s="170"/>
      <c r="X453" s="170"/>
      <c r="Y453" s="177">
        <v>1</v>
      </c>
      <c r="Z453" s="166">
        <v>12200.4</v>
      </c>
      <c r="AA453" s="170"/>
      <c r="AB453" s="170"/>
      <c r="AC453" s="178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</row>
    <row r="454" spans="1:39" ht="33.75" x14ac:dyDescent="0.25">
      <c r="A454" s="174" t="s">
        <v>481</v>
      </c>
      <c r="B454" s="121">
        <v>241</v>
      </c>
      <c r="C454" s="121" t="s">
        <v>263</v>
      </c>
      <c r="D454" s="121"/>
      <c r="E454" s="174" t="s">
        <v>972</v>
      </c>
      <c r="F454" s="175">
        <v>2022</v>
      </c>
      <c r="G454" s="176">
        <v>12023.4</v>
      </c>
      <c r="H454" s="38">
        <v>0</v>
      </c>
      <c r="I454" s="39">
        <v>1</v>
      </c>
      <c r="J454" s="39">
        <v>1</v>
      </c>
      <c r="K454" s="25"/>
      <c r="L454" s="25"/>
      <c r="M454" s="25"/>
      <c r="N454" s="25"/>
      <c r="O454" s="25"/>
      <c r="P454" s="178"/>
      <c r="Q454" s="170"/>
      <c r="R454" s="170"/>
      <c r="S454" s="170"/>
      <c r="T454" s="170"/>
      <c r="U454" s="170"/>
      <c r="V454" s="170"/>
      <c r="W454" s="170"/>
      <c r="X454" s="170"/>
      <c r="Y454" s="177">
        <v>1</v>
      </c>
      <c r="Z454" s="166">
        <v>12023.4</v>
      </c>
      <c r="AA454" s="170"/>
      <c r="AB454" s="170"/>
      <c r="AC454" s="178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</row>
    <row r="455" spans="1:39" ht="33.75" x14ac:dyDescent="0.25">
      <c r="A455" s="174" t="s">
        <v>481</v>
      </c>
      <c r="B455" s="121">
        <v>242</v>
      </c>
      <c r="C455" s="121" t="s">
        <v>263</v>
      </c>
      <c r="D455" s="121"/>
      <c r="E455" s="174" t="s">
        <v>973</v>
      </c>
      <c r="F455" s="175">
        <v>2022</v>
      </c>
      <c r="G455" s="176">
        <v>12200.4</v>
      </c>
      <c r="H455" s="38">
        <v>0</v>
      </c>
      <c r="I455" s="39">
        <v>1</v>
      </c>
      <c r="J455" s="39">
        <v>1</v>
      </c>
      <c r="K455" s="25"/>
      <c r="L455" s="25"/>
      <c r="M455" s="25"/>
      <c r="N455" s="25"/>
      <c r="O455" s="25"/>
      <c r="P455" s="178"/>
      <c r="Q455" s="170"/>
      <c r="R455" s="170"/>
      <c r="S455" s="170"/>
      <c r="T455" s="170"/>
      <c r="U455" s="170"/>
      <c r="V455" s="170"/>
      <c r="W455" s="170"/>
      <c r="X455" s="170"/>
      <c r="Y455" s="177">
        <v>1</v>
      </c>
      <c r="Z455" s="166">
        <v>12200.4</v>
      </c>
      <c r="AA455" s="170"/>
      <c r="AB455" s="170"/>
      <c r="AC455" s="178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</row>
    <row r="456" spans="1:39" ht="21" x14ac:dyDescent="0.25">
      <c r="A456" s="174" t="s">
        <v>482</v>
      </c>
      <c r="B456" s="121">
        <v>243</v>
      </c>
      <c r="C456" s="121" t="s">
        <v>263</v>
      </c>
      <c r="D456" s="121"/>
      <c r="E456" s="174" t="s">
        <v>974</v>
      </c>
      <c r="F456" s="175">
        <v>2008</v>
      </c>
      <c r="G456" s="176">
        <v>5880</v>
      </c>
      <c r="H456" s="38">
        <v>0</v>
      </c>
      <c r="I456" s="39">
        <v>1</v>
      </c>
      <c r="J456" s="39">
        <v>1</v>
      </c>
      <c r="K456" s="25"/>
      <c r="L456" s="25"/>
      <c r="M456" s="25"/>
      <c r="N456" s="25"/>
      <c r="O456" s="25"/>
      <c r="P456" s="178"/>
      <c r="Q456" s="177">
        <v>1</v>
      </c>
      <c r="R456" s="166">
        <v>5880</v>
      </c>
      <c r="S456" s="170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8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</row>
    <row r="457" spans="1:39" ht="22.5" x14ac:dyDescent="0.25">
      <c r="A457" s="174" t="s">
        <v>1274</v>
      </c>
      <c r="B457" s="121">
        <v>244</v>
      </c>
      <c r="C457" s="121" t="s">
        <v>263</v>
      </c>
      <c r="D457" s="121"/>
      <c r="E457" s="174" t="s">
        <v>1288</v>
      </c>
      <c r="F457" s="175">
        <v>2023</v>
      </c>
      <c r="G457" s="176">
        <v>18000</v>
      </c>
      <c r="H457" s="38">
        <v>0</v>
      </c>
      <c r="I457" s="39">
        <v>1</v>
      </c>
      <c r="J457" s="39">
        <v>1</v>
      </c>
      <c r="K457" s="25"/>
      <c r="L457" s="25"/>
      <c r="M457" s="25"/>
      <c r="N457" s="25"/>
      <c r="O457" s="25"/>
      <c r="P457" s="178"/>
      <c r="Q457" s="170"/>
      <c r="R457" s="170"/>
      <c r="S457" s="170"/>
      <c r="T457" s="170"/>
      <c r="U457" s="170"/>
      <c r="V457" s="170"/>
      <c r="W457" s="170"/>
      <c r="X457" s="170"/>
      <c r="Y457" s="170"/>
      <c r="Z457" s="170"/>
      <c r="AA457" s="177">
        <v>1</v>
      </c>
      <c r="AB457" s="166">
        <v>18000</v>
      </c>
      <c r="AC457" s="178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</row>
    <row r="458" spans="1:39" ht="21" x14ac:dyDescent="0.25">
      <c r="A458" s="174" t="s">
        <v>483</v>
      </c>
      <c r="B458" s="121">
        <v>245</v>
      </c>
      <c r="C458" s="121" t="s">
        <v>263</v>
      </c>
      <c r="D458" s="121"/>
      <c r="E458" s="174" t="s">
        <v>975</v>
      </c>
      <c r="F458" s="175">
        <v>2013</v>
      </c>
      <c r="G458" s="176">
        <v>15200</v>
      </c>
      <c r="H458" s="38">
        <v>0</v>
      </c>
      <c r="I458" s="39">
        <v>1</v>
      </c>
      <c r="J458" s="39">
        <v>1</v>
      </c>
      <c r="K458" s="25"/>
      <c r="L458" s="25"/>
      <c r="M458" s="25"/>
      <c r="N458" s="25"/>
      <c r="O458" s="25"/>
      <c r="P458" s="178"/>
      <c r="Q458" s="177">
        <v>1</v>
      </c>
      <c r="R458" s="166">
        <v>15200</v>
      </c>
      <c r="S458" s="170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8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</row>
    <row r="459" spans="1:39" ht="21" x14ac:dyDescent="0.25">
      <c r="A459" s="174" t="s">
        <v>484</v>
      </c>
      <c r="B459" s="121">
        <v>246</v>
      </c>
      <c r="C459" s="121" t="s">
        <v>263</v>
      </c>
      <c r="D459" s="121"/>
      <c r="E459" s="174" t="s">
        <v>984</v>
      </c>
      <c r="F459" s="175">
        <v>2011</v>
      </c>
      <c r="G459" s="176">
        <v>4300</v>
      </c>
      <c r="H459" s="38">
        <v>0</v>
      </c>
      <c r="I459" s="39">
        <v>1</v>
      </c>
      <c r="J459" s="39">
        <v>1</v>
      </c>
      <c r="K459" s="25"/>
      <c r="L459" s="25"/>
      <c r="M459" s="25"/>
      <c r="N459" s="25"/>
      <c r="O459" s="25"/>
      <c r="P459" s="178"/>
      <c r="Q459" s="177">
        <v>1</v>
      </c>
      <c r="R459" s="166">
        <v>4300</v>
      </c>
      <c r="S459" s="170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8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</row>
    <row r="460" spans="1:39" ht="21" x14ac:dyDescent="0.25">
      <c r="A460" s="174" t="s">
        <v>484</v>
      </c>
      <c r="B460" s="121">
        <v>247</v>
      </c>
      <c r="C460" s="121" t="s">
        <v>263</v>
      </c>
      <c r="D460" s="121"/>
      <c r="E460" s="174" t="s">
        <v>985</v>
      </c>
      <c r="F460" s="175">
        <v>2011</v>
      </c>
      <c r="G460" s="176">
        <v>4300</v>
      </c>
      <c r="H460" s="38">
        <v>0</v>
      </c>
      <c r="I460" s="39">
        <v>1</v>
      </c>
      <c r="J460" s="39">
        <v>1</v>
      </c>
      <c r="K460" s="25"/>
      <c r="L460" s="25"/>
      <c r="M460" s="25"/>
      <c r="N460" s="25"/>
      <c r="O460" s="25"/>
      <c r="P460" s="178"/>
      <c r="Q460" s="177">
        <v>1</v>
      </c>
      <c r="R460" s="166">
        <v>4300</v>
      </c>
      <c r="S460" s="170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8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</row>
    <row r="461" spans="1:39" ht="21" x14ac:dyDescent="0.25">
      <c r="A461" s="174" t="s">
        <v>484</v>
      </c>
      <c r="B461" s="121">
        <v>248</v>
      </c>
      <c r="C461" s="121" t="s">
        <v>263</v>
      </c>
      <c r="D461" s="121"/>
      <c r="E461" s="174" t="s">
        <v>976</v>
      </c>
      <c r="F461" s="175">
        <v>2011</v>
      </c>
      <c r="G461" s="176">
        <v>4300</v>
      </c>
      <c r="H461" s="38">
        <v>0</v>
      </c>
      <c r="I461" s="39">
        <v>1</v>
      </c>
      <c r="J461" s="39">
        <v>1</v>
      </c>
      <c r="K461" s="25"/>
      <c r="L461" s="25"/>
      <c r="M461" s="25"/>
      <c r="N461" s="25"/>
      <c r="O461" s="25"/>
      <c r="P461" s="178"/>
      <c r="Q461" s="177">
        <v>1</v>
      </c>
      <c r="R461" s="166">
        <v>4300</v>
      </c>
      <c r="S461" s="170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8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</row>
    <row r="462" spans="1:39" ht="21" x14ac:dyDescent="0.25">
      <c r="A462" s="174" t="s">
        <v>484</v>
      </c>
      <c r="B462" s="121">
        <v>249</v>
      </c>
      <c r="C462" s="121" t="s">
        <v>263</v>
      </c>
      <c r="D462" s="121"/>
      <c r="E462" s="174" t="s">
        <v>980</v>
      </c>
      <c r="F462" s="175">
        <v>2011</v>
      </c>
      <c r="G462" s="176">
        <v>4300</v>
      </c>
      <c r="H462" s="38">
        <v>0</v>
      </c>
      <c r="I462" s="39">
        <v>1</v>
      </c>
      <c r="J462" s="39">
        <v>1</v>
      </c>
      <c r="K462" s="25"/>
      <c r="L462" s="25"/>
      <c r="M462" s="25"/>
      <c r="N462" s="25"/>
      <c r="O462" s="25"/>
      <c r="P462" s="178"/>
      <c r="Q462" s="177">
        <v>1</v>
      </c>
      <c r="R462" s="166">
        <v>4300</v>
      </c>
      <c r="S462" s="170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8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</row>
    <row r="463" spans="1:39" ht="21" x14ac:dyDescent="0.25">
      <c r="A463" s="174" t="s">
        <v>484</v>
      </c>
      <c r="B463" s="121">
        <v>250</v>
      </c>
      <c r="C463" s="121" t="s">
        <v>263</v>
      </c>
      <c r="D463" s="121"/>
      <c r="E463" s="174" t="s">
        <v>981</v>
      </c>
      <c r="F463" s="175">
        <v>2011</v>
      </c>
      <c r="G463" s="176">
        <v>4300</v>
      </c>
      <c r="H463" s="38">
        <v>0</v>
      </c>
      <c r="I463" s="39">
        <v>1</v>
      </c>
      <c r="J463" s="39">
        <v>1</v>
      </c>
      <c r="K463" s="25"/>
      <c r="L463" s="25"/>
      <c r="M463" s="25"/>
      <c r="N463" s="25"/>
      <c r="O463" s="25"/>
      <c r="P463" s="178"/>
      <c r="Q463" s="177">
        <v>1</v>
      </c>
      <c r="R463" s="166">
        <v>4300</v>
      </c>
      <c r="S463" s="170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8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</row>
    <row r="464" spans="1:39" ht="21" x14ac:dyDescent="0.25">
      <c r="A464" s="174" t="s">
        <v>484</v>
      </c>
      <c r="B464" s="121">
        <v>251</v>
      </c>
      <c r="C464" s="121" t="s">
        <v>263</v>
      </c>
      <c r="D464" s="121"/>
      <c r="E464" s="174" t="s">
        <v>977</v>
      </c>
      <c r="F464" s="175">
        <v>2011</v>
      </c>
      <c r="G464" s="176">
        <v>4300</v>
      </c>
      <c r="H464" s="38">
        <v>0</v>
      </c>
      <c r="I464" s="39">
        <v>1</v>
      </c>
      <c r="J464" s="39">
        <v>1</v>
      </c>
      <c r="K464" s="25"/>
      <c r="L464" s="25"/>
      <c r="M464" s="25"/>
      <c r="N464" s="25"/>
      <c r="O464" s="25"/>
      <c r="P464" s="178"/>
      <c r="Q464" s="177">
        <v>1</v>
      </c>
      <c r="R464" s="166">
        <v>4300</v>
      </c>
      <c r="S464" s="170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8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</row>
    <row r="465" spans="1:39" ht="21" x14ac:dyDescent="0.25">
      <c r="A465" s="174" t="s">
        <v>484</v>
      </c>
      <c r="B465" s="121">
        <v>252</v>
      </c>
      <c r="C465" s="121" t="s">
        <v>263</v>
      </c>
      <c r="D465" s="121"/>
      <c r="E465" s="174" t="s">
        <v>978</v>
      </c>
      <c r="F465" s="175">
        <v>2011</v>
      </c>
      <c r="G465" s="176">
        <v>4300</v>
      </c>
      <c r="H465" s="38">
        <v>0</v>
      </c>
      <c r="I465" s="39">
        <v>1</v>
      </c>
      <c r="J465" s="39">
        <v>1</v>
      </c>
      <c r="K465" s="25"/>
      <c r="L465" s="25"/>
      <c r="M465" s="25"/>
      <c r="N465" s="25"/>
      <c r="O465" s="25"/>
      <c r="P465" s="178"/>
      <c r="Q465" s="177">
        <v>1</v>
      </c>
      <c r="R465" s="166">
        <v>4300</v>
      </c>
      <c r="S465" s="170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8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</row>
    <row r="466" spans="1:39" ht="21" x14ac:dyDescent="0.25">
      <c r="A466" s="174" t="s">
        <v>484</v>
      </c>
      <c r="B466" s="121">
        <v>253</v>
      </c>
      <c r="C466" s="121" t="s">
        <v>263</v>
      </c>
      <c r="D466" s="121"/>
      <c r="E466" s="174" t="s">
        <v>979</v>
      </c>
      <c r="F466" s="175">
        <v>2011</v>
      </c>
      <c r="G466" s="176">
        <v>4300</v>
      </c>
      <c r="H466" s="38">
        <v>0</v>
      </c>
      <c r="I466" s="39">
        <v>1</v>
      </c>
      <c r="J466" s="39">
        <v>1</v>
      </c>
      <c r="K466" s="25"/>
      <c r="L466" s="25"/>
      <c r="M466" s="25"/>
      <c r="N466" s="25"/>
      <c r="O466" s="25"/>
      <c r="P466" s="178"/>
      <c r="Q466" s="177">
        <v>1</v>
      </c>
      <c r="R466" s="166">
        <v>4300</v>
      </c>
      <c r="S466" s="170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8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</row>
    <row r="467" spans="1:39" ht="21" x14ac:dyDescent="0.25">
      <c r="A467" s="174" t="s">
        <v>484</v>
      </c>
      <c r="B467" s="121">
        <v>254</v>
      </c>
      <c r="C467" s="121" t="s">
        <v>263</v>
      </c>
      <c r="D467" s="121"/>
      <c r="E467" s="174" t="s">
        <v>982</v>
      </c>
      <c r="F467" s="175">
        <v>2011</v>
      </c>
      <c r="G467" s="176">
        <v>4300</v>
      </c>
      <c r="H467" s="38">
        <v>0</v>
      </c>
      <c r="I467" s="39">
        <v>1</v>
      </c>
      <c r="J467" s="39">
        <v>1</v>
      </c>
      <c r="K467" s="25"/>
      <c r="L467" s="25"/>
      <c r="M467" s="25"/>
      <c r="N467" s="25"/>
      <c r="O467" s="25"/>
      <c r="P467" s="178"/>
      <c r="Q467" s="177">
        <v>1</v>
      </c>
      <c r="R467" s="166">
        <v>4300</v>
      </c>
      <c r="S467" s="170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8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</row>
    <row r="468" spans="1:39" ht="21" x14ac:dyDescent="0.25">
      <c r="A468" s="174" t="s">
        <v>484</v>
      </c>
      <c r="B468" s="121">
        <v>255</v>
      </c>
      <c r="C468" s="121" t="s">
        <v>263</v>
      </c>
      <c r="D468" s="121"/>
      <c r="E468" s="174" t="s">
        <v>983</v>
      </c>
      <c r="F468" s="175">
        <v>2011</v>
      </c>
      <c r="G468" s="176">
        <v>4300</v>
      </c>
      <c r="H468" s="38">
        <v>0</v>
      </c>
      <c r="I468" s="39">
        <v>1</v>
      </c>
      <c r="J468" s="39">
        <v>1</v>
      </c>
      <c r="K468" s="25"/>
      <c r="L468" s="25"/>
      <c r="M468" s="25"/>
      <c r="N468" s="25"/>
      <c r="O468" s="25"/>
      <c r="P468" s="178"/>
      <c r="Q468" s="177">
        <v>1</v>
      </c>
      <c r="R468" s="166">
        <v>4300</v>
      </c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8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</row>
    <row r="469" spans="1:39" ht="21" x14ac:dyDescent="0.25">
      <c r="A469" s="174" t="s">
        <v>485</v>
      </c>
      <c r="B469" s="121">
        <v>256</v>
      </c>
      <c r="C469" s="121" t="s">
        <v>263</v>
      </c>
      <c r="D469" s="121"/>
      <c r="E469" s="174" t="s">
        <v>986</v>
      </c>
      <c r="F469" s="175">
        <v>2011</v>
      </c>
      <c r="G469" s="176">
        <v>3900</v>
      </c>
      <c r="H469" s="38">
        <v>0</v>
      </c>
      <c r="I469" s="39">
        <v>1</v>
      </c>
      <c r="J469" s="39">
        <v>1</v>
      </c>
      <c r="K469" s="25"/>
      <c r="L469" s="25"/>
      <c r="M469" s="25"/>
      <c r="N469" s="25"/>
      <c r="O469" s="25"/>
      <c r="P469" s="178"/>
      <c r="Q469" s="177">
        <v>1</v>
      </c>
      <c r="R469" s="166">
        <v>3900</v>
      </c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8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</row>
    <row r="470" spans="1:39" ht="22.5" x14ac:dyDescent="0.25">
      <c r="A470" s="174" t="s">
        <v>486</v>
      </c>
      <c r="B470" s="121">
        <v>257</v>
      </c>
      <c r="C470" s="121" t="s">
        <v>263</v>
      </c>
      <c r="D470" s="121"/>
      <c r="E470" s="174" t="s">
        <v>987</v>
      </c>
      <c r="F470" s="175">
        <v>2007</v>
      </c>
      <c r="G470" s="176">
        <v>6322</v>
      </c>
      <c r="H470" s="38">
        <v>0</v>
      </c>
      <c r="I470" s="39">
        <v>1</v>
      </c>
      <c r="J470" s="39">
        <v>1</v>
      </c>
      <c r="K470" s="25"/>
      <c r="L470" s="25"/>
      <c r="M470" s="25"/>
      <c r="N470" s="25"/>
      <c r="O470" s="25"/>
      <c r="P470" s="178"/>
      <c r="Q470" s="177">
        <v>1</v>
      </c>
      <c r="R470" s="166">
        <v>6322</v>
      </c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8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</row>
    <row r="471" spans="1:39" ht="22.5" x14ac:dyDescent="0.25">
      <c r="A471" s="174" t="s">
        <v>1275</v>
      </c>
      <c r="B471" s="121">
        <v>258</v>
      </c>
      <c r="C471" s="121" t="s">
        <v>263</v>
      </c>
      <c r="D471" s="121"/>
      <c r="E471" s="174" t="s">
        <v>1289</v>
      </c>
      <c r="F471" s="175">
        <v>2023</v>
      </c>
      <c r="G471" s="176">
        <v>70000</v>
      </c>
      <c r="H471" s="38">
        <v>0</v>
      </c>
      <c r="I471" s="39">
        <v>1</v>
      </c>
      <c r="J471" s="39">
        <v>1</v>
      </c>
      <c r="K471" s="25"/>
      <c r="L471" s="25"/>
      <c r="M471" s="25"/>
      <c r="N471" s="25"/>
      <c r="O471" s="25"/>
      <c r="P471" s="178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7">
        <v>1</v>
      </c>
      <c r="AB471" s="166">
        <v>70000</v>
      </c>
      <c r="AC471" s="178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</row>
    <row r="472" spans="1:39" ht="21" x14ac:dyDescent="0.25">
      <c r="A472" s="174" t="s">
        <v>360</v>
      </c>
      <c r="B472" s="121">
        <v>259</v>
      </c>
      <c r="C472" s="121" t="s">
        <v>263</v>
      </c>
      <c r="D472" s="121"/>
      <c r="E472" s="174" t="s">
        <v>697</v>
      </c>
      <c r="F472" s="175">
        <v>2006</v>
      </c>
      <c r="G472" s="176">
        <v>4542.3</v>
      </c>
      <c r="H472" s="38">
        <v>0</v>
      </c>
      <c r="I472" s="39">
        <v>1</v>
      </c>
      <c r="J472" s="39">
        <v>1</v>
      </c>
      <c r="K472" s="25"/>
      <c r="L472" s="25"/>
      <c r="M472" s="25"/>
      <c r="N472" s="25"/>
      <c r="O472" s="25"/>
      <c r="P472" s="178"/>
      <c r="Q472" s="177">
        <v>1</v>
      </c>
      <c r="R472" s="166">
        <v>4542.3</v>
      </c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8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</row>
    <row r="473" spans="1:39" ht="21" x14ac:dyDescent="0.25">
      <c r="A473" s="174" t="s">
        <v>360</v>
      </c>
      <c r="B473" s="121">
        <v>260</v>
      </c>
      <c r="C473" s="121" t="s">
        <v>263</v>
      </c>
      <c r="D473" s="121"/>
      <c r="E473" s="174" t="s">
        <v>698</v>
      </c>
      <c r="F473" s="175">
        <v>2006</v>
      </c>
      <c r="G473" s="176">
        <v>3785.25</v>
      </c>
      <c r="H473" s="38">
        <v>0</v>
      </c>
      <c r="I473" s="39">
        <v>1</v>
      </c>
      <c r="J473" s="39">
        <v>1</v>
      </c>
      <c r="K473" s="25"/>
      <c r="L473" s="25"/>
      <c r="M473" s="25"/>
      <c r="N473" s="25"/>
      <c r="O473" s="25"/>
      <c r="P473" s="178"/>
      <c r="Q473" s="177">
        <v>1</v>
      </c>
      <c r="R473" s="166">
        <v>3785.25</v>
      </c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8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</row>
    <row r="474" spans="1:39" ht="21" x14ac:dyDescent="0.25">
      <c r="A474" s="174" t="s">
        <v>487</v>
      </c>
      <c r="B474" s="121">
        <v>261</v>
      </c>
      <c r="C474" s="121" t="s">
        <v>263</v>
      </c>
      <c r="D474" s="121"/>
      <c r="E474" s="174" t="s">
        <v>988</v>
      </c>
      <c r="F474" s="175">
        <v>2022</v>
      </c>
      <c r="G474" s="176">
        <v>53728</v>
      </c>
      <c r="H474" s="38">
        <v>0</v>
      </c>
      <c r="I474" s="39">
        <v>1</v>
      </c>
      <c r="J474" s="39">
        <v>1</v>
      </c>
      <c r="K474" s="25"/>
      <c r="L474" s="25"/>
      <c r="M474" s="25"/>
      <c r="N474" s="25"/>
      <c r="O474" s="25"/>
      <c r="P474" s="178"/>
      <c r="Q474" s="170"/>
      <c r="R474" s="170"/>
      <c r="S474" s="170"/>
      <c r="T474" s="170"/>
      <c r="U474" s="170"/>
      <c r="V474" s="170"/>
      <c r="W474" s="170"/>
      <c r="X474" s="170"/>
      <c r="Y474" s="177">
        <v>1</v>
      </c>
      <c r="Z474" s="166">
        <v>53728</v>
      </c>
      <c r="AA474" s="170"/>
      <c r="AB474" s="170"/>
      <c r="AC474" s="178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</row>
    <row r="475" spans="1:39" ht="21" x14ac:dyDescent="0.25">
      <c r="A475" s="174" t="s">
        <v>488</v>
      </c>
      <c r="B475" s="121">
        <v>262</v>
      </c>
      <c r="C475" s="121" t="s">
        <v>263</v>
      </c>
      <c r="D475" s="121"/>
      <c r="E475" s="174" t="s">
        <v>989</v>
      </c>
      <c r="F475" s="175">
        <v>2008</v>
      </c>
      <c r="G475" s="176">
        <v>6000</v>
      </c>
      <c r="H475" s="38">
        <v>0</v>
      </c>
      <c r="I475" s="39">
        <v>1</v>
      </c>
      <c r="J475" s="39">
        <v>1</v>
      </c>
      <c r="K475" s="25"/>
      <c r="L475" s="25"/>
      <c r="M475" s="25"/>
      <c r="N475" s="25"/>
      <c r="O475" s="25"/>
      <c r="P475" s="178"/>
      <c r="Q475" s="177">
        <v>1</v>
      </c>
      <c r="R475" s="166">
        <v>6000</v>
      </c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8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</row>
    <row r="476" spans="1:39" ht="21" x14ac:dyDescent="0.25">
      <c r="A476" s="174" t="s">
        <v>489</v>
      </c>
      <c r="B476" s="121">
        <v>263</v>
      </c>
      <c r="C476" s="121" t="s">
        <v>263</v>
      </c>
      <c r="D476" s="121"/>
      <c r="E476" s="174" t="s">
        <v>990</v>
      </c>
      <c r="F476" s="175">
        <v>2012</v>
      </c>
      <c r="G476" s="176">
        <v>4995</v>
      </c>
      <c r="H476" s="38">
        <v>0</v>
      </c>
      <c r="I476" s="39">
        <v>1</v>
      </c>
      <c r="J476" s="39">
        <v>1</v>
      </c>
      <c r="K476" s="25"/>
      <c r="L476" s="25"/>
      <c r="M476" s="25"/>
      <c r="N476" s="25"/>
      <c r="O476" s="25"/>
      <c r="P476" s="178"/>
      <c r="Q476" s="177">
        <v>1</v>
      </c>
      <c r="R476" s="166">
        <v>4995</v>
      </c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8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</row>
    <row r="477" spans="1:39" ht="21" x14ac:dyDescent="0.25">
      <c r="A477" s="174" t="s">
        <v>489</v>
      </c>
      <c r="B477" s="121">
        <v>264</v>
      </c>
      <c r="C477" s="121" t="s">
        <v>263</v>
      </c>
      <c r="D477" s="121"/>
      <c r="E477" s="174" t="s">
        <v>991</v>
      </c>
      <c r="F477" s="175">
        <v>2012</v>
      </c>
      <c r="G477" s="176">
        <v>4995</v>
      </c>
      <c r="H477" s="38">
        <v>0</v>
      </c>
      <c r="I477" s="39">
        <v>1</v>
      </c>
      <c r="J477" s="39">
        <v>1</v>
      </c>
      <c r="K477" s="25"/>
      <c r="L477" s="25"/>
      <c r="M477" s="25"/>
      <c r="N477" s="25"/>
      <c r="O477" s="25"/>
      <c r="P477" s="178"/>
      <c r="Q477" s="177">
        <v>1</v>
      </c>
      <c r="R477" s="166">
        <v>4995</v>
      </c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8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</row>
    <row r="478" spans="1:39" ht="21" x14ac:dyDescent="0.25">
      <c r="A478" s="174" t="s">
        <v>491</v>
      </c>
      <c r="B478" s="121">
        <v>265</v>
      </c>
      <c r="C478" s="121" t="s">
        <v>263</v>
      </c>
      <c r="D478" s="121"/>
      <c r="E478" s="174" t="s">
        <v>993</v>
      </c>
      <c r="F478" s="175">
        <v>2007</v>
      </c>
      <c r="G478" s="176">
        <v>3600</v>
      </c>
      <c r="H478" s="38">
        <v>0</v>
      </c>
      <c r="I478" s="39">
        <v>1</v>
      </c>
      <c r="J478" s="39">
        <v>1</v>
      </c>
      <c r="K478" s="25"/>
      <c r="L478" s="25"/>
      <c r="M478" s="25"/>
      <c r="N478" s="25"/>
      <c r="O478" s="25"/>
      <c r="P478" s="178"/>
      <c r="Q478" s="177">
        <v>1</v>
      </c>
      <c r="R478" s="166">
        <v>3600</v>
      </c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8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</row>
    <row r="479" spans="1:39" ht="21" x14ac:dyDescent="0.25">
      <c r="A479" s="174" t="s">
        <v>491</v>
      </c>
      <c r="B479" s="121">
        <v>266</v>
      </c>
      <c r="C479" s="121" t="s">
        <v>263</v>
      </c>
      <c r="D479" s="121"/>
      <c r="E479" s="174" t="s">
        <v>994</v>
      </c>
      <c r="F479" s="175">
        <v>2007</v>
      </c>
      <c r="G479" s="176">
        <v>3600</v>
      </c>
      <c r="H479" s="38">
        <v>0</v>
      </c>
      <c r="I479" s="39">
        <v>1</v>
      </c>
      <c r="J479" s="39">
        <v>1</v>
      </c>
      <c r="K479" s="25"/>
      <c r="L479" s="25"/>
      <c r="M479" s="25"/>
      <c r="N479" s="25"/>
      <c r="O479" s="25"/>
      <c r="P479" s="178"/>
      <c r="Q479" s="177">
        <v>1</v>
      </c>
      <c r="R479" s="166">
        <v>3600</v>
      </c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8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</row>
    <row r="480" spans="1:39" ht="22.5" x14ac:dyDescent="0.25">
      <c r="A480" s="174" t="s">
        <v>492</v>
      </c>
      <c r="B480" s="121">
        <v>267</v>
      </c>
      <c r="C480" s="121" t="s">
        <v>263</v>
      </c>
      <c r="D480" s="121"/>
      <c r="E480" s="174" t="s">
        <v>995</v>
      </c>
      <c r="F480" s="175">
        <v>2005</v>
      </c>
      <c r="G480" s="176">
        <v>5842.2</v>
      </c>
      <c r="H480" s="38">
        <v>0</v>
      </c>
      <c r="I480" s="39">
        <v>1</v>
      </c>
      <c r="J480" s="39">
        <v>1</v>
      </c>
      <c r="K480" s="25"/>
      <c r="L480" s="25"/>
      <c r="M480" s="25"/>
      <c r="N480" s="25"/>
      <c r="O480" s="25"/>
      <c r="P480" s="178"/>
      <c r="Q480" s="177">
        <v>1</v>
      </c>
      <c r="R480" s="166">
        <v>5842.2</v>
      </c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8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</row>
    <row r="481" spans="1:39" ht="21" x14ac:dyDescent="0.25">
      <c r="A481" s="174" t="s">
        <v>493</v>
      </c>
      <c r="B481" s="121">
        <v>268</v>
      </c>
      <c r="C481" s="121" t="s">
        <v>263</v>
      </c>
      <c r="D481" s="121"/>
      <c r="E481" s="174" t="s">
        <v>996</v>
      </c>
      <c r="F481" s="175">
        <v>2009</v>
      </c>
      <c r="G481" s="176">
        <v>7000</v>
      </c>
      <c r="H481" s="38">
        <v>0</v>
      </c>
      <c r="I481" s="39">
        <v>1</v>
      </c>
      <c r="J481" s="39">
        <v>1</v>
      </c>
      <c r="K481" s="25"/>
      <c r="L481" s="25"/>
      <c r="M481" s="25"/>
      <c r="N481" s="25"/>
      <c r="O481" s="25"/>
      <c r="P481" s="178"/>
      <c r="Q481" s="177">
        <v>1</v>
      </c>
      <c r="R481" s="166">
        <v>7000</v>
      </c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8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</row>
    <row r="482" spans="1:39" ht="21" x14ac:dyDescent="0.25">
      <c r="A482" s="174" t="s">
        <v>494</v>
      </c>
      <c r="B482" s="121">
        <v>269</v>
      </c>
      <c r="C482" s="121" t="s">
        <v>263</v>
      </c>
      <c r="D482" s="121"/>
      <c r="E482" s="174" t="s">
        <v>997</v>
      </c>
      <c r="F482" s="175">
        <v>2010</v>
      </c>
      <c r="G482" s="176">
        <v>89258</v>
      </c>
      <c r="H482" s="38">
        <v>0</v>
      </c>
      <c r="I482" s="39">
        <v>1</v>
      </c>
      <c r="J482" s="39">
        <v>1</v>
      </c>
      <c r="K482" s="25"/>
      <c r="L482" s="25"/>
      <c r="M482" s="25"/>
      <c r="N482" s="25"/>
      <c r="O482" s="25"/>
      <c r="P482" s="178"/>
      <c r="Q482" s="177">
        <v>1</v>
      </c>
      <c r="R482" s="166">
        <v>89258</v>
      </c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8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</row>
    <row r="483" spans="1:39" ht="22.5" x14ac:dyDescent="0.25">
      <c r="A483" s="174" t="s">
        <v>495</v>
      </c>
      <c r="B483" s="121">
        <v>270</v>
      </c>
      <c r="C483" s="121" t="s">
        <v>263</v>
      </c>
      <c r="D483" s="121"/>
      <c r="E483" s="174" t="s">
        <v>998</v>
      </c>
      <c r="F483" s="175">
        <v>2007</v>
      </c>
      <c r="G483" s="176">
        <v>28074</v>
      </c>
      <c r="H483" s="38">
        <v>0</v>
      </c>
      <c r="I483" s="39">
        <v>1</v>
      </c>
      <c r="J483" s="39">
        <v>1</v>
      </c>
      <c r="K483" s="25"/>
      <c r="L483" s="25"/>
      <c r="M483" s="25"/>
      <c r="N483" s="25"/>
      <c r="O483" s="25"/>
      <c r="P483" s="178"/>
      <c r="Q483" s="177">
        <v>1</v>
      </c>
      <c r="R483" s="166">
        <v>28074</v>
      </c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8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</row>
    <row r="484" spans="1:39" ht="22.5" x14ac:dyDescent="0.25">
      <c r="A484" s="174" t="s">
        <v>495</v>
      </c>
      <c r="B484" s="121">
        <v>271</v>
      </c>
      <c r="C484" s="121" t="s">
        <v>263</v>
      </c>
      <c r="D484" s="121"/>
      <c r="E484" s="174" t="s">
        <v>999</v>
      </c>
      <c r="F484" s="175">
        <v>2007</v>
      </c>
      <c r="G484" s="176">
        <v>28074</v>
      </c>
      <c r="H484" s="38">
        <v>0</v>
      </c>
      <c r="I484" s="39">
        <v>1</v>
      </c>
      <c r="J484" s="39">
        <v>1</v>
      </c>
      <c r="K484" s="25"/>
      <c r="L484" s="25"/>
      <c r="M484" s="25"/>
      <c r="N484" s="25"/>
      <c r="O484" s="25"/>
      <c r="P484" s="178"/>
      <c r="Q484" s="177">
        <v>1</v>
      </c>
      <c r="R484" s="166">
        <v>28074</v>
      </c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8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</row>
    <row r="485" spans="1:39" ht="21" x14ac:dyDescent="0.25">
      <c r="A485" s="174" t="s">
        <v>496</v>
      </c>
      <c r="B485" s="121">
        <v>272</v>
      </c>
      <c r="C485" s="121" t="s">
        <v>263</v>
      </c>
      <c r="D485" s="121"/>
      <c r="E485" s="174" t="s">
        <v>1000</v>
      </c>
      <c r="F485" s="175">
        <v>2016</v>
      </c>
      <c r="G485" s="176">
        <v>44200</v>
      </c>
      <c r="H485" s="38">
        <v>0</v>
      </c>
      <c r="I485" s="39">
        <v>1</v>
      </c>
      <c r="J485" s="39">
        <v>1</v>
      </c>
      <c r="K485" s="25"/>
      <c r="L485" s="25"/>
      <c r="M485" s="25"/>
      <c r="N485" s="25"/>
      <c r="O485" s="25"/>
      <c r="P485" s="178"/>
      <c r="Q485" s="170"/>
      <c r="R485" s="170"/>
      <c r="S485" s="177">
        <v>1</v>
      </c>
      <c r="T485" s="166">
        <v>44200</v>
      </c>
      <c r="U485" s="170"/>
      <c r="V485" s="170"/>
      <c r="W485" s="170"/>
      <c r="X485" s="170"/>
      <c r="Y485" s="170"/>
      <c r="Z485" s="170"/>
      <c r="AA485" s="170"/>
      <c r="AB485" s="170"/>
      <c r="AC485" s="178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</row>
    <row r="486" spans="1:39" ht="21" x14ac:dyDescent="0.25">
      <c r="A486" s="174" t="s">
        <v>497</v>
      </c>
      <c r="B486" s="121">
        <v>273</v>
      </c>
      <c r="C486" s="121" t="s">
        <v>263</v>
      </c>
      <c r="D486" s="121"/>
      <c r="E486" s="174" t="s">
        <v>1001</v>
      </c>
      <c r="F486" s="175">
        <v>2009</v>
      </c>
      <c r="G486" s="176">
        <v>4494</v>
      </c>
      <c r="H486" s="38">
        <v>0</v>
      </c>
      <c r="I486" s="39">
        <v>1</v>
      </c>
      <c r="J486" s="39">
        <v>1</v>
      </c>
      <c r="K486" s="25"/>
      <c r="L486" s="25"/>
      <c r="M486" s="25"/>
      <c r="N486" s="25"/>
      <c r="O486" s="25"/>
      <c r="P486" s="178"/>
      <c r="Q486" s="177">
        <v>1</v>
      </c>
      <c r="R486" s="166">
        <v>4494</v>
      </c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8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</row>
    <row r="487" spans="1:39" ht="21" x14ac:dyDescent="0.25">
      <c r="A487" s="174" t="s">
        <v>497</v>
      </c>
      <c r="B487" s="121">
        <v>274</v>
      </c>
      <c r="C487" s="121" t="s">
        <v>263</v>
      </c>
      <c r="D487" s="121"/>
      <c r="E487" s="174" t="s">
        <v>1002</v>
      </c>
      <c r="F487" s="175">
        <v>2009</v>
      </c>
      <c r="G487" s="176">
        <v>4494</v>
      </c>
      <c r="H487" s="38">
        <v>0</v>
      </c>
      <c r="I487" s="39">
        <v>1</v>
      </c>
      <c r="J487" s="39">
        <v>1</v>
      </c>
      <c r="K487" s="25"/>
      <c r="L487" s="25"/>
      <c r="M487" s="25"/>
      <c r="N487" s="25"/>
      <c r="O487" s="25"/>
      <c r="P487" s="178"/>
      <c r="Q487" s="177">
        <v>1</v>
      </c>
      <c r="R487" s="166">
        <v>4494</v>
      </c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8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</row>
    <row r="488" spans="1:39" ht="21" x14ac:dyDescent="0.25">
      <c r="A488" s="174" t="s">
        <v>497</v>
      </c>
      <c r="B488" s="121">
        <v>275</v>
      </c>
      <c r="C488" s="121" t="s">
        <v>263</v>
      </c>
      <c r="D488" s="121"/>
      <c r="E488" s="174" t="s">
        <v>1003</v>
      </c>
      <c r="F488" s="175">
        <v>2009</v>
      </c>
      <c r="G488" s="176">
        <v>4494</v>
      </c>
      <c r="H488" s="38">
        <v>0</v>
      </c>
      <c r="I488" s="39">
        <v>1</v>
      </c>
      <c r="J488" s="39">
        <v>1</v>
      </c>
      <c r="K488" s="25"/>
      <c r="L488" s="25"/>
      <c r="M488" s="25"/>
      <c r="N488" s="25"/>
      <c r="O488" s="25"/>
      <c r="P488" s="178"/>
      <c r="Q488" s="177">
        <v>1</v>
      </c>
      <c r="R488" s="166">
        <v>4494</v>
      </c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8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</row>
    <row r="489" spans="1:39" ht="21" x14ac:dyDescent="0.25">
      <c r="A489" s="174" t="s">
        <v>497</v>
      </c>
      <c r="B489" s="121">
        <v>276</v>
      </c>
      <c r="C489" s="121" t="s">
        <v>263</v>
      </c>
      <c r="D489" s="121"/>
      <c r="E489" s="174" t="s">
        <v>1004</v>
      </c>
      <c r="F489" s="175">
        <v>2009</v>
      </c>
      <c r="G489" s="176">
        <v>4494</v>
      </c>
      <c r="H489" s="38">
        <v>0</v>
      </c>
      <c r="I489" s="39">
        <v>1</v>
      </c>
      <c r="J489" s="39">
        <v>1</v>
      </c>
      <c r="K489" s="25"/>
      <c r="L489" s="25"/>
      <c r="M489" s="25"/>
      <c r="N489" s="25"/>
      <c r="O489" s="25"/>
      <c r="P489" s="178"/>
      <c r="Q489" s="177">
        <v>1</v>
      </c>
      <c r="R489" s="166">
        <v>4494</v>
      </c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8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</row>
    <row r="490" spans="1:39" ht="21" x14ac:dyDescent="0.25">
      <c r="A490" s="174" t="s">
        <v>497</v>
      </c>
      <c r="B490" s="121">
        <v>277</v>
      </c>
      <c r="C490" s="121" t="s">
        <v>263</v>
      </c>
      <c r="D490" s="121"/>
      <c r="E490" s="174" t="s">
        <v>1005</v>
      </c>
      <c r="F490" s="175">
        <v>2009</v>
      </c>
      <c r="G490" s="176">
        <v>4494</v>
      </c>
      <c r="H490" s="38">
        <v>0</v>
      </c>
      <c r="I490" s="39">
        <v>1</v>
      </c>
      <c r="J490" s="39">
        <v>1</v>
      </c>
      <c r="K490" s="25"/>
      <c r="L490" s="25"/>
      <c r="M490" s="25"/>
      <c r="N490" s="25"/>
      <c r="O490" s="25"/>
      <c r="P490" s="178"/>
      <c r="Q490" s="177">
        <v>1</v>
      </c>
      <c r="R490" s="166">
        <v>4494</v>
      </c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8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</row>
    <row r="491" spans="1:39" ht="21" x14ac:dyDescent="0.25">
      <c r="A491" s="174" t="s">
        <v>498</v>
      </c>
      <c r="B491" s="121">
        <v>278</v>
      </c>
      <c r="C491" s="121" t="s">
        <v>263</v>
      </c>
      <c r="D491" s="121"/>
      <c r="E491" s="174" t="s">
        <v>1006</v>
      </c>
      <c r="F491" s="175">
        <v>2007</v>
      </c>
      <c r="G491" s="176">
        <v>11380</v>
      </c>
      <c r="H491" s="38">
        <v>0</v>
      </c>
      <c r="I491" s="39">
        <v>1</v>
      </c>
      <c r="J491" s="39">
        <v>1</v>
      </c>
      <c r="K491" s="25"/>
      <c r="L491" s="25"/>
      <c r="M491" s="25"/>
      <c r="N491" s="25"/>
      <c r="O491" s="25"/>
      <c r="P491" s="178"/>
      <c r="Q491" s="177">
        <v>1</v>
      </c>
      <c r="R491" s="166">
        <v>11380</v>
      </c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8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</row>
    <row r="492" spans="1:39" ht="22.5" x14ac:dyDescent="0.25">
      <c r="A492" s="174" t="s">
        <v>499</v>
      </c>
      <c r="B492" s="121">
        <v>279</v>
      </c>
      <c r="C492" s="121" t="s">
        <v>263</v>
      </c>
      <c r="D492" s="121"/>
      <c r="E492" s="174" t="s">
        <v>1007</v>
      </c>
      <c r="F492" s="175">
        <v>2008</v>
      </c>
      <c r="G492" s="176">
        <v>18500</v>
      </c>
      <c r="H492" s="38">
        <v>0</v>
      </c>
      <c r="I492" s="39">
        <v>1</v>
      </c>
      <c r="J492" s="39">
        <v>1</v>
      </c>
      <c r="K492" s="25"/>
      <c r="L492" s="25"/>
      <c r="M492" s="25"/>
      <c r="N492" s="25"/>
      <c r="O492" s="25"/>
      <c r="P492" s="178"/>
      <c r="Q492" s="177">
        <v>1</v>
      </c>
      <c r="R492" s="166">
        <v>18500</v>
      </c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8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</row>
    <row r="493" spans="1:39" ht="22.5" x14ac:dyDescent="0.25">
      <c r="A493" s="174" t="s">
        <v>499</v>
      </c>
      <c r="B493" s="121">
        <v>280</v>
      </c>
      <c r="C493" s="121" t="s">
        <v>263</v>
      </c>
      <c r="D493" s="121"/>
      <c r="E493" s="174" t="s">
        <v>1008</v>
      </c>
      <c r="F493" s="175">
        <v>2008</v>
      </c>
      <c r="G493" s="176">
        <v>18500</v>
      </c>
      <c r="H493" s="38">
        <v>0</v>
      </c>
      <c r="I493" s="39">
        <v>1</v>
      </c>
      <c r="J493" s="39">
        <v>1</v>
      </c>
      <c r="K493" s="25"/>
      <c r="L493" s="25"/>
      <c r="M493" s="25"/>
      <c r="N493" s="25"/>
      <c r="O493" s="25"/>
      <c r="P493" s="178"/>
      <c r="Q493" s="177">
        <v>1</v>
      </c>
      <c r="R493" s="166">
        <v>18500</v>
      </c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8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</row>
    <row r="494" spans="1:39" ht="22.5" x14ac:dyDescent="0.25">
      <c r="A494" s="174" t="s">
        <v>500</v>
      </c>
      <c r="B494" s="121">
        <v>281</v>
      </c>
      <c r="C494" s="121" t="s">
        <v>263</v>
      </c>
      <c r="D494" s="121"/>
      <c r="E494" s="174" t="s">
        <v>1009</v>
      </c>
      <c r="F494" s="175">
        <v>2008</v>
      </c>
      <c r="G494" s="176">
        <v>18500</v>
      </c>
      <c r="H494" s="38">
        <v>0</v>
      </c>
      <c r="I494" s="39">
        <v>1</v>
      </c>
      <c r="J494" s="39">
        <v>1</v>
      </c>
      <c r="K494" s="25"/>
      <c r="L494" s="25"/>
      <c r="M494" s="25"/>
      <c r="N494" s="25"/>
      <c r="O494" s="25"/>
      <c r="P494" s="178"/>
      <c r="Q494" s="177">
        <v>1</v>
      </c>
      <c r="R494" s="166">
        <v>18500</v>
      </c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8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</row>
    <row r="495" spans="1:39" ht="22.5" x14ac:dyDescent="0.25">
      <c r="A495" s="174" t="s">
        <v>500</v>
      </c>
      <c r="B495" s="121">
        <v>282</v>
      </c>
      <c r="C495" s="121" t="s">
        <v>263</v>
      </c>
      <c r="D495" s="121"/>
      <c r="E495" s="174" t="s">
        <v>1010</v>
      </c>
      <c r="F495" s="175">
        <v>2008</v>
      </c>
      <c r="G495" s="176">
        <v>18500</v>
      </c>
      <c r="H495" s="38">
        <v>0</v>
      </c>
      <c r="I495" s="39">
        <v>1</v>
      </c>
      <c r="J495" s="39">
        <v>1</v>
      </c>
      <c r="K495" s="25"/>
      <c r="L495" s="25"/>
      <c r="M495" s="25"/>
      <c r="N495" s="25"/>
      <c r="O495" s="25"/>
      <c r="P495" s="178"/>
      <c r="Q495" s="177">
        <v>1</v>
      </c>
      <c r="R495" s="166">
        <v>18500</v>
      </c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8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</row>
    <row r="496" spans="1:39" ht="21" x14ac:dyDescent="0.25">
      <c r="A496" s="174" t="s">
        <v>501</v>
      </c>
      <c r="B496" s="121">
        <v>283</v>
      </c>
      <c r="C496" s="121" t="s">
        <v>263</v>
      </c>
      <c r="D496" s="121"/>
      <c r="E496" s="174" t="s">
        <v>1011</v>
      </c>
      <c r="F496" s="175">
        <v>2007</v>
      </c>
      <c r="G496" s="176">
        <v>18555</v>
      </c>
      <c r="H496" s="38">
        <v>0</v>
      </c>
      <c r="I496" s="39">
        <v>1</v>
      </c>
      <c r="J496" s="39">
        <v>1</v>
      </c>
      <c r="K496" s="25"/>
      <c r="L496" s="25"/>
      <c r="M496" s="25"/>
      <c r="N496" s="25"/>
      <c r="O496" s="25"/>
      <c r="P496" s="178"/>
      <c r="Q496" s="177">
        <v>1</v>
      </c>
      <c r="R496" s="166">
        <v>18555</v>
      </c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8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</row>
    <row r="497" spans="1:39" ht="21" x14ac:dyDescent="0.25">
      <c r="A497" s="174" t="s">
        <v>501</v>
      </c>
      <c r="B497" s="121">
        <v>284</v>
      </c>
      <c r="C497" s="121" t="s">
        <v>263</v>
      </c>
      <c r="D497" s="121"/>
      <c r="E497" s="174" t="s">
        <v>1012</v>
      </c>
      <c r="F497" s="175">
        <v>2007</v>
      </c>
      <c r="G497" s="176">
        <v>18555</v>
      </c>
      <c r="H497" s="38">
        <v>0</v>
      </c>
      <c r="I497" s="39">
        <v>1</v>
      </c>
      <c r="J497" s="39">
        <v>1</v>
      </c>
      <c r="K497" s="25"/>
      <c r="L497" s="25"/>
      <c r="M497" s="25"/>
      <c r="N497" s="25"/>
      <c r="O497" s="25"/>
      <c r="P497" s="178"/>
      <c r="Q497" s="177">
        <v>1</v>
      </c>
      <c r="R497" s="166">
        <v>18555</v>
      </c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8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</row>
    <row r="498" spans="1:39" ht="21" x14ac:dyDescent="0.25">
      <c r="A498" s="174" t="s">
        <v>501</v>
      </c>
      <c r="B498" s="121">
        <v>285</v>
      </c>
      <c r="C498" s="121" t="s">
        <v>263</v>
      </c>
      <c r="D498" s="121"/>
      <c r="E498" s="174" t="s">
        <v>1013</v>
      </c>
      <c r="F498" s="175">
        <v>2007</v>
      </c>
      <c r="G498" s="176">
        <v>18555</v>
      </c>
      <c r="H498" s="38">
        <v>0</v>
      </c>
      <c r="I498" s="39">
        <v>1</v>
      </c>
      <c r="J498" s="39">
        <v>1</v>
      </c>
      <c r="K498" s="25"/>
      <c r="L498" s="25"/>
      <c r="M498" s="25"/>
      <c r="N498" s="25"/>
      <c r="O498" s="25"/>
      <c r="P498" s="178"/>
      <c r="Q498" s="177">
        <v>1</v>
      </c>
      <c r="R498" s="166">
        <v>18555</v>
      </c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8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</row>
    <row r="499" spans="1:39" ht="21" x14ac:dyDescent="0.25">
      <c r="A499" s="174" t="s">
        <v>501</v>
      </c>
      <c r="B499" s="121">
        <v>286</v>
      </c>
      <c r="C499" s="121" t="s">
        <v>263</v>
      </c>
      <c r="D499" s="121"/>
      <c r="E499" s="174" t="s">
        <v>1014</v>
      </c>
      <c r="F499" s="175">
        <v>2007</v>
      </c>
      <c r="G499" s="176">
        <v>18555</v>
      </c>
      <c r="H499" s="38">
        <v>0</v>
      </c>
      <c r="I499" s="39">
        <v>1</v>
      </c>
      <c r="J499" s="39">
        <v>1</v>
      </c>
      <c r="K499" s="25"/>
      <c r="L499" s="25"/>
      <c r="M499" s="25"/>
      <c r="N499" s="25"/>
      <c r="O499" s="25"/>
      <c r="P499" s="178"/>
      <c r="Q499" s="177">
        <v>1</v>
      </c>
      <c r="R499" s="166">
        <v>18555</v>
      </c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8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</row>
    <row r="500" spans="1:39" ht="21" x14ac:dyDescent="0.25">
      <c r="A500" s="174" t="s">
        <v>501</v>
      </c>
      <c r="B500" s="121">
        <v>287</v>
      </c>
      <c r="C500" s="121" t="s">
        <v>263</v>
      </c>
      <c r="D500" s="121"/>
      <c r="E500" s="174" t="s">
        <v>1015</v>
      </c>
      <c r="F500" s="175">
        <v>2007</v>
      </c>
      <c r="G500" s="176">
        <v>18555</v>
      </c>
      <c r="H500" s="38">
        <v>0</v>
      </c>
      <c r="I500" s="39">
        <v>1</v>
      </c>
      <c r="J500" s="39">
        <v>1</v>
      </c>
      <c r="K500" s="25"/>
      <c r="L500" s="25"/>
      <c r="M500" s="25"/>
      <c r="N500" s="25"/>
      <c r="O500" s="25"/>
      <c r="P500" s="178"/>
      <c r="Q500" s="177">
        <v>1</v>
      </c>
      <c r="R500" s="166">
        <v>18555</v>
      </c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8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</row>
    <row r="501" spans="1:39" ht="21" x14ac:dyDescent="0.25">
      <c r="A501" s="174" t="s">
        <v>501</v>
      </c>
      <c r="B501" s="121">
        <v>288</v>
      </c>
      <c r="C501" s="121" t="s">
        <v>263</v>
      </c>
      <c r="D501" s="121"/>
      <c r="E501" s="174" t="s">
        <v>1016</v>
      </c>
      <c r="F501" s="175">
        <v>2007</v>
      </c>
      <c r="G501" s="176">
        <v>18555</v>
      </c>
      <c r="H501" s="38">
        <v>0</v>
      </c>
      <c r="I501" s="39">
        <v>1</v>
      </c>
      <c r="J501" s="39">
        <v>1</v>
      </c>
      <c r="K501" s="25"/>
      <c r="L501" s="25"/>
      <c r="M501" s="25"/>
      <c r="N501" s="25"/>
      <c r="O501" s="25"/>
      <c r="P501" s="178"/>
      <c r="Q501" s="177">
        <v>1</v>
      </c>
      <c r="R501" s="166">
        <v>18555</v>
      </c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8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</row>
    <row r="502" spans="1:39" ht="21" x14ac:dyDescent="0.25">
      <c r="A502" s="174" t="s">
        <v>501</v>
      </c>
      <c r="B502" s="121">
        <v>289</v>
      </c>
      <c r="C502" s="121" t="s">
        <v>263</v>
      </c>
      <c r="D502" s="121"/>
      <c r="E502" s="174" t="s">
        <v>1017</v>
      </c>
      <c r="F502" s="175">
        <v>2007</v>
      </c>
      <c r="G502" s="176">
        <v>18555</v>
      </c>
      <c r="H502" s="38">
        <v>0</v>
      </c>
      <c r="I502" s="39">
        <v>1</v>
      </c>
      <c r="J502" s="39">
        <v>1</v>
      </c>
      <c r="K502" s="25"/>
      <c r="L502" s="25"/>
      <c r="M502" s="25"/>
      <c r="N502" s="25"/>
      <c r="O502" s="25"/>
      <c r="P502" s="178"/>
      <c r="Q502" s="177">
        <v>1</v>
      </c>
      <c r="R502" s="166">
        <v>18555</v>
      </c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8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</row>
    <row r="503" spans="1:39" ht="21" x14ac:dyDescent="0.25">
      <c r="A503" s="174" t="s">
        <v>501</v>
      </c>
      <c r="B503" s="121">
        <v>290</v>
      </c>
      <c r="C503" s="121" t="s">
        <v>263</v>
      </c>
      <c r="D503" s="121"/>
      <c r="E503" s="174" t="s">
        <v>1018</v>
      </c>
      <c r="F503" s="175">
        <v>2007</v>
      </c>
      <c r="G503" s="176">
        <v>18555</v>
      </c>
      <c r="H503" s="38">
        <v>0</v>
      </c>
      <c r="I503" s="39">
        <v>1</v>
      </c>
      <c r="J503" s="39">
        <v>1</v>
      </c>
      <c r="K503" s="25"/>
      <c r="L503" s="25"/>
      <c r="M503" s="25"/>
      <c r="N503" s="25"/>
      <c r="O503" s="25"/>
      <c r="P503" s="178"/>
      <c r="Q503" s="177">
        <v>1</v>
      </c>
      <c r="R503" s="166">
        <v>18555</v>
      </c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8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</row>
    <row r="504" spans="1:39" ht="21" x14ac:dyDescent="0.25">
      <c r="A504" s="174" t="s">
        <v>501</v>
      </c>
      <c r="B504" s="121">
        <v>291</v>
      </c>
      <c r="C504" s="121" t="s">
        <v>263</v>
      </c>
      <c r="D504" s="121"/>
      <c r="E504" s="174" t="s">
        <v>1019</v>
      </c>
      <c r="F504" s="175">
        <v>2007</v>
      </c>
      <c r="G504" s="176">
        <v>18555</v>
      </c>
      <c r="H504" s="38">
        <v>0</v>
      </c>
      <c r="I504" s="39">
        <v>1</v>
      </c>
      <c r="J504" s="39">
        <v>1</v>
      </c>
      <c r="K504" s="25"/>
      <c r="L504" s="25"/>
      <c r="M504" s="25"/>
      <c r="N504" s="25"/>
      <c r="O504" s="25"/>
      <c r="P504" s="178"/>
      <c r="Q504" s="177">
        <v>1</v>
      </c>
      <c r="R504" s="166">
        <v>18555</v>
      </c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8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</row>
    <row r="505" spans="1:39" ht="21" x14ac:dyDescent="0.25">
      <c r="A505" s="174" t="s">
        <v>501</v>
      </c>
      <c r="B505" s="121">
        <v>292</v>
      </c>
      <c r="C505" s="121" t="s">
        <v>263</v>
      </c>
      <c r="D505" s="121"/>
      <c r="E505" s="174" t="s">
        <v>1020</v>
      </c>
      <c r="F505" s="175">
        <v>2007</v>
      </c>
      <c r="G505" s="176">
        <v>18555</v>
      </c>
      <c r="H505" s="38">
        <v>0</v>
      </c>
      <c r="I505" s="39">
        <v>1</v>
      </c>
      <c r="J505" s="39">
        <v>1</v>
      </c>
      <c r="K505" s="25"/>
      <c r="L505" s="25"/>
      <c r="M505" s="25"/>
      <c r="N505" s="25"/>
      <c r="O505" s="25"/>
      <c r="P505" s="178"/>
      <c r="Q505" s="177">
        <v>1</v>
      </c>
      <c r="R505" s="166">
        <v>18555</v>
      </c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8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</row>
    <row r="506" spans="1:39" ht="21" x14ac:dyDescent="0.25">
      <c r="A506" s="174" t="s">
        <v>502</v>
      </c>
      <c r="B506" s="121">
        <v>293</v>
      </c>
      <c r="C506" s="121" t="s">
        <v>263</v>
      </c>
      <c r="D506" s="121"/>
      <c r="E506" s="174" t="s">
        <v>1021</v>
      </c>
      <c r="F506" s="175">
        <v>2007</v>
      </c>
      <c r="G506" s="176">
        <v>9340</v>
      </c>
      <c r="H506" s="38">
        <v>0</v>
      </c>
      <c r="I506" s="39">
        <v>1</v>
      </c>
      <c r="J506" s="39">
        <v>1</v>
      </c>
      <c r="K506" s="25"/>
      <c r="L506" s="25"/>
      <c r="M506" s="25"/>
      <c r="N506" s="25"/>
      <c r="O506" s="25"/>
      <c r="P506" s="178"/>
      <c r="Q506" s="177">
        <v>1</v>
      </c>
      <c r="R506" s="166">
        <v>9340</v>
      </c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8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</row>
    <row r="507" spans="1:39" ht="21" x14ac:dyDescent="0.25">
      <c r="A507" s="174" t="s">
        <v>502</v>
      </c>
      <c r="B507" s="121">
        <v>294</v>
      </c>
      <c r="C507" s="121" t="s">
        <v>263</v>
      </c>
      <c r="D507" s="121"/>
      <c r="E507" s="174" t="s">
        <v>1022</v>
      </c>
      <c r="F507" s="175">
        <v>2007</v>
      </c>
      <c r="G507" s="176">
        <v>9340</v>
      </c>
      <c r="H507" s="38">
        <v>0</v>
      </c>
      <c r="I507" s="39">
        <v>1</v>
      </c>
      <c r="J507" s="39">
        <v>1</v>
      </c>
      <c r="K507" s="25"/>
      <c r="L507" s="25"/>
      <c r="M507" s="25"/>
      <c r="N507" s="25"/>
      <c r="O507" s="25"/>
      <c r="P507" s="178"/>
      <c r="Q507" s="177">
        <v>1</v>
      </c>
      <c r="R507" s="166">
        <v>9340</v>
      </c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8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</row>
    <row r="508" spans="1:39" ht="21" x14ac:dyDescent="0.25">
      <c r="A508" s="174" t="s">
        <v>502</v>
      </c>
      <c r="B508" s="121">
        <v>295</v>
      </c>
      <c r="C508" s="121" t="s">
        <v>263</v>
      </c>
      <c r="D508" s="121"/>
      <c r="E508" s="174" t="s">
        <v>1023</v>
      </c>
      <c r="F508" s="175">
        <v>2007</v>
      </c>
      <c r="G508" s="176">
        <v>9340</v>
      </c>
      <c r="H508" s="38">
        <v>0</v>
      </c>
      <c r="I508" s="39">
        <v>1</v>
      </c>
      <c r="J508" s="39">
        <v>1</v>
      </c>
      <c r="K508" s="25"/>
      <c r="L508" s="25"/>
      <c r="M508" s="25"/>
      <c r="N508" s="25"/>
      <c r="O508" s="25"/>
      <c r="P508" s="178"/>
      <c r="Q508" s="177">
        <v>1</v>
      </c>
      <c r="R508" s="166">
        <v>9340</v>
      </c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8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</row>
    <row r="509" spans="1:39" ht="22.5" x14ac:dyDescent="0.25">
      <c r="A509" s="174" t="s">
        <v>503</v>
      </c>
      <c r="B509" s="121">
        <v>296</v>
      </c>
      <c r="C509" s="121" t="s">
        <v>263</v>
      </c>
      <c r="D509" s="121"/>
      <c r="E509" s="174" t="s">
        <v>1024</v>
      </c>
      <c r="F509" s="175">
        <v>2007</v>
      </c>
      <c r="G509" s="176">
        <v>18000</v>
      </c>
      <c r="H509" s="38">
        <v>0</v>
      </c>
      <c r="I509" s="39">
        <v>1</v>
      </c>
      <c r="J509" s="39">
        <v>1</v>
      </c>
      <c r="K509" s="25"/>
      <c r="L509" s="25"/>
      <c r="M509" s="25"/>
      <c r="N509" s="25"/>
      <c r="O509" s="25"/>
      <c r="P509" s="178"/>
      <c r="Q509" s="177">
        <v>1</v>
      </c>
      <c r="R509" s="166">
        <v>18000</v>
      </c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8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</row>
    <row r="510" spans="1:39" ht="21" x14ac:dyDescent="0.25">
      <c r="A510" s="174" t="s">
        <v>504</v>
      </c>
      <c r="B510" s="121">
        <v>297</v>
      </c>
      <c r="C510" s="121" t="s">
        <v>263</v>
      </c>
      <c r="D510" s="121"/>
      <c r="E510" s="174" t="s">
        <v>1029</v>
      </c>
      <c r="F510" s="175">
        <v>2006</v>
      </c>
      <c r="G510" s="176">
        <v>8693.4599999999991</v>
      </c>
      <c r="H510" s="38">
        <v>0</v>
      </c>
      <c r="I510" s="39">
        <v>1</v>
      </c>
      <c r="J510" s="39">
        <v>1</v>
      </c>
      <c r="K510" s="25"/>
      <c r="L510" s="25"/>
      <c r="M510" s="25"/>
      <c r="N510" s="25"/>
      <c r="O510" s="25"/>
      <c r="P510" s="178"/>
      <c r="Q510" s="177">
        <v>1</v>
      </c>
      <c r="R510" s="166">
        <v>8693.4599999999991</v>
      </c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8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</row>
    <row r="511" spans="1:39" ht="21" x14ac:dyDescent="0.25">
      <c r="A511" s="174" t="s">
        <v>504</v>
      </c>
      <c r="B511" s="121">
        <v>298</v>
      </c>
      <c r="C511" s="121" t="s">
        <v>263</v>
      </c>
      <c r="D511" s="121"/>
      <c r="E511" s="174" t="s">
        <v>1025</v>
      </c>
      <c r="F511" s="175">
        <v>2006</v>
      </c>
      <c r="G511" s="176">
        <v>8693.4599999999991</v>
      </c>
      <c r="H511" s="38">
        <v>0</v>
      </c>
      <c r="I511" s="39">
        <v>1</v>
      </c>
      <c r="J511" s="39">
        <v>1</v>
      </c>
      <c r="K511" s="25"/>
      <c r="L511" s="25"/>
      <c r="M511" s="25"/>
      <c r="N511" s="25"/>
      <c r="O511" s="25"/>
      <c r="P511" s="178"/>
      <c r="Q511" s="177">
        <v>1</v>
      </c>
      <c r="R511" s="166">
        <v>8693.4599999999991</v>
      </c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8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</row>
    <row r="512" spans="1:39" ht="21" x14ac:dyDescent="0.25">
      <c r="A512" s="174" t="s">
        <v>504</v>
      </c>
      <c r="B512" s="121">
        <v>299</v>
      </c>
      <c r="C512" s="121" t="s">
        <v>263</v>
      </c>
      <c r="D512" s="121"/>
      <c r="E512" s="174" t="s">
        <v>1026</v>
      </c>
      <c r="F512" s="175">
        <v>2006</v>
      </c>
      <c r="G512" s="176">
        <v>8693.4599999999991</v>
      </c>
      <c r="H512" s="38">
        <v>0</v>
      </c>
      <c r="I512" s="39">
        <v>1</v>
      </c>
      <c r="J512" s="39">
        <v>1</v>
      </c>
      <c r="K512" s="25"/>
      <c r="L512" s="25"/>
      <c r="M512" s="25"/>
      <c r="N512" s="25"/>
      <c r="O512" s="25"/>
      <c r="P512" s="178"/>
      <c r="Q512" s="177">
        <v>1</v>
      </c>
      <c r="R512" s="166">
        <v>8693.4599999999991</v>
      </c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8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</row>
    <row r="513" spans="1:39" ht="21" x14ac:dyDescent="0.25">
      <c r="A513" s="174" t="s">
        <v>504</v>
      </c>
      <c r="B513" s="121">
        <v>300</v>
      </c>
      <c r="C513" s="121" t="s">
        <v>263</v>
      </c>
      <c r="D513" s="121"/>
      <c r="E513" s="174" t="s">
        <v>1027</v>
      </c>
      <c r="F513" s="175">
        <v>2006</v>
      </c>
      <c r="G513" s="176">
        <v>8693.4599999999991</v>
      </c>
      <c r="H513" s="38">
        <v>0</v>
      </c>
      <c r="I513" s="39">
        <v>1</v>
      </c>
      <c r="J513" s="39">
        <v>1</v>
      </c>
      <c r="K513" s="25"/>
      <c r="L513" s="25"/>
      <c r="M513" s="25"/>
      <c r="N513" s="25"/>
      <c r="O513" s="25"/>
      <c r="P513" s="178"/>
      <c r="Q513" s="177">
        <v>1</v>
      </c>
      <c r="R513" s="166">
        <v>8693.4599999999991</v>
      </c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8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</row>
    <row r="514" spans="1:39" ht="21" x14ac:dyDescent="0.25">
      <c r="A514" s="174" t="s">
        <v>504</v>
      </c>
      <c r="B514" s="121">
        <v>301</v>
      </c>
      <c r="C514" s="121" t="s">
        <v>263</v>
      </c>
      <c r="D514" s="121"/>
      <c r="E514" s="174" t="s">
        <v>1028</v>
      </c>
      <c r="F514" s="175">
        <v>2006</v>
      </c>
      <c r="G514" s="176">
        <v>8693.4599999999991</v>
      </c>
      <c r="H514" s="38">
        <v>0</v>
      </c>
      <c r="I514" s="39">
        <v>1</v>
      </c>
      <c r="J514" s="39">
        <v>1</v>
      </c>
      <c r="K514" s="25"/>
      <c r="L514" s="25"/>
      <c r="M514" s="25"/>
      <c r="N514" s="25"/>
      <c r="O514" s="25"/>
      <c r="P514" s="178"/>
      <c r="Q514" s="177">
        <v>1</v>
      </c>
      <c r="R514" s="166">
        <v>8693.4599999999991</v>
      </c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8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</row>
    <row r="515" spans="1:39" ht="21" x14ac:dyDescent="0.25">
      <c r="A515" s="174" t="s">
        <v>505</v>
      </c>
      <c r="B515" s="121">
        <v>302</v>
      </c>
      <c r="C515" s="121" t="s">
        <v>263</v>
      </c>
      <c r="D515" s="121"/>
      <c r="E515" s="174" t="s">
        <v>1030</v>
      </c>
      <c r="F515" s="175">
        <v>1987</v>
      </c>
      <c r="G515" s="176">
        <v>5730.24</v>
      </c>
      <c r="H515" s="38">
        <v>0</v>
      </c>
      <c r="I515" s="39">
        <v>1</v>
      </c>
      <c r="J515" s="39">
        <v>1</v>
      </c>
      <c r="K515" s="25"/>
      <c r="L515" s="25"/>
      <c r="M515" s="25"/>
      <c r="N515" s="25"/>
      <c r="O515" s="25"/>
      <c r="P515" s="178"/>
      <c r="Q515" s="177">
        <v>1</v>
      </c>
      <c r="R515" s="166">
        <v>5730.24</v>
      </c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8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</row>
    <row r="516" spans="1:39" ht="22.5" x14ac:dyDescent="0.25">
      <c r="A516" s="174" t="s">
        <v>506</v>
      </c>
      <c r="B516" s="121">
        <v>303</v>
      </c>
      <c r="C516" s="121" t="s">
        <v>263</v>
      </c>
      <c r="D516" s="121"/>
      <c r="E516" s="174" t="s">
        <v>1031</v>
      </c>
      <c r="F516" s="175">
        <v>2008</v>
      </c>
      <c r="G516" s="176">
        <v>3100</v>
      </c>
      <c r="H516" s="38">
        <v>0</v>
      </c>
      <c r="I516" s="39">
        <v>1</v>
      </c>
      <c r="J516" s="39">
        <v>1</v>
      </c>
      <c r="K516" s="25"/>
      <c r="L516" s="25"/>
      <c r="M516" s="25"/>
      <c r="N516" s="25"/>
      <c r="O516" s="25"/>
      <c r="P516" s="178"/>
      <c r="Q516" s="177">
        <v>1</v>
      </c>
      <c r="R516" s="166">
        <v>3100</v>
      </c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8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</row>
    <row r="517" spans="1:39" ht="22.5" x14ac:dyDescent="0.25">
      <c r="A517" s="174" t="s">
        <v>507</v>
      </c>
      <c r="B517" s="121">
        <v>304</v>
      </c>
      <c r="C517" s="121" t="s">
        <v>263</v>
      </c>
      <c r="D517" s="121"/>
      <c r="E517" s="174" t="s">
        <v>1032</v>
      </c>
      <c r="F517" s="175">
        <v>2011</v>
      </c>
      <c r="G517" s="176">
        <v>14000</v>
      </c>
      <c r="H517" s="38">
        <v>0</v>
      </c>
      <c r="I517" s="39">
        <v>1</v>
      </c>
      <c r="J517" s="39">
        <v>1</v>
      </c>
      <c r="K517" s="25"/>
      <c r="L517" s="25"/>
      <c r="M517" s="25"/>
      <c r="N517" s="25"/>
      <c r="O517" s="25"/>
      <c r="P517" s="178"/>
      <c r="Q517" s="177">
        <v>1</v>
      </c>
      <c r="R517" s="166">
        <v>14000</v>
      </c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8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</row>
    <row r="518" spans="1:39" ht="33.75" x14ac:dyDescent="0.25">
      <c r="A518" s="174" t="s">
        <v>508</v>
      </c>
      <c r="B518" s="121">
        <v>305</v>
      </c>
      <c r="C518" s="121" t="s">
        <v>263</v>
      </c>
      <c r="D518" s="121"/>
      <c r="E518" s="174" t="s">
        <v>1033</v>
      </c>
      <c r="F518" s="175">
        <v>2010</v>
      </c>
      <c r="G518" s="176">
        <v>14792.08</v>
      </c>
      <c r="H518" s="38">
        <v>0</v>
      </c>
      <c r="I518" s="39">
        <v>1</v>
      </c>
      <c r="J518" s="39">
        <v>1</v>
      </c>
      <c r="K518" s="25"/>
      <c r="L518" s="25"/>
      <c r="M518" s="25"/>
      <c r="N518" s="25"/>
      <c r="O518" s="25"/>
      <c r="P518" s="178"/>
      <c r="Q518" s="177">
        <v>1</v>
      </c>
      <c r="R518" s="166">
        <v>14792.08</v>
      </c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8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</row>
    <row r="519" spans="1:39" ht="22.5" x14ac:dyDescent="0.25">
      <c r="A519" s="174" t="s">
        <v>1276</v>
      </c>
      <c r="B519" s="121">
        <v>306</v>
      </c>
      <c r="C519" s="121" t="s">
        <v>263</v>
      </c>
      <c r="D519" s="121"/>
      <c r="E519" s="174" t="s">
        <v>1034</v>
      </c>
      <c r="F519" s="175">
        <v>2015</v>
      </c>
      <c r="G519" s="176">
        <v>15000</v>
      </c>
      <c r="H519" s="38">
        <v>0</v>
      </c>
      <c r="I519" s="39">
        <v>1</v>
      </c>
      <c r="J519" s="39">
        <v>1</v>
      </c>
      <c r="K519" s="25"/>
      <c r="L519" s="25"/>
      <c r="M519" s="25"/>
      <c r="N519" s="25"/>
      <c r="O519" s="25"/>
      <c r="P519" s="178"/>
      <c r="Q519" s="170"/>
      <c r="R519" s="170"/>
      <c r="S519" s="177">
        <v>1</v>
      </c>
      <c r="T519" s="166">
        <v>15000</v>
      </c>
      <c r="U519" s="170"/>
      <c r="V519" s="170"/>
      <c r="W519" s="170"/>
      <c r="X519" s="170"/>
      <c r="Y519" s="170"/>
      <c r="Z519" s="170"/>
      <c r="AA519" s="170"/>
      <c r="AB519" s="170"/>
      <c r="AC519" s="178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</row>
    <row r="520" spans="1:39" ht="21" x14ac:dyDescent="0.25">
      <c r="A520" s="174" t="s">
        <v>509</v>
      </c>
      <c r="B520" s="121">
        <v>307</v>
      </c>
      <c r="C520" s="121" t="s">
        <v>263</v>
      </c>
      <c r="D520" s="121"/>
      <c r="E520" s="174" t="s">
        <v>1035</v>
      </c>
      <c r="F520" s="175">
        <v>2008</v>
      </c>
      <c r="G520" s="176">
        <v>9234.64</v>
      </c>
      <c r="H520" s="38">
        <v>0</v>
      </c>
      <c r="I520" s="39">
        <v>1</v>
      </c>
      <c r="J520" s="39">
        <v>1</v>
      </c>
      <c r="K520" s="25"/>
      <c r="L520" s="25"/>
      <c r="M520" s="25"/>
      <c r="N520" s="25"/>
      <c r="O520" s="25"/>
      <c r="P520" s="178"/>
      <c r="Q520" s="177">
        <v>1</v>
      </c>
      <c r="R520" s="166">
        <v>9234.64</v>
      </c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8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</row>
    <row r="521" spans="1:39" ht="21" x14ac:dyDescent="0.25">
      <c r="A521" s="174" t="s">
        <v>510</v>
      </c>
      <c r="B521" s="121">
        <v>308</v>
      </c>
      <c r="C521" s="121" t="s">
        <v>263</v>
      </c>
      <c r="D521" s="121"/>
      <c r="E521" s="174" t="s">
        <v>1036</v>
      </c>
      <c r="F521" s="175">
        <v>2007</v>
      </c>
      <c r="G521" s="176">
        <v>3460.99</v>
      </c>
      <c r="H521" s="38">
        <v>0</v>
      </c>
      <c r="I521" s="39">
        <v>1</v>
      </c>
      <c r="J521" s="39">
        <v>1</v>
      </c>
      <c r="K521" s="25"/>
      <c r="L521" s="25"/>
      <c r="M521" s="25"/>
      <c r="N521" s="25"/>
      <c r="O521" s="25"/>
      <c r="P521" s="178"/>
      <c r="Q521" s="177">
        <v>1</v>
      </c>
      <c r="R521" s="166">
        <v>3460.99</v>
      </c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8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</row>
    <row r="522" spans="1:39" ht="21" x14ac:dyDescent="0.25">
      <c r="A522" s="174" t="s">
        <v>510</v>
      </c>
      <c r="B522" s="121">
        <v>309</v>
      </c>
      <c r="C522" s="121" t="s">
        <v>263</v>
      </c>
      <c r="D522" s="121"/>
      <c r="E522" s="174" t="s">
        <v>1037</v>
      </c>
      <c r="F522" s="175">
        <v>2007</v>
      </c>
      <c r="G522" s="176">
        <v>3461</v>
      </c>
      <c r="H522" s="38">
        <v>0</v>
      </c>
      <c r="I522" s="39">
        <v>1</v>
      </c>
      <c r="J522" s="39">
        <v>1</v>
      </c>
      <c r="K522" s="25"/>
      <c r="L522" s="25"/>
      <c r="M522" s="25"/>
      <c r="N522" s="25"/>
      <c r="O522" s="25"/>
      <c r="P522" s="178"/>
      <c r="Q522" s="177">
        <v>1</v>
      </c>
      <c r="R522" s="166">
        <v>3461</v>
      </c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8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</row>
    <row r="523" spans="1:39" ht="21" x14ac:dyDescent="0.25">
      <c r="A523" s="174" t="s">
        <v>510</v>
      </c>
      <c r="B523" s="121">
        <v>310</v>
      </c>
      <c r="C523" s="121" t="s">
        <v>263</v>
      </c>
      <c r="D523" s="121"/>
      <c r="E523" s="174" t="s">
        <v>1038</v>
      </c>
      <c r="F523" s="175">
        <v>2007</v>
      </c>
      <c r="G523" s="176">
        <v>3461</v>
      </c>
      <c r="H523" s="38">
        <v>0</v>
      </c>
      <c r="I523" s="39">
        <v>1</v>
      </c>
      <c r="J523" s="39">
        <v>1</v>
      </c>
      <c r="K523" s="25"/>
      <c r="L523" s="25"/>
      <c r="M523" s="25"/>
      <c r="N523" s="25"/>
      <c r="O523" s="25"/>
      <c r="P523" s="178"/>
      <c r="Q523" s="177">
        <v>1</v>
      </c>
      <c r="R523" s="166">
        <v>3461</v>
      </c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8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</row>
    <row r="524" spans="1:39" ht="21" x14ac:dyDescent="0.25">
      <c r="A524" s="174" t="s">
        <v>510</v>
      </c>
      <c r="B524" s="121">
        <v>311</v>
      </c>
      <c r="C524" s="121" t="s">
        <v>263</v>
      </c>
      <c r="D524" s="121"/>
      <c r="E524" s="174" t="s">
        <v>1039</v>
      </c>
      <c r="F524" s="175">
        <v>2007</v>
      </c>
      <c r="G524" s="176">
        <v>3461</v>
      </c>
      <c r="H524" s="38">
        <v>0</v>
      </c>
      <c r="I524" s="39">
        <v>1</v>
      </c>
      <c r="J524" s="39">
        <v>1</v>
      </c>
      <c r="K524" s="25"/>
      <c r="L524" s="25"/>
      <c r="M524" s="25"/>
      <c r="N524" s="25"/>
      <c r="O524" s="25"/>
      <c r="P524" s="178"/>
      <c r="Q524" s="177">
        <v>1</v>
      </c>
      <c r="R524" s="166">
        <v>3461</v>
      </c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8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</row>
    <row r="525" spans="1:39" ht="21" x14ac:dyDescent="0.25">
      <c r="A525" s="174" t="s">
        <v>510</v>
      </c>
      <c r="B525" s="121">
        <v>312</v>
      </c>
      <c r="C525" s="121" t="s">
        <v>263</v>
      </c>
      <c r="D525" s="121"/>
      <c r="E525" s="174" t="s">
        <v>1040</v>
      </c>
      <c r="F525" s="175">
        <v>2007</v>
      </c>
      <c r="G525" s="176">
        <v>3461</v>
      </c>
      <c r="H525" s="38">
        <v>0</v>
      </c>
      <c r="I525" s="39">
        <v>1</v>
      </c>
      <c r="J525" s="39">
        <v>1</v>
      </c>
      <c r="K525" s="25"/>
      <c r="L525" s="25"/>
      <c r="M525" s="25"/>
      <c r="N525" s="25"/>
      <c r="O525" s="25"/>
      <c r="P525" s="178"/>
      <c r="Q525" s="177">
        <v>1</v>
      </c>
      <c r="R525" s="166">
        <v>3461</v>
      </c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8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</row>
    <row r="526" spans="1:39" ht="21" x14ac:dyDescent="0.25">
      <c r="A526" s="174" t="s">
        <v>510</v>
      </c>
      <c r="B526" s="121">
        <v>313</v>
      </c>
      <c r="C526" s="121" t="s">
        <v>263</v>
      </c>
      <c r="D526" s="121"/>
      <c r="E526" s="174" t="s">
        <v>1041</v>
      </c>
      <c r="F526" s="175">
        <v>2007</v>
      </c>
      <c r="G526" s="176">
        <v>3461</v>
      </c>
      <c r="H526" s="38">
        <v>0</v>
      </c>
      <c r="I526" s="39">
        <v>1</v>
      </c>
      <c r="J526" s="39">
        <v>1</v>
      </c>
      <c r="K526" s="25"/>
      <c r="L526" s="25"/>
      <c r="M526" s="25"/>
      <c r="N526" s="25"/>
      <c r="O526" s="25"/>
      <c r="P526" s="178"/>
      <c r="Q526" s="177">
        <v>1</v>
      </c>
      <c r="R526" s="166">
        <v>3461</v>
      </c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8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</row>
    <row r="527" spans="1:39" ht="21" x14ac:dyDescent="0.25">
      <c r="A527" s="174" t="s">
        <v>510</v>
      </c>
      <c r="B527" s="121">
        <v>314</v>
      </c>
      <c r="C527" s="121" t="s">
        <v>263</v>
      </c>
      <c r="D527" s="121"/>
      <c r="E527" s="174" t="s">
        <v>1042</v>
      </c>
      <c r="F527" s="175">
        <v>2007</v>
      </c>
      <c r="G527" s="176">
        <v>3461</v>
      </c>
      <c r="H527" s="38">
        <v>0</v>
      </c>
      <c r="I527" s="39">
        <v>1</v>
      </c>
      <c r="J527" s="39">
        <v>1</v>
      </c>
      <c r="K527" s="25"/>
      <c r="L527" s="25"/>
      <c r="M527" s="25"/>
      <c r="N527" s="25"/>
      <c r="O527" s="25"/>
      <c r="P527" s="178"/>
      <c r="Q527" s="177">
        <v>1</v>
      </c>
      <c r="R527" s="166">
        <v>3461</v>
      </c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8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</row>
    <row r="528" spans="1:39" ht="21" x14ac:dyDescent="0.25">
      <c r="A528" s="174" t="s">
        <v>510</v>
      </c>
      <c r="B528" s="121">
        <v>315</v>
      </c>
      <c r="C528" s="121" t="s">
        <v>263</v>
      </c>
      <c r="D528" s="121"/>
      <c r="E528" s="174" t="s">
        <v>1043</v>
      </c>
      <c r="F528" s="175">
        <v>2007</v>
      </c>
      <c r="G528" s="176">
        <v>3461</v>
      </c>
      <c r="H528" s="38">
        <v>0</v>
      </c>
      <c r="I528" s="39">
        <v>1</v>
      </c>
      <c r="J528" s="39">
        <v>1</v>
      </c>
      <c r="K528" s="25"/>
      <c r="L528" s="25"/>
      <c r="M528" s="25"/>
      <c r="N528" s="25"/>
      <c r="O528" s="25"/>
      <c r="P528" s="178"/>
      <c r="Q528" s="177">
        <v>1</v>
      </c>
      <c r="R528" s="166">
        <v>3461</v>
      </c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8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</row>
    <row r="529" spans="1:39" ht="21" x14ac:dyDescent="0.25">
      <c r="A529" s="174" t="s">
        <v>510</v>
      </c>
      <c r="B529" s="121">
        <v>316</v>
      </c>
      <c r="C529" s="121" t="s">
        <v>263</v>
      </c>
      <c r="D529" s="121"/>
      <c r="E529" s="174" t="s">
        <v>1044</v>
      </c>
      <c r="F529" s="175">
        <v>2007</v>
      </c>
      <c r="G529" s="176">
        <v>3461</v>
      </c>
      <c r="H529" s="38">
        <v>0</v>
      </c>
      <c r="I529" s="39">
        <v>1</v>
      </c>
      <c r="J529" s="39">
        <v>1</v>
      </c>
      <c r="K529" s="25"/>
      <c r="L529" s="25"/>
      <c r="M529" s="25"/>
      <c r="N529" s="25"/>
      <c r="O529" s="25"/>
      <c r="P529" s="178"/>
      <c r="Q529" s="177">
        <v>1</v>
      </c>
      <c r="R529" s="166">
        <v>3461</v>
      </c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8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</row>
    <row r="530" spans="1:39" ht="21" x14ac:dyDescent="0.25">
      <c r="A530" s="174" t="s">
        <v>510</v>
      </c>
      <c r="B530" s="121">
        <v>317</v>
      </c>
      <c r="C530" s="121" t="s">
        <v>263</v>
      </c>
      <c r="D530" s="121"/>
      <c r="E530" s="174" t="s">
        <v>1045</v>
      </c>
      <c r="F530" s="175">
        <v>2007</v>
      </c>
      <c r="G530" s="176">
        <v>3461</v>
      </c>
      <c r="H530" s="38">
        <v>0</v>
      </c>
      <c r="I530" s="39">
        <v>1</v>
      </c>
      <c r="J530" s="39">
        <v>1</v>
      </c>
      <c r="K530" s="25"/>
      <c r="L530" s="25"/>
      <c r="M530" s="25"/>
      <c r="N530" s="25"/>
      <c r="O530" s="25"/>
      <c r="P530" s="178"/>
      <c r="Q530" s="177">
        <v>1</v>
      </c>
      <c r="R530" s="166">
        <v>3461</v>
      </c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8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</row>
    <row r="531" spans="1:39" ht="21" x14ac:dyDescent="0.25">
      <c r="A531" s="174" t="s">
        <v>511</v>
      </c>
      <c r="B531" s="121">
        <v>318</v>
      </c>
      <c r="C531" s="121" t="s">
        <v>263</v>
      </c>
      <c r="D531" s="121"/>
      <c r="E531" s="174" t="s">
        <v>1046</v>
      </c>
      <c r="F531" s="175">
        <v>2007</v>
      </c>
      <c r="G531" s="176">
        <v>4500</v>
      </c>
      <c r="H531" s="38">
        <v>0</v>
      </c>
      <c r="I531" s="39">
        <v>1</v>
      </c>
      <c r="J531" s="39">
        <v>1</v>
      </c>
      <c r="K531" s="25"/>
      <c r="L531" s="25"/>
      <c r="M531" s="25"/>
      <c r="N531" s="25"/>
      <c r="O531" s="25"/>
      <c r="P531" s="178"/>
      <c r="Q531" s="177">
        <v>1</v>
      </c>
      <c r="R531" s="166">
        <v>4500</v>
      </c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8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</row>
    <row r="532" spans="1:39" ht="22.5" x14ac:dyDescent="0.25">
      <c r="A532" s="174" t="s">
        <v>512</v>
      </c>
      <c r="B532" s="121">
        <v>319</v>
      </c>
      <c r="C532" s="121" t="s">
        <v>263</v>
      </c>
      <c r="D532" s="121"/>
      <c r="E532" s="174" t="s">
        <v>1047</v>
      </c>
      <c r="F532" s="175">
        <v>2014</v>
      </c>
      <c r="G532" s="176">
        <v>14700</v>
      </c>
      <c r="H532" s="38">
        <v>0</v>
      </c>
      <c r="I532" s="39">
        <v>1</v>
      </c>
      <c r="J532" s="39">
        <v>1</v>
      </c>
      <c r="K532" s="25"/>
      <c r="L532" s="25"/>
      <c r="M532" s="25"/>
      <c r="N532" s="25"/>
      <c r="O532" s="25"/>
      <c r="P532" s="178"/>
      <c r="Q532" s="170"/>
      <c r="R532" s="170"/>
      <c r="S532" s="177">
        <v>1</v>
      </c>
      <c r="T532" s="166">
        <v>14700</v>
      </c>
      <c r="U532" s="170"/>
      <c r="V532" s="170"/>
      <c r="W532" s="170"/>
      <c r="X532" s="170"/>
      <c r="Y532" s="170"/>
      <c r="Z532" s="170"/>
      <c r="AA532" s="170"/>
      <c r="AB532" s="170"/>
      <c r="AC532" s="178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</row>
    <row r="533" spans="1:39" ht="22.5" x14ac:dyDescent="0.25">
      <c r="A533" s="174" t="s">
        <v>513</v>
      </c>
      <c r="B533" s="121">
        <v>320</v>
      </c>
      <c r="C533" s="121" t="s">
        <v>263</v>
      </c>
      <c r="D533" s="121"/>
      <c r="E533" s="174" t="s">
        <v>1048</v>
      </c>
      <c r="F533" s="175">
        <v>2020</v>
      </c>
      <c r="G533" s="176">
        <v>14500</v>
      </c>
      <c r="H533" s="38">
        <v>0</v>
      </c>
      <c r="I533" s="39">
        <v>1</v>
      </c>
      <c r="J533" s="39">
        <v>1</v>
      </c>
      <c r="K533" s="25"/>
      <c r="L533" s="25"/>
      <c r="M533" s="25"/>
      <c r="N533" s="25"/>
      <c r="O533" s="25"/>
      <c r="P533" s="178"/>
      <c r="Q533" s="170"/>
      <c r="R533" s="170"/>
      <c r="S533" s="170"/>
      <c r="T533" s="170"/>
      <c r="U533" s="170"/>
      <c r="V533" s="170"/>
      <c r="W533" s="177">
        <v>1</v>
      </c>
      <c r="X533" s="166">
        <v>14500</v>
      </c>
      <c r="Y533" s="170"/>
      <c r="Z533" s="170"/>
      <c r="AA533" s="170"/>
      <c r="AB533" s="170"/>
      <c r="AC533" s="178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</row>
    <row r="534" spans="1:39" ht="21" x14ac:dyDescent="0.25">
      <c r="A534" s="174" t="s">
        <v>514</v>
      </c>
      <c r="B534" s="121">
        <v>321</v>
      </c>
      <c r="C534" s="121" t="s">
        <v>263</v>
      </c>
      <c r="D534" s="121"/>
      <c r="E534" s="174" t="s">
        <v>1049</v>
      </c>
      <c r="F534" s="175">
        <v>2007</v>
      </c>
      <c r="G534" s="176">
        <v>4600</v>
      </c>
      <c r="H534" s="38">
        <v>0</v>
      </c>
      <c r="I534" s="39">
        <v>1</v>
      </c>
      <c r="J534" s="39">
        <v>1</v>
      </c>
      <c r="K534" s="25"/>
      <c r="L534" s="25"/>
      <c r="M534" s="25"/>
      <c r="N534" s="25"/>
      <c r="O534" s="25"/>
      <c r="P534" s="178"/>
      <c r="Q534" s="177">
        <v>1</v>
      </c>
      <c r="R534" s="166">
        <v>4600</v>
      </c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8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</row>
    <row r="535" spans="1:39" ht="22.5" x14ac:dyDescent="0.25">
      <c r="A535" s="174" t="s">
        <v>515</v>
      </c>
      <c r="B535" s="121">
        <v>322</v>
      </c>
      <c r="C535" s="121" t="s">
        <v>263</v>
      </c>
      <c r="D535" s="121"/>
      <c r="E535" s="174" t="s">
        <v>1050</v>
      </c>
      <c r="F535" s="175">
        <v>2014</v>
      </c>
      <c r="G535" s="176">
        <v>3100</v>
      </c>
      <c r="H535" s="38">
        <v>0</v>
      </c>
      <c r="I535" s="39">
        <v>1</v>
      </c>
      <c r="J535" s="39">
        <v>1</v>
      </c>
      <c r="K535" s="25"/>
      <c r="L535" s="25"/>
      <c r="M535" s="25"/>
      <c r="N535" s="25"/>
      <c r="O535" s="25"/>
      <c r="P535" s="178"/>
      <c r="Q535" s="170"/>
      <c r="R535" s="170"/>
      <c r="S535" s="177">
        <v>1</v>
      </c>
      <c r="T535" s="166">
        <v>3100</v>
      </c>
      <c r="U535" s="170"/>
      <c r="V535" s="170"/>
      <c r="W535" s="170"/>
      <c r="X535" s="170"/>
      <c r="Y535" s="170"/>
      <c r="Z535" s="170"/>
      <c r="AA535" s="170"/>
      <c r="AB535" s="170"/>
      <c r="AC535" s="178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</row>
    <row r="536" spans="1:39" ht="21" x14ac:dyDescent="0.25">
      <c r="A536" s="174" t="s">
        <v>516</v>
      </c>
      <c r="B536" s="121">
        <v>323</v>
      </c>
      <c r="C536" s="121" t="s">
        <v>263</v>
      </c>
      <c r="D536" s="121"/>
      <c r="E536" s="174" t="s">
        <v>1051</v>
      </c>
      <c r="F536" s="175">
        <v>2010</v>
      </c>
      <c r="G536" s="176">
        <v>4512</v>
      </c>
      <c r="H536" s="38">
        <v>0</v>
      </c>
      <c r="I536" s="39">
        <v>1</v>
      </c>
      <c r="J536" s="39">
        <v>1</v>
      </c>
      <c r="K536" s="25"/>
      <c r="L536" s="25"/>
      <c r="M536" s="25"/>
      <c r="N536" s="25"/>
      <c r="O536" s="25"/>
      <c r="P536" s="178"/>
      <c r="Q536" s="177">
        <v>1</v>
      </c>
      <c r="R536" s="166">
        <v>4512</v>
      </c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8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</row>
    <row r="537" spans="1:39" ht="21" x14ac:dyDescent="0.25">
      <c r="A537" s="174" t="s">
        <v>517</v>
      </c>
      <c r="B537" s="121">
        <v>324</v>
      </c>
      <c r="C537" s="121" t="s">
        <v>263</v>
      </c>
      <c r="D537" s="121"/>
      <c r="E537" s="174" t="s">
        <v>1052</v>
      </c>
      <c r="F537" s="175">
        <v>2009</v>
      </c>
      <c r="G537" s="176">
        <v>3333.32</v>
      </c>
      <c r="H537" s="38">
        <v>0</v>
      </c>
      <c r="I537" s="39">
        <v>1</v>
      </c>
      <c r="J537" s="39">
        <v>1</v>
      </c>
      <c r="K537" s="25"/>
      <c r="L537" s="25"/>
      <c r="M537" s="25"/>
      <c r="N537" s="25"/>
      <c r="O537" s="25"/>
      <c r="P537" s="178"/>
      <c r="Q537" s="177">
        <v>1</v>
      </c>
      <c r="R537" s="166">
        <v>3333.32</v>
      </c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8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</row>
    <row r="538" spans="1:39" ht="21" x14ac:dyDescent="0.25">
      <c r="A538" s="174" t="s">
        <v>518</v>
      </c>
      <c r="B538" s="121">
        <v>325</v>
      </c>
      <c r="C538" s="121" t="s">
        <v>263</v>
      </c>
      <c r="D538" s="121"/>
      <c r="E538" s="174" t="s">
        <v>1053</v>
      </c>
      <c r="F538" s="175">
        <v>2008</v>
      </c>
      <c r="G538" s="176">
        <v>3700</v>
      </c>
      <c r="H538" s="38">
        <v>0</v>
      </c>
      <c r="I538" s="39">
        <v>1</v>
      </c>
      <c r="J538" s="39">
        <v>1</v>
      </c>
      <c r="K538" s="25"/>
      <c r="L538" s="25"/>
      <c r="M538" s="25"/>
      <c r="N538" s="25"/>
      <c r="O538" s="25"/>
      <c r="P538" s="178"/>
      <c r="Q538" s="177">
        <v>1</v>
      </c>
      <c r="R538" s="166">
        <v>3700</v>
      </c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8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</row>
    <row r="539" spans="1:39" ht="22.5" x14ac:dyDescent="0.25">
      <c r="A539" s="174" t="s">
        <v>519</v>
      </c>
      <c r="B539" s="121">
        <v>326</v>
      </c>
      <c r="C539" s="121" t="s">
        <v>263</v>
      </c>
      <c r="D539" s="121"/>
      <c r="E539" s="174" t="s">
        <v>1054</v>
      </c>
      <c r="F539" s="175">
        <v>2005</v>
      </c>
      <c r="G539" s="176">
        <v>3263.5</v>
      </c>
      <c r="H539" s="38">
        <v>0</v>
      </c>
      <c r="I539" s="39">
        <v>1</v>
      </c>
      <c r="J539" s="39">
        <v>1</v>
      </c>
      <c r="K539" s="25"/>
      <c r="L539" s="25"/>
      <c r="M539" s="25"/>
      <c r="N539" s="25"/>
      <c r="O539" s="25"/>
      <c r="P539" s="178"/>
      <c r="Q539" s="177">
        <v>1</v>
      </c>
      <c r="R539" s="166">
        <v>3263.5</v>
      </c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8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</row>
    <row r="540" spans="1:39" ht="22.5" x14ac:dyDescent="0.25">
      <c r="A540" s="174" t="s">
        <v>519</v>
      </c>
      <c r="B540" s="121">
        <v>327</v>
      </c>
      <c r="C540" s="121" t="s">
        <v>263</v>
      </c>
      <c r="D540" s="121"/>
      <c r="E540" s="174" t="s">
        <v>1055</v>
      </c>
      <c r="F540" s="175">
        <v>2005</v>
      </c>
      <c r="G540" s="176">
        <v>3263.5</v>
      </c>
      <c r="H540" s="38">
        <v>0</v>
      </c>
      <c r="I540" s="39">
        <v>1</v>
      </c>
      <c r="J540" s="39">
        <v>1</v>
      </c>
      <c r="K540" s="25"/>
      <c r="L540" s="25"/>
      <c r="M540" s="25"/>
      <c r="N540" s="25"/>
      <c r="O540" s="25"/>
      <c r="P540" s="178"/>
      <c r="Q540" s="177">
        <v>1</v>
      </c>
      <c r="R540" s="166">
        <v>3263.5</v>
      </c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8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</row>
    <row r="541" spans="1:39" ht="21" x14ac:dyDescent="0.25">
      <c r="A541" s="174" t="s">
        <v>520</v>
      </c>
      <c r="B541" s="121">
        <v>328</v>
      </c>
      <c r="C541" s="121" t="s">
        <v>263</v>
      </c>
      <c r="D541" s="121"/>
      <c r="E541" s="174" t="s">
        <v>1056</v>
      </c>
      <c r="F541" s="175">
        <v>2007</v>
      </c>
      <c r="G541" s="176">
        <v>3900</v>
      </c>
      <c r="H541" s="38">
        <v>0</v>
      </c>
      <c r="I541" s="39">
        <v>1</v>
      </c>
      <c r="J541" s="39">
        <v>1</v>
      </c>
      <c r="K541" s="25"/>
      <c r="L541" s="25"/>
      <c r="M541" s="25"/>
      <c r="N541" s="25"/>
      <c r="O541" s="25"/>
      <c r="P541" s="178"/>
      <c r="Q541" s="177">
        <v>1</v>
      </c>
      <c r="R541" s="166">
        <v>3900</v>
      </c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8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</row>
    <row r="542" spans="1:39" ht="21" x14ac:dyDescent="0.25">
      <c r="A542" s="174" t="s">
        <v>521</v>
      </c>
      <c r="B542" s="121">
        <v>329</v>
      </c>
      <c r="C542" s="121" t="s">
        <v>263</v>
      </c>
      <c r="D542" s="121"/>
      <c r="E542" s="174" t="s">
        <v>1057</v>
      </c>
      <c r="F542" s="175">
        <v>2007</v>
      </c>
      <c r="G542" s="176">
        <v>7380</v>
      </c>
      <c r="H542" s="38">
        <v>0</v>
      </c>
      <c r="I542" s="39">
        <v>1</v>
      </c>
      <c r="J542" s="39">
        <v>1</v>
      </c>
      <c r="K542" s="25"/>
      <c r="L542" s="25"/>
      <c r="M542" s="25"/>
      <c r="N542" s="25"/>
      <c r="O542" s="25"/>
      <c r="P542" s="178"/>
      <c r="Q542" s="177">
        <v>1</v>
      </c>
      <c r="R542" s="166">
        <v>7380</v>
      </c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8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</row>
    <row r="543" spans="1:39" ht="22.5" x14ac:dyDescent="0.25">
      <c r="A543" s="174" t="s">
        <v>522</v>
      </c>
      <c r="B543" s="121">
        <v>330</v>
      </c>
      <c r="C543" s="121" t="s">
        <v>263</v>
      </c>
      <c r="D543" s="121"/>
      <c r="E543" s="174" t="s">
        <v>1058</v>
      </c>
      <c r="F543" s="175">
        <v>2005</v>
      </c>
      <c r="G543" s="176">
        <v>8934.5</v>
      </c>
      <c r="H543" s="38">
        <v>0</v>
      </c>
      <c r="I543" s="39">
        <v>1</v>
      </c>
      <c r="J543" s="39">
        <v>1</v>
      </c>
      <c r="K543" s="25"/>
      <c r="L543" s="25"/>
      <c r="M543" s="25"/>
      <c r="N543" s="25"/>
      <c r="O543" s="25"/>
      <c r="P543" s="178"/>
      <c r="Q543" s="177">
        <v>1</v>
      </c>
      <c r="R543" s="166">
        <v>8934.5</v>
      </c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8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</row>
    <row r="544" spans="1:39" ht="21" x14ac:dyDescent="0.25">
      <c r="A544" s="174" t="s">
        <v>523</v>
      </c>
      <c r="B544" s="121">
        <v>331</v>
      </c>
      <c r="C544" s="121" t="s">
        <v>263</v>
      </c>
      <c r="D544" s="121"/>
      <c r="E544" s="174" t="s">
        <v>1059</v>
      </c>
      <c r="F544" s="175">
        <v>2007</v>
      </c>
      <c r="G544" s="176">
        <v>6000</v>
      </c>
      <c r="H544" s="38">
        <v>0</v>
      </c>
      <c r="I544" s="39">
        <v>1</v>
      </c>
      <c r="J544" s="39">
        <v>1</v>
      </c>
      <c r="K544" s="25"/>
      <c r="L544" s="25"/>
      <c r="M544" s="25"/>
      <c r="N544" s="25"/>
      <c r="O544" s="25"/>
      <c r="P544" s="178"/>
      <c r="Q544" s="177">
        <v>1</v>
      </c>
      <c r="R544" s="166">
        <v>6000</v>
      </c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8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</row>
    <row r="545" spans="1:39" ht="21" x14ac:dyDescent="0.25">
      <c r="A545" s="174" t="s">
        <v>523</v>
      </c>
      <c r="B545" s="121">
        <v>332</v>
      </c>
      <c r="C545" s="121" t="s">
        <v>263</v>
      </c>
      <c r="D545" s="121"/>
      <c r="E545" s="174" t="s">
        <v>1060</v>
      </c>
      <c r="F545" s="175">
        <v>2005</v>
      </c>
      <c r="G545" s="176">
        <v>5350</v>
      </c>
      <c r="H545" s="38">
        <v>0</v>
      </c>
      <c r="I545" s="39">
        <v>1</v>
      </c>
      <c r="J545" s="39">
        <v>1</v>
      </c>
      <c r="K545" s="25"/>
      <c r="L545" s="25"/>
      <c r="M545" s="25"/>
      <c r="N545" s="25"/>
      <c r="O545" s="25"/>
      <c r="P545" s="178"/>
      <c r="Q545" s="177">
        <v>1</v>
      </c>
      <c r="R545" s="166">
        <v>5350</v>
      </c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8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</row>
    <row r="546" spans="1:39" ht="21" x14ac:dyDescent="0.25">
      <c r="A546" s="174" t="s">
        <v>524</v>
      </c>
      <c r="B546" s="121">
        <v>333</v>
      </c>
      <c r="C546" s="121" t="s">
        <v>263</v>
      </c>
      <c r="D546" s="121"/>
      <c r="E546" s="174" t="s">
        <v>1061</v>
      </c>
      <c r="F546" s="175">
        <v>2014</v>
      </c>
      <c r="G546" s="176">
        <v>4200</v>
      </c>
      <c r="H546" s="38">
        <v>0</v>
      </c>
      <c r="I546" s="39">
        <v>1</v>
      </c>
      <c r="J546" s="39">
        <v>1</v>
      </c>
      <c r="K546" s="25"/>
      <c r="L546" s="25"/>
      <c r="M546" s="25"/>
      <c r="N546" s="25"/>
      <c r="O546" s="25"/>
      <c r="P546" s="178"/>
      <c r="Q546" s="170"/>
      <c r="R546" s="170"/>
      <c r="S546" s="177">
        <v>1</v>
      </c>
      <c r="T546" s="166">
        <v>4200</v>
      </c>
      <c r="U546" s="170"/>
      <c r="V546" s="170"/>
      <c r="W546" s="170"/>
      <c r="X546" s="170"/>
      <c r="Y546" s="170"/>
      <c r="Z546" s="170"/>
      <c r="AA546" s="170"/>
      <c r="AB546" s="170"/>
      <c r="AC546" s="178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</row>
    <row r="547" spans="1:39" ht="21" x14ac:dyDescent="0.25">
      <c r="A547" s="174" t="s">
        <v>524</v>
      </c>
      <c r="B547" s="121">
        <v>334</v>
      </c>
      <c r="C547" s="121" t="s">
        <v>263</v>
      </c>
      <c r="D547" s="121"/>
      <c r="E547" s="174" t="s">
        <v>1062</v>
      </c>
      <c r="F547" s="175">
        <v>2008</v>
      </c>
      <c r="G547" s="176">
        <v>4211.4799999999996</v>
      </c>
      <c r="H547" s="38">
        <v>0</v>
      </c>
      <c r="I547" s="39">
        <v>1</v>
      </c>
      <c r="J547" s="39">
        <v>1</v>
      </c>
      <c r="K547" s="25"/>
      <c r="L547" s="25"/>
      <c r="M547" s="25"/>
      <c r="N547" s="25"/>
      <c r="O547" s="25"/>
      <c r="P547" s="178"/>
      <c r="Q547" s="177">
        <v>1</v>
      </c>
      <c r="R547" s="166">
        <v>4211.4799999999996</v>
      </c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8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</row>
    <row r="548" spans="1:39" ht="21" x14ac:dyDescent="0.25">
      <c r="A548" s="174" t="s">
        <v>525</v>
      </c>
      <c r="B548" s="121">
        <v>335</v>
      </c>
      <c r="C548" s="121" t="s">
        <v>263</v>
      </c>
      <c r="D548" s="121"/>
      <c r="E548" s="174" t="s">
        <v>1063</v>
      </c>
      <c r="F548" s="175">
        <v>2005</v>
      </c>
      <c r="G548" s="176">
        <v>5130.6499999999996</v>
      </c>
      <c r="H548" s="38">
        <v>0</v>
      </c>
      <c r="I548" s="39">
        <v>1</v>
      </c>
      <c r="J548" s="39">
        <v>1</v>
      </c>
      <c r="K548" s="25"/>
      <c r="L548" s="25"/>
      <c r="M548" s="25"/>
      <c r="N548" s="25"/>
      <c r="O548" s="25"/>
      <c r="P548" s="178"/>
      <c r="Q548" s="177">
        <v>1</v>
      </c>
      <c r="R548" s="166">
        <v>5130.6499999999996</v>
      </c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8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</row>
    <row r="549" spans="1:39" ht="21" x14ac:dyDescent="0.25">
      <c r="A549" s="174" t="s">
        <v>526</v>
      </c>
      <c r="B549" s="121">
        <v>336</v>
      </c>
      <c r="C549" s="121" t="s">
        <v>263</v>
      </c>
      <c r="D549" s="121"/>
      <c r="E549" s="174" t="s">
        <v>1064</v>
      </c>
      <c r="F549" s="175">
        <v>2008</v>
      </c>
      <c r="G549" s="176">
        <v>4405.5</v>
      </c>
      <c r="H549" s="38">
        <v>0</v>
      </c>
      <c r="I549" s="39">
        <v>1</v>
      </c>
      <c r="J549" s="39">
        <v>1</v>
      </c>
      <c r="K549" s="25"/>
      <c r="L549" s="25"/>
      <c r="M549" s="25"/>
      <c r="N549" s="25"/>
      <c r="O549" s="25"/>
      <c r="P549" s="178"/>
      <c r="Q549" s="177">
        <v>1</v>
      </c>
      <c r="R549" s="166">
        <v>4405.5</v>
      </c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8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</row>
    <row r="550" spans="1:39" ht="21" x14ac:dyDescent="0.25">
      <c r="A550" s="174" t="s">
        <v>527</v>
      </c>
      <c r="B550" s="121">
        <v>337</v>
      </c>
      <c r="C550" s="121" t="s">
        <v>263</v>
      </c>
      <c r="D550" s="121"/>
      <c r="E550" s="174" t="s">
        <v>1065</v>
      </c>
      <c r="F550" s="175">
        <v>2014</v>
      </c>
      <c r="G550" s="176">
        <v>5494.5</v>
      </c>
      <c r="H550" s="38">
        <v>0</v>
      </c>
      <c r="I550" s="39">
        <v>1</v>
      </c>
      <c r="J550" s="39">
        <v>1</v>
      </c>
      <c r="K550" s="25"/>
      <c r="L550" s="25"/>
      <c r="M550" s="25"/>
      <c r="N550" s="25"/>
      <c r="O550" s="25"/>
      <c r="P550" s="178"/>
      <c r="Q550" s="170"/>
      <c r="R550" s="170"/>
      <c r="S550" s="177">
        <v>1</v>
      </c>
      <c r="T550" s="166">
        <v>5494.5</v>
      </c>
      <c r="U550" s="170"/>
      <c r="V550" s="170"/>
      <c r="W550" s="170"/>
      <c r="X550" s="170"/>
      <c r="Y550" s="170"/>
      <c r="Z550" s="170"/>
      <c r="AA550" s="170"/>
      <c r="AB550" s="170"/>
      <c r="AC550" s="178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</row>
    <row r="551" spans="1:39" ht="21" x14ac:dyDescent="0.25">
      <c r="A551" s="174" t="s">
        <v>527</v>
      </c>
      <c r="B551" s="121">
        <v>338</v>
      </c>
      <c r="C551" s="121" t="s">
        <v>263</v>
      </c>
      <c r="D551" s="121"/>
      <c r="E551" s="174" t="s">
        <v>1066</v>
      </c>
      <c r="F551" s="175">
        <v>2014</v>
      </c>
      <c r="G551" s="176">
        <v>5494.5</v>
      </c>
      <c r="H551" s="38">
        <v>0</v>
      </c>
      <c r="I551" s="39">
        <v>1</v>
      </c>
      <c r="J551" s="39">
        <v>1</v>
      </c>
      <c r="K551" s="25"/>
      <c r="L551" s="25"/>
      <c r="M551" s="25"/>
      <c r="N551" s="25"/>
      <c r="O551" s="25"/>
      <c r="P551" s="178"/>
      <c r="Q551" s="170"/>
      <c r="R551" s="170"/>
      <c r="S551" s="177">
        <v>1</v>
      </c>
      <c r="T551" s="166">
        <v>5494.5</v>
      </c>
      <c r="U551" s="170"/>
      <c r="V551" s="170"/>
      <c r="W551" s="170"/>
      <c r="X551" s="170"/>
      <c r="Y551" s="170"/>
      <c r="Z551" s="170"/>
      <c r="AA551" s="170"/>
      <c r="AB551" s="170"/>
      <c r="AC551" s="178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</row>
    <row r="552" spans="1:39" ht="21" x14ac:dyDescent="0.25">
      <c r="A552" s="174" t="s">
        <v>527</v>
      </c>
      <c r="B552" s="121">
        <v>339</v>
      </c>
      <c r="C552" s="121" t="s">
        <v>263</v>
      </c>
      <c r="D552" s="121"/>
      <c r="E552" s="174" t="s">
        <v>1067</v>
      </c>
      <c r="F552" s="175">
        <v>2014</v>
      </c>
      <c r="G552" s="176">
        <v>5222.55</v>
      </c>
      <c r="H552" s="38">
        <v>0</v>
      </c>
      <c r="I552" s="39">
        <v>1</v>
      </c>
      <c r="J552" s="39">
        <v>1</v>
      </c>
      <c r="K552" s="25"/>
      <c r="L552" s="25"/>
      <c r="M552" s="25"/>
      <c r="N552" s="25"/>
      <c r="O552" s="25"/>
      <c r="P552" s="178"/>
      <c r="Q552" s="170"/>
      <c r="R552" s="170"/>
      <c r="S552" s="177">
        <v>1</v>
      </c>
      <c r="T552" s="166">
        <v>5222.55</v>
      </c>
      <c r="U552" s="170"/>
      <c r="V552" s="170"/>
      <c r="W552" s="170"/>
      <c r="X552" s="170"/>
      <c r="Y552" s="170"/>
      <c r="Z552" s="170"/>
      <c r="AA552" s="170"/>
      <c r="AB552" s="170"/>
      <c r="AC552" s="178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</row>
    <row r="553" spans="1:39" ht="21" x14ac:dyDescent="0.25">
      <c r="A553" s="174" t="s">
        <v>527</v>
      </c>
      <c r="B553" s="121">
        <v>340</v>
      </c>
      <c r="C553" s="121" t="s">
        <v>263</v>
      </c>
      <c r="D553" s="121"/>
      <c r="E553" s="174" t="s">
        <v>1068</v>
      </c>
      <c r="F553" s="175">
        <v>2014</v>
      </c>
      <c r="G553" s="176">
        <v>5222.55</v>
      </c>
      <c r="H553" s="38">
        <v>0</v>
      </c>
      <c r="I553" s="39">
        <v>1</v>
      </c>
      <c r="J553" s="39">
        <v>1</v>
      </c>
      <c r="K553" s="25"/>
      <c r="L553" s="25"/>
      <c r="M553" s="25"/>
      <c r="N553" s="25"/>
      <c r="O553" s="25"/>
      <c r="P553" s="178"/>
      <c r="Q553" s="170"/>
      <c r="R553" s="170"/>
      <c r="S553" s="177">
        <v>1</v>
      </c>
      <c r="T553" s="166">
        <v>5222.55</v>
      </c>
      <c r="U553" s="170"/>
      <c r="V553" s="170"/>
      <c r="W553" s="170"/>
      <c r="X553" s="170"/>
      <c r="Y553" s="170"/>
      <c r="Z553" s="170"/>
      <c r="AA553" s="170"/>
      <c r="AB553" s="170"/>
      <c r="AC553" s="178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</row>
    <row r="554" spans="1:39" ht="21" x14ac:dyDescent="0.25">
      <c r="A554" s="174" t="s">
        <v>528</v>
      </c>
      <c r="B554" s="121">
        <v>341</v>
      </c>
      <c r="C554" s="121" t="s">
        <v>263</v>
      </c>
      <c r="D554" s="121"/>
      <c r="E554" s="174" t="s">
        <v>1069</v>
      </c>
      <c r="F554" s="175">
        <v>2015</v>
      </c>
      <c r="G554" s="176">
        <v>87000</v>
      </c>
      <c r="H554" s="38">
        <v>0</v>
      </c>
      <c r="I554" s="39">
        <v>1</v>
      </c>
      <c r="J554" s="39">
        <v>1</v>
      </c>
      <c r="K554" s="25"/>
      <c r="L554" s="25"/>
      <c r="M554" s="25"/>
      <c r="N554" s="25"/>
      <c r="O554" s="25"/>
      <c r="P554" s="178"/>
      <c r="Q554" s="170"/>
      <c r="R554" s="170"/>
      <c r="S554" s="177">
        <v>1</v>
      </c>
      <c r="T554" s="166">
        <v>87000</v>
      </c>
      <c r="U554" s="170"/>
      <c r="V554" s="170"/>
      <c r="W554" s="170"/>
      <c r="X554" s="170"/>
      <c r="Y554" s="170"/>
      <c r="Z554" s="170"/>
      <c r="AA554" s="170"/>
      <c r="AB554" s="170"/>
      <c r="AC554" s="178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</row>
    <row r="555" spans="1:39" ht="22.5" x14ac:dyDescent="0.25">
      <c r="A555" s="174" t="s">
        <v>529</v>
      </c>
      <c r="B555" s="121">
        <v>342</v>
      </c>
      <c r="C555" s="121" t="s">
        <v>263</v>
      </c>
      <c r="D555" s="121"/>
      <c r="E555" s="174" t="s">
        <v>1070</v>
      </c>
      <c r="F555" s="175">
        <v>2005</v>
      </c>
      <c r="G555" s="176">
        <v>5350</v>
      </c>
      <c r="H555" s="38">
        <v>0</v>
      </c>
      <c r="I555" s="39">
        <v>1</v>
      </c>
      <c r="J555" s="39">
        <v>1</v>
      </c>
      <c r="K555" s="25"/>
      <c r="L555" s="25"/>
      <c r="M555" s="25"/>
      <c r="N555" s="25"/>
      <c r="O555" s="25"/>
      <c r="P555" s="178"/>
      <c r="Q555" s="177">
        <v>1</v>
      </c>
      <c r="R555" s="166">
        <v>5350</v>
      </c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8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</row>
    <row r="556" spans="1:39" ht="22.5" x14ac:dyDescent="0.25">
      <c r="A556" s="174" t="s">
        <v>530</v>
      </c>
      <c r="B556" s="121">
        <v>343</v>
      </c>
      <c r="C556" s="121" t="s">
        <v>263</v>
      </c>
      <c r="D556" s="121"/>
      <c r="E556" s="174" t="s">
        <v>1071</v>
      </c>
      <c r="F556" s="175">
        <v>2007</v>
      </c>
      <c r="G556" s="176">
        <v>9100</v>
      </c>
      <c r="H556" s="38">
        <v>0</v>
      </c>
      <c r="I556" s="39">
        <v>1</v>
      </c>
      <c r="J556" s="39">
        <v>1</v>
      </c>
      <c r="K556" s="25"/>
      <c r="L556" s="25"/>
      <c r="M556" s="25"/>
      <c r="N556" s="25"/>
      <c r="O556" s="25"/>
      <c r="P556" s="178"/>
      <c r="Q556" s="177">
        <v>1</v>
      </c>
      <c r="R556" s="166">
        <v>9100</v>
      </c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8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</row>
    <row r="557" spans="1:39" ht="22.5" x14ac:dyDescent="0.25">
      <c r="A557" s="174" t="s">
        <v>531</v>
      </c>
      <c r="B557" s="121">
        <v>344</v>
      </c>
      <c r="C557" s="121" t="s">
        <v>263</v>
      </c>
      <c r="D557" s="121"/>
      <c r="E557" s="174" t="s">
        <v>1072</v>
      </c>
      <c r="F557" s="175">
        <v>2019</v>
      </c>
      <c r="G557" s="176">
        <v>43820</v>
      </c>
      <c r="H557" s="38">
        <v>0</v>
      </c>
      <c r="I557" s="39">
        <v>1</v>
      </c>
      <c r="J557" s="39">
        <v>1</v>
      </c>
      <c r="K557" s="25"/>
      <c r="L557" s="25"/>
      <c r="M557" s="25"/>
      <c r="N557" s="25"/>
      <c r="O557" s="25"/>
      <c r="P557" s="178"/>
      <c r="Q557" s="170"/>
      <c r="R557" s="170"/>
      <c r="S557" s="170"/>
      <c r="T557" s="170"/>
      <c r="U557" s="170"/>
      <c r="V557" s="170"/>
      <c r="W557" s="177">
        <v>1</v>
      </c>
      <c r="X557" s="166">
        <v>43820</v>
      </c>
      <c r="Y557" s="170"/>
      <c r="Z557" s="170"/>
      <c r="AA557" s="170"/>
      <c r="AB557" s="170"/>
      <c r="AC557" s="178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</row>
    <row r="558" spans="1:39" ht="21" x14ac:dyDescent="0.25">
      <c r="A558" s="174" t="s">
        <v>532</v>
      </c>
      <c r="B558" s="121">
        <v>345</v>
      </c>
      <c r="C558" s="121" t="s">
        <v>263</v>
      </c>
      <c r="D558" s="121"/>
      <c r="E558" s="174" t="s">
        <v>1073</v>
      </c>
      <c r="F558" s="175">
        <v>2015</v>
      </c>
      <c r="G558" s="176">
        <v>30000</v>
      </c>
      <c r="H558" s="38">
        <v>0</v>
      </c>
      <c r="I558" s="39">
        <v>1</v>
      </c>
      <c r="J558" s="39">
        <v>1</v>
      </c>
      <c r="K558" s="25"/>
      <c r="L558" s="25"/>
      <c r="M558" s="25"/>
      <c r="N558" s="25"/>
      <c r="O558" s="25"/>
      <c r="P558" s="178"/>
      <c r="Q558" s="170"/>
      <c r="R558" s="170"/>
      <c r="S558" s="177">
        <v>1</v>
      </c>
      <c r="T558" s="166">
        <v>30000</v>
      </c>
      <c r="U558" s="170"/>
      <c r="V558" s="170"/>
      <c r="W558" s="170"/>
      <c r="X558" s="170"/>
      <c r="Y558" s="170"/>
      <c r="Z558" s="170"/>
      <c r="AA558" s="170"/>
      <c r="AB558" s="170"/>
      <c r="AC558" s="178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</row>
    <row r="559" spans="1:39" ht="21" x14ac:dyDescent="0.25">
      <c r="A559" s="174" t="s">
        <v>533</v>
      </c>
      <c r="B559" s="121">
        <v>346</v>
      </c>
      <c r="C559" s="121" t="s">
        <v>263</v>
      </c>
      <c r="D559" s="121"/>
      <c r="E559" s="174" t="s">
        <v>1074</v>
      </c>
      <c r="F559" s="175">
        <v>2008</v>
      </c>
      <c r="G559" s="176">
        <v>4296.92</v>
      </c>
      <c r="H559" s="38">
        <v>0</v>
      </c>
      <c r="I559" s="39">
        <v>1</v>
      </c>
      <c r="J559" s="39">
        <v>1</v>
      </c>
      <c r="K559" s="25"/>
      <c r="L559" s="25"/>
      <c r="M559" s="25"/>
      <c r="N559" s="25"/>
      <c r="O559" s="25"/>
      <c r="P559" s="178"/>
      <c r="Q559" s="177">
        <v>1</v>
      </c>
      <c r="R559" s="166">
        <v>4296.92</v>
      </c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8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</row>
    <row r="560" spans="1:39" ht="33.75" x14ac:dyDescent="0.25">
      <c r="A560" s="174" t="s">
        <v>534</v>
      </c>
      <c r="B560" s="121">
        <v>347</v>
      </c>
      <c r="C560" s="121" t="s">
        <v>263</v>
      </c>
      <c r="D560" s="121"/>
      <c r="E560" s="174" t="s">
        <v>1075</v>
      </c>
      <c r="F560" s="175">
        <v>2008</v>
      </c>
      <c r="G560" s="176">
        <v>8291.24</v>
      </c>
      <c r="H560" s="38">
        <v>0</v>
      </c>
      <c r="I560" s="39">
        <v>1</v>
      </c>
      <c r="J560" s="39">
        <v>1</v>
      </c>
      <c r="K560" s="25"/>
      <c r="L560" s="25"/>
      <c r="M560" s="25"/>
      <c r="N560" s="25"/>
      <c r="O560" s="25"/>
      <c r="P560" s="178"/>
      <c r="Q560" s="177">
        <v>1</v>
      </c>
      <c r="R560" s="166">
        <v>8291.24</v>
      </c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8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</row>
    <row r="561" spans="1:39" ht="22.5" x14ac:dyDescent="0.25">
      <c r="A561" s="174" t="s">
        <v>535</v>
      </c>
      <c r="B561" s="121">
        <v>348</v>
      </c>
      <c r="C561" s="121" t="s">
        <v>263</v>
      </c>
      <c r="D561" s="121"/>
      <c r="E561" s="174" t="s">
        <v>1076</v>
      </c>
      <c r="F561" s="175">
        <v>2008</v>
      </c>
      <c r="G561" s="176">
        <v>3364.2</v>
      </c>
      <c r="H561" s="38">
        <v>0</v>
      </c>
      <c r="I561" s="39">
        <v>1</v>
      </c>
      <c r="J561" s="39">
        <v>1</v>
      </c>
      <c r="K561" s="25"/>
      <c r="L561" s="25"/>
      <c r="M561" s="25"/>
      <c r="N561" s="25"/>
      <c r="O561" s="25"/>
      <c r="P561" s="178"/>
      <c r="Q561" s="177">
        <v>1</v>
      </c>
      <c r="R561" s="166">
        <v>3364.2</v>
      </c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8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</row>
    <row r="562" spans="1:39" ht="21" x14ac:dyDescent="0.25">
      <c r="A562" s="174" t="s">
        <v>536</v>
      </c>
      <c r="B562" s="121">
        <v>349</v>
      </c>
      <c r="C562" s="121" t="s">
        <v>263</v>
      </c>
      <c r="D562" s="121"/>
      <c r="E562" s="174" t="s">
        <v>1077</v>
      </c>
      <c r="F562" s="175">
        <v>2011</v>
      </c>
      <c r="G562" s="176">
        <v>9323.07</v>
      </c>
      <c r="H562" s="38">
        <v>0</v>
      </c>
      <c r="I562" s="39">
        <v>1</v>
      </c>
      <c r="J562" s="39">
        <v>1</v>
      </c>
      <c r="K562" s="25"/>
      <c r="L562" s="25"/>
      <c r="M562" s="25"/>
      <c r="N562" s="25"/>
      <c r="O562" s="25"/>
      <c r="P562" s="178"/>
      <c r="Q562" s="177">
        <v>1</v>
      </c>
      <c r="R562" s="166">
        <v>9323.07</v>
      </c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8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</row>
    <row r="563" spans="1:39" ht="21" x14ac:dyDescent="0.25">
      <c r="A563" s="174" t="s">
        <v>537</v>
      </c>
      <c r="B563" s="121">
        <v>350</v>
      </c>
      <c r="C563" s="121" t="s">
        <v>263</v>
      </c>
      <c r="D563" s="121"/>
      <c r="E563" s="174" t="s">
        <v>1078</v>
      </c>
      <c r="F563" s="175">
        <v>2008</v>
      </c>
      <c r="G563" s="176">
        <v>4300</v>
      </c>
      <c r="H563" s="38">
        <v>0</v>
      </c>
      <c r="I563" s="39">
        <v>1</v>
      </c>
      <c r="J563" s="39">
        <v>1</v>
      </c>
      <c r="K563" s="25"/>
      <c r="L563" s="25"/>
      <c r="M563" s="25"/>
      <c r="N563" s="25"/>
      <c r="O563" s="25"/>
      <c r="P563" s="178"/>
      <c r="Q563" s="177">
        <v>1</v>
      </c>
      <c r="R563" s="166">
        <v>4300</v>
      </c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8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</row>
    <row r="564" spans="1:39" ht="22.5" x14ac:dyDescent="0.25">
      <c r="A564" s="174" t="s">
        <v>379</v>
      </c>
      <c r="B564" s="121">
        <v>351</v>
      </c>
      <c r="C564" s="121" t="s">
        <v>263</v>
      </c>
      <c r="D564" s="121"/>
      <c r="E564" s="174" t="s">
        <v>727</v>
      </c>
      <c r="F564" s="175">
        <v>2015</v>
      </c>
      <c r="G564" s="176">
        <v>3250</v>
      </c>
      <c r="H564" s="38">
        <v>0</v>
      </c>
      <c r="I564" s="39">
        <v>1</v>
      </c>
      <c r="J564" s="39">
        <v>1</v>
      </c>
      <c r="K564" s="25"/>
      <c r="L564" s="25"/>
      <c r="M564" s="25"/>
      <c r="N564" s="25"/>
      <c r="O564" s="25"/>
      <c r="P564" s="178"/>
      <c r="Q564" s="170"/>
      <c r="R564" s="170"/>
      <c r="S564" s="177">
        <v>1</v>
      </c>
      <c r="T564" s="166">
        <v>3250</v>
      </c>
      <c r="U564" s="170"/>
      <c r="V564" s="170"/>
      <c r="W564" s="170"/>
      <c r="X564" s="170"/>
      <c r="Y564" s="170"/>
      <c r="Z564" s="170"/>
      <c r="AA564" s="170"/>
      <c r="AB564" s="170"/>
      <c r="AC564" s="178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</row>
    <row r="565" spans="1:39" ht="22.5" x14ac:dyDescent="0.25">
      <c r="A565" s="174" t="s">
        <v>380</v>
      </c>
      <c r="B565" s="121">
        <v>352</v>
      </c>
      <c r="C565" s="121" t="s">
        <v>263</v>
      </c>
      <c r="D565" s="121"/>
      <c r="E565" s="174" t="s">
        <v>728</v>
      </c>
      <c r="F565" s="175">
        <v>2015</v>
      </c>
      <c r="G565" s="176">
        <v>3250</v>
      </c>
      <c r="H565" s="38">
        <v>0</v>
      </c>
      <c r="I565" s="39">
        <v>1</v>
      </c>
      <c r="J565" s="39">
        <v>1</v>
      </c>
      <c r="K565" s="25"/>
      <c r="L565" s="25"/>
      <c r="M565" s="25"/>
      <c r="N565" s="25"/>
      <c r="O565" s="25"/>
      <c r="P565" s="178"/>
      <c r="Q565" s="170"/>
      <c r="R565" s="170"/>
      <c r="S565" s="177">
        <v>1</v>
      </c>
      <c r="T565" s="166">
        <v>3250</v>
      </c>
      <c r="U565" s="170"/>
      <c r="V565" s="170"/>
      <c r="W565" s="170"/>
      <c r="X565" s="170"/>
      <c r="Y565" s="170"/>
      <c r="Z565" s="170"/>
      <c r="AA565" s="170"/>
      <c r="AB565" s="170"/>
      <c r="AC565" s="178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</row>
    <row r="566" spans="1:39" ht="21" x14ac:dyDescent="0.25">
      <c r="A566" s="174" t="s">
        <v>538</v>
      </c>
      <c r="B566" s="121">
        <v>353</v>
      </c>
      <c r="C566" s="121" t="s">
        <v>263</v>
      </c>
      <c r="D566" s="121"/>
      <c r="E566" s="174" t="s">
        <v>1079</v>
      </c>
      <c r="F566" s="175">
        <v>2007</v>
      </c>
      <c r="G566" s="176">
        <v>3435.11</v>
      </c>
      <c r="H566" s="38">
        <v>0</v>
      </c>
      <c r="I566" s="39">
        <v>1</v>
      </c>
      <c r="J566" s="39">
        <v>1</v>
      </c>
      <c r="K566" s="25"/>
      <c r="L566" s="25"/>
      <c r="M566" s="25"/>
      <c r="N566" s="25"/>
      <c r="O566" s="25"/>
      <c r="P566" s="178"/>
      <c r="Q566" s="177">
        <v>1</v>
      </c>
      <c r="R566" s="166">
        <v>3435.11</v>
      </c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8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</row>
    <row r="567" spans="1:39" ht="21" x14ac:dyDescent="0.25">
      <c r="A567" s="174" t="s">
        <v>539</v>
      </c>
      <c r="B567" s="121">
        <v>354</v>
      </c>
      <c r="C567" s="121" t="s">
        <v>263</v>
      </c>
      <c r="D567" s="121"/>
      <c r="E567" s="174" t="s">
        <v>1080</v>
      </c>
      <c r="F567" s="175">
        <v>2004</v>
      </c>
      <c r="G567" s="176">
        <v>3390.36</v>
      </c>
      <c r="H567" s="38">
        <v>0</v>
      </c>
      <c r="I567" s="39">
        <v>1</v>
      </c>
      <c r="J567" s="39">
        <v>1</v>
      </c>
      <c r="K567" s="25"/>
      <c r="L567" s="25"/>
      <c r="M567" s="25"/>
      <c r="N567" s="25"/>
      <c r="O567" s="25"/>
      <c r="P567" s="178"/>
      <c r="Q567" s="177">
        <v>1</v>
      </c>
      <c r="R567" s="166">
        <v>3390.36</v>
      </c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8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</row>
    <row r="568" spans="1:39" ht="21" x14ac:dyDescent="0.25">
      <c r="A568" s="174" t="s">
        <v>540</v>
      </c>
      <c r="B568" s="121">
        <v>355</v>
      </c>
      <c r="C568" s="121" t="s">
        <v>263</v>
      </c>
      <c r="D568" s="121"/>
      <c r="E568" s="174" t="s">
        <v>1081</v>
      </c>
      <c r="F568" s="175">
        <v>2004</v>
      </c>
      <c r="G568" s="176">
        <v>7086.6</v>
      </c>
      <c r="H568" s="38">
        <v>0</v>
      </c>
      <c r="I568" s="39">
        <v>1</v>
      </c>
      <c r="J568" s="39">
        <v>1</v>
      </c>
      <c r="K568" s="25"/>
      <c r="L568" s="25"/>
      <c r="M568" s="25"/>
      <c r="N568" s="25"/>
      <c r="O568" s="25"/>
      <c r="P568" s="178"/>
      <c r="Q568" s="177">
        <v>1</v>
      </c>
      <c r="R568" s="166">
        <v>7086.6</v>
      </c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8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</row>
    <row r="569" spans="1:39" ht="33.75" x14ac:dyDescent="0.25">
      <c r="A569" s="174" t="s">
        <v>541</v>
      </c>
      <c r="B569" s="121">
        <v>356</v>
      </c>
      <c r="C569" s="121" t="s">
        <v>263</v>
      </c>
      <c r="D569" s="121"/>
      <c r="E569" s="174" t="s">
        <v>1082</v>
      </c>
      <c r="F569" s="175">
        <v>2021</v>
      </c>
      <c r="G569" s="176">
        <v>13800</v>
      </c>
      <c r="H569" s="38">
        <v>0</v>
      </c>
      <c r="I569" s="39">
        <v>1</v>
      </c>
      <c r="J569" s="39">
        <v>1</v>
      </c>
      <c r="K569" s="25"/>
      <c r="L569" s="25"/>
      <c r="M569" s="25"/>
      <c r="N569" s="25"/>
      <c r="O569" s="25"/>
      <c r="P569" s="178"/>
      <c r="Q569" s="170"/>
      <c r="R569" s="170"/>
      <c r="S569" s="170"/>
      <c r="T569" s="170"/>
      <c r="U569" s="170"/>
      <c r="V569" s="170"/>
      <c r="W569" s="170"/>
      <c r="X569" s="170"/>
      <c r="Y569" s="177">
        <v>1</v>
      </c>
      <c r="Z569" s="166">
        <v>13800</v>
      </c>
      <c r="AA569" s="170"/>
      <c r="AB569" s="170"/>
      <c r="AC569" s="178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</row>
    <row r="570" spans="1:39" ht="33.75" x14ac:dyDescent="0.25">
      <c r="A570" s="174" t="s">
        <v>541</v>
      </c>
      <c r="B570" s="121">
        <v>357</v>
      </c>
      <c r="C570" s="121" t="s">
        <v>263</v>
      </c>
      <c r="D570" s="121"/>
      <c r="E570" s="174" t="s">
        <v>1083</v>
      </c>
      <c r="F570" s="175">
        <v>2021</v>
      </c>
      <c r="G570" s="176">
        <v>13800</v>
      </c>
      <c r="H570" s="38">
        <v>0</v>
      </c>
      <c r="I570" s="39">
        <v>1</v>
      </c>
      <c r="J570" s="39">
        <v>1</v>
      </c>
      <c r="K570" s="25"/>
      <c r="L570" s="25"/>
      <c r="M570" s="25"/>
      <c r="N570" s="25"/>
      <c r="O570" s="25"/>
      <c r="P570" s="178"/>
      <c r="Q570" s="170"/>
      <c r="R570" s="170"/>
      <c r="S570" s="170"/>
      <c r="T570" s="170"/>
      <c r="U570" s="170"/>
      <c r="V570" s="170"/>
      <c r="W570" s="170"/>
      <c r="X570" s="170"/>
      <c r="Y570" s="177">
        <v>1</v>
      </c>
      <c r="Z570" s="166">
        <v>13800</v>
      </c>
      <c r="AA570" s="170"/>
      <c r="AB570" s="170"/>
      <c r="AC570" s="178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</row>
    <row r="571" spans="1:39" ht="33.75" x14ac:dyDescent="0.25">
      <c r="A571" s="174" t="s">
        <v>541</v>
      </c>
      <c r="B571" s="121">
        <v>358</v>
      </c>
      <c r="C571" s="121" t="s">
        <v>263</v>
      </c>
      <c r="D571" s="121"/>
      <c r="E571" s="174" t="s">
        <v>1084</v>
      </c>
      <c r="F571" s="175">
        <v>2021</v>
      </c>
      <c r="G571" s="176">
        <v>13800</v>
      </c>
      <c r="H571" s="38">
        <v>0</v>
      </c>
      <c r="I571" s="39">
        <v>1</v>
      </c>
      <c r="J571" s="39">
        <v>1</v>
      </c>
      <c r="K571" s="25"/>
      <c r="L571" s="25"/>
      <c r="M571" s="25"/>
      <c r="N571" s="25"/>
      <c r="O571" s="25"/>
      <c r="P571" s="178"/>
      <c r="Q571" s="170"/>
      <c r="R571" s="170"/>
      <c r="S571" s="170"/>
      <c r="T571" s="170"/>
      <c r="U571" s="170"/>
      <c r="V571" s="170"/>
      <c r="W571" s="170"/>
      <c r="X571" s="170"/>
      <c r="Y571" s="177">
        <v>1</v>
      </c>
      <c r="Z571" s="166">
        <v>13800</v>
      </c>
      <c r="AA571" s="170"/>
      <c r="AB571" s="170"/>
      <c r="AC571" s="178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</row>
    <row r="572" spans="1:39" ht="33.75" x14ac:dyDescent="0.25">
      <c r="A572" s="174" t="s">
        <v>541</v>
      </c>
      <c r="B572" s="121">
        <v>359</v>
      </c>
      <c r="C572" s="121" t="s">
        <v>263</v>
      </c>
      <c r="D572" s="121"/>
      <c r="E572" s="174" t="s">
        <v>1085</v>
      </c>
      <c r="F572" s="175">
        <v>2021</v>
      </c>
      <c r="G572" s="176">
        <v>13800</v>
      </c>
      <c r="H572" s="38">
        <v>0</v>
      </c>
      <c r="I572" s="39">
        <v>1</v>
      </c>
      <c r="J572" s="39">
        <v>1</v>
      </c>
      <c r="K572" s="25"/>
      <c r="L572" s="25"/>
      <c r="M572" s="25"/>
      <c r="N572" s="25"/>
      <c r="O572" s="25"/>
      <c r="P572" s="178"/>
      <c r="Q572" s="170"/>
      <c r="R572" s="170"/>
      <c r="S572" s="170"/>
      <c r="T572" s="170"/>
      <c r="U572" s="170"/>
      <c r="V572" s="170"/>
      <c r="W572" s="170"/>
      <c r="X572" s="170"/>
      <c r="Y572" s="177">
        <v>1</v>
      </c>
      <c r="Z572" s="166">
        <v>13800</v>
      </c>
      <c r="AA572" s="170"/>
      <c r="AB572" s="170"/>
      <c r="AC572" s="178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</row>
    <row r="573" spans="1:39" ht="21" x14ac:dyDescent="0.25">
      <c r="A573" s="174" t="s">
        <v>542</v>
      </c>
      <c r="B573" s="121">
        <v>360</v>
      </c>
      <c r="C573" s="121" t="s">
        <v>263</v>
      </c>
      <c r="D573" s="121"/>
      <c r="E573" s="174" t="s">
        <v>1086</v>
      </c>
      <c r="F573" s="175">
        <v>2005</v>
      </c>
      <c r="G573" s="176">
        <v>8909.89</v>
      </c>
      <c r="H573" s="38">
        <v>0</v>
      </c>
      <c r="I573" s="39">
        <v>1</v>
      </c>
      <c r="J573" s="39">
        <v>1</v>
      </c>
      <c r="K573" s="25"/>
      <c r="L573" s="25"/>
      <c r="M573" s="25"/>
      <c r="N573" s="25"/>
      <c r="O573" s="25"/>
      <c r="P573" s="178"/>
      <c r="Q573" s="177">
        <v>1</v>
      </c>
      <c r="R573" s="166">
        <v>8909.89</v>
      </c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8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</row>
    <row r="574" spans="1:39" ht="21" x14ac:dyDescent="0.25">
      <c r="A574" s="174" t="s">
        <v>543</v>
      </c>
      <c r="B574" s="121">
        <v>361</v>
      </c>
      <c r="C574" s="121" t="s">
        <v>263</v>
      </c>
      <c r="D574" s="121"/>
      <c r="E574" s="174" t="s">
        <v>1087</v>
      </c>
      <c r="F574" s="175">
        <v>2007</v>
      </c>
      <c r="G574" s="176">
        <v>7058</v>
      </c>
      <c r="H574" s="38">
        <v>0</v>
      </c>
      <c r="I574" s="39">
        <v>1</v>
      </c>
      <c r="J574" s="39">
        <v>1</v>
      </c>
      <c r="K574" s="25"/>
      <c r="L574" s="25"/>
      <c r="M574" s="25"/>
      <c r="N574" s="25"/>
      <c r="O574" s="25"/>
      <c r="P574" s="178"/>
      <c r="Q574" s="177">
        <v>1</v>
      </c>
      <c r="R574" s="166">
        <v>7058</v>
      </c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8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</row>
    <row r="575" spans="1:39" ht="21" x14ac:dyDescent="0.25">
      <c r="A575" s="174" t="s">
        <v>544</v>
      </c>
      <c r="B575" s="121">
        <v>362</v>
      </c>
      <c r="C575" s="121" t="s">
        <v>263</v>
      </c>
      <c r="D575" s="121"/>
      <c r="E575" s="174" t="s">
        <v>1088</v>
      </c>
      <c r="F575" s="175">
        <v>2006</v>
      </c>
      <c r="G575" s="176">
        <v>6864.6</v>
      </c>
      <c r="H575" s="38">
        <v>0</v>
      </c>
      <c r="I575" s="39">
        <v>1</v>
      </c>
      <c r="J575" s="39">
        <v>1</v>
      </c>
      <c r="K575" s="25"/>
      <c r="L575" s="25"/>
      <c r="M575" s="25"/>
      <c r="N575" s="25"/>
      <c r="O575" s="25"/>
      <c r="P575" s="178"/>
      <c r="Q575" s="177">
        <v>1</v>
      </c>
      <c r="R575" s="166">
        <v>6864.6</v>
      </c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8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</row>
    <row r="576" spans="1:39" ht="21" x14ac:dyDescent="0.25">
      <c r="A576" s="174" t="s">
        <v>544</v>
      </c>
      <c r="B576" s="121">
        <v>363</v>
      </c>
      <c r="C576" s="121" t="s">
        <v>263</v>
      </c>
      <c r="D576" s="121"/>
      <c r="E576" s="174" t="s">
        <v>1089</v>
      </c>
      <c r="F576" s="175">
        <v>2000</v>
      </c>
      <c r="G576" s="176">
        <v>8186.42</v>
      </c>
      <c r="H576" s="38">
        <v>0</v>
      </c>
      <c r="I576" s="39">
        <v>1</v>
      </c>
      <c r="J576" s="39">
        <v>1</v>
      </c>
      <c r="K576" s="25"/>
      <c r="L576" s="25"/>
      <c r="M576" s="25"/>
      <c r="N576" s="25"/>
      <c r="O576" s="25"/>
      <c r="P576" s="178"/>
      <c r="Q576" s="177">
        <v>1</v>
      </c>
      <c r="R576" s="166">
        <v>8186.42</v>
      </c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8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</row>
    <row r="577" spans="1:39" ht="21" x14ac:dyDescent="0.25">
      <c r="A577" s="174" t="s">
        <v>545</v>
      </c>
      <c r="B577" s="121">
        <v>364</v>
      </c>
      <c r="C577" s="121" t="s">
        <v>263</v>
      </c>
      <c r="D577" s="121"/>
      <c r="E577" s="174" t="s">
        <v>1090</v>
      </c>
      <c r="F577" s="175">
        <v>2007</v>
      </c>
      <c r="G577" s="176">
        <v>6886</v>
      </c>
      <c r="H577" s="38">
        <v>0</v>
      </c>
      <c r="I577" s="39">
        <v>1</v>
      </c>
      <c r="J577" s="39">
        <v>1</v>
      </c>
      <c r="K577" s="25"/>
      <c r="L577" s="25"/>
      <c r="M577" s="25"/>
      <c r="N577" s="25"/>
      <c r="O577" s="25"/>
      <c r="P577" s="178"/>
      <c r="Q577" s="177">
        <v>1</v>
      </c>
      <c r="R577" s="166">
        <v>6886</v>
      </c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8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</row>
    <row r="578" spans="1:39" ht="22.5" x14ac:dyDescent="0.25">
      <c r="A578" s="174" t="s">
        <v>546</v>
      </c>
      <c r="B578" s="121">
        <v>365</v>
      </c>
      <c r="C578" s="121" t="s">
        <v>263</v>
      </c>
      <c r="D578" s="121"/>
      <c r="E578" s="174" t="s">
        <v>1091</v>
      </c>
      <c r="F578" s="175">
        <v>2004</v>
      </c>
      <c r="G578" s="176">
        <v>4905.42</v>
      </c>
      <c r="H578" s="38">
        <v>0</v>
      </c>
      <c r="I578" s="39">
        <v>1</v>
      </c>
      <c r="J578" s="39">
        <v>1</v>
      </c>
      <c r="K578" s="25"/>
      <c r="L578" s="25"/>
      <c r="M578" s="25"/>
      <c r="N578" s="25"/>
      <c r="O578" s="25"/>
      <c r="P578" s="178"/>
      <c r="Q578" s="177">
        <v>1</v>
      </c>
      <c r="R578" s="166">
        <v>4905.42</v>
      </c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8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</row>
    <row r="579" spans="1:39" ht="21" x14ac:dyDescent="0.25">
      <c r="A579" s="174" t="s">
        <v>547</v>
      </c>
      <c r="B579" s="121">
        <v>366</v>
      </c>
      <c r="C579" s="121" t="s">
        <v>263</v>
      </c>
      <c r="D579" s="121"/>
      <c r="E579" s="174" t="s">
        <v>1092</v>
      </c>
      <c r="F579" s="175">
        <v>2008</v>
      </c>
      <c r="G579" s="176">
        <v>5822.38</v>
      </c>
      <c r="H579" s="38">
        <v>0</v>
      </c>
      <c r="I579" s="39">
        <v>1</v>
      </c>
      <c r="J579" s="39">
        <v>1</v>
      </c>
      <c r="K579" s="25"/>
      <c r="L579" s="25"/>
      <c r="M579" s="25"/>
      <c r="N579" s="25"/>
      <c r="O579" s="25"/>
      <c r="P579" s="178"/>
      <c r="Q579" s="177">
        <v>1</v>
      </c>
      <c r="R579" s="166">
        <v>5822.38</v>
      </c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8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</row>
    <row r="580" spans="1:39" ht="21" x14ac:dyDescent="0.25">
      <c r="A580" s="174" t="s">
        <v>548</v>
      </c>
      <c r="B580" s="121">
        <v>367</v>
      </c>
      <c r="C580" s="121" t="s">
        <v>263</v>
      </c>
      <c r="D580" s="121"/>
      <c r="E580" s="174" t="s">
        <v>1093</v>
      </c>
      <c r="F580" s="175">
        <v>2008</v>
      </c>
      <c r="G580" s="176">
        <v>6765.78</v>
      </c>
      <c r="H580" s="38">
        <v>0</v>
      </c>
      <c r="I580" s="39">
        <v>1</v>
      </c>
      <c r="J580" s="39">
        <v>1</v>
      </c>
      <c r="K580" s="25"/>
      <c r="L580" s="25"/>
      <c r="M580" s="25"/>
      <c r="N580" s="25"/>
      <c r="O580" s="25"/>
      <c r="P580" s="178"/>
      <c r="Q580" s="177">
        <v>1</v>
      </c>
      <c r="R580" s="166">
        <v>6765.78</v>
      </c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8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</row>
    <row r="581" spans="1:39" ht="22.5" x14ac:dyDescent="0.25">
      <c r="A581" s="174" t="s">
        <v>549</v>
      </c>
      <c r="B581" s="121">
        <v>368</v>
      </c>
      <c r="C581" s="121" t="s">
        <v>263</v>
      </c>
      <c r="D581" s="121"/>
      <c r="E581" s="174" t="s">
        <v>1094</v>
      </c>
      <c r="F581" s="175">
        <v>2008</v>
      </c>
      <c r="G581" s="176">
        <v>12346.08</v>
      </c>
      <c r="H581" s="38">
        <v>0</v>
      </c>
      <c r="I581" s="39">
        <v>1</v>
      </c>
      <c r="J581" s="39">
        <v>1</v>
      </c>
      <c r="K581" s="25"/>
      <c r="L581" s="25"/>
      <c r="M581" s="25"/>
      <c r="N581" s="25"/>
      <c r="O581" s="25"/>
      <c r="P581" s="178"/>
      <c r="Q581" s="177">
        <v>1</v>
      </c>
      <c r="R581" s="166">
        <v>12346.08</v>
      </c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8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</row>
    <row r="582" spans="1:39" ht="21" x14ac:dyDescent="0.25">
      <c r="A582" s="174" t="s">
        <v>550</v>
      </c>
      <c r="B582" s="121">
        <v>369</v>
      </c>
      <c r="C582" s="121" t="s">
        <v>263</v>
      </c>
      <c r="D582" s="121"/>
      <c r="E582" s="174" t="s">
        <v>1095</v>
      </c>
      <c r="F582" s="175">
        <v>2007</v>
      </c>
      <c r="G582" s="176">
        <v>3750</v>
      </c>
      <c r="H582" s="38">
        <v>0</v>
      </c>
      <c r="I582" s="39">
        <v>1</v>
      </c>
      <c r="J582" s="39">
        <v>1</v>
      </c>
      <c r="K582" s="25"/>
      <c r="L582" s="25"/>
      <c r="M582" s="25"/>
      <c r="N582" s="25"/>
      <c r="O582" s="25"/>
      <c r="P582" s="178"/>
      <c r="Q582" s="177">
        <v>1</v>
      </c>
      <c r="R582" s="166">
        <v>3750</v>
      </c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8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</row>
    <row r="583" spans="1:39" ht="21" x14ac:dyDescent="0.25">
      <c r="A583" s="174" t="s">
        <v>550</v>
      </c>
      <c r="B583" s="121">
        <v>370</v>
      </c>
      <c r="C583" s="121" t="s">
        <v>263</v>
      </c>
      <c r="D583" s="121"/>
      <c r="E583" s="174" t="s">
        <v>1096</v>
      </c>
      <c r="F583" s="175">
        <v>2007</v>
      </c>
      <c r="G583" s="176">
        <v>3750</v>
      </c>
      <c r="H583" s="38">
        <v>0</v>
      </c>
      <c r="I583" s="39">
        <v>1</v>
      </c>
      <c r="J583" s="39">
        <v>1</v>
      </c>
      <c r="K583" s="25"/>
      <c r="L583" s="25"/>
      <c r="M583" s="25"/>
      <c r="N583" s="25"/>
      <c r="O583" s="25"/>
      <c r="P583" s="178"/>
      <c r="Q583" s="177">
        <v>1</v>
      </c>
      <c r="R583" s="166">
        <v>3750</v>
      </c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8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</row>
    <row r="584" spans="1:39" ht="22.5" x14ac:dyDescent="0.25">
      <c r="A584" s="174" t="s">
        <v>551</v>
      </c>
      <c r="B584" s="121">
        <v>371</v>
      </c>
      <c r="C584" s="121" t="s">
        <v>263</v>
      </c>
      <c r="D584" s="121"/>
      <c r="E584" s="174" t="s">
        <v>1097</v>
      </c>
      <c r="F584" s="175">
        <v>2007</v>
      </c>
      <c r="G584" s="176">
        <v>6200</v>
      </c>
      <c r="H584" s="38">
        <v>0</v>
      </c>
      <c r="I584" s="39">
        <v>1</v>
      </c>
      <c r="J584" s="39">
        <v>1</v>
      </c>
      <c r="K584" s="25"/>
      <c r="L584" s="25"/>
      <c r="M584" s="25"/>
      <c r="N584" s="25"/>
      <c r="O584" s="25"/>
      <c r="P584" s="178"/>
      <c r="Q584" s="177">
        <v>1</v>
      </c>
      <c r="R584" s="166">
        <v>6200</v>
      </c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8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</row>
    <row r="585" spans="1:39" ht="22.5" x14ac:dyDescent="0.25">
      <c r="A585" s="174" t="s">
        <v>552</v>
      </c>
      <c r="B585" s="121">
        <v>372</v>
      </c>
      <c r="C585" s="121" t="s">
        <v>263</v>
      </c>
      <c r="D585" s="121"/>
      <c r="E585" s="174" t="s">
        <v>1101</v>
      </c>
      <c r="F585" s="175">
        <v>2013</v>
      </c>
      <c r="G585" s="176">
        <v>6199.2</v>
      </c>
      <c r="H585" s="38">
        <v>0</v>
      </c>
      <c r="I585" s="39">
        <v>1</v>
      </c>
      <c r="J585" s="39">
        <v>1</v>
      </c>
      <c r="K585" s="25"/>
      <c r="L585" s="25"/>
      <c r="M585" s="25"/>
      <c r="N585" s="25"/>
      <c r="O585" s="25"/>
      <c r="P585" s="178"/>
      <c r="Q585" s="177">
        <v>1</v>
      </c>
      <c r="R585" s="166">
        <v>6199.2</v>
      </c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8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</row>
    <row r="586" spans="1:39" ht="22.5" x14ac:dyDescent="0.25">
      <c r="A586" s="174" t="s">
        <v>552</v>
      </c>
      <c r="B586" s="121">
        <v>373</v>
      </c>
      <c r="C586" s="121" t="s">
        <v>263</v>
      </c>
      <c r="D586" s="121"/>
      <c r="E586" s="174" t="s">
        <v>1106</v>
      </c>
      <c r="F586" s="175">
        <v>2013</v>
      </c>
      <c r="G586" s="176">
        <v>6199.2</v>
      </c>
      <c r="H586" s="38">
        <v>0</v>
      </c>
      <c r="I586" s="39">
        <v>1</v>
      </c>
      <c r="J586" s="39">
        <v>1</v>
      </c>
      <c r="K586" s="25"/>
      <c r="L586" s="25"/>
      <c r="M586" s="25"/>
      <c r="N586" s="25"/>
      <c r="O586" s="25"/>
      <c r="P586" s="178"/>
      <c r="Q586" s="177">
        <v>1</v>
      </c>
      <c r="R586" s="166">
        <v>6199.2</v>
      </c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8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</row>
    <row r="587" spans="1:39" ht="22.5" x14ac:dyDescent="0.25">
      <c r="A587" s="174" t="s">
        <v>552</v>
      </c>
      <c r="B587" s="121">
        <v>374</v>
      </c>
      <c r="C587" s="121" t="s">
        <v>263</v>
      </c>
      <c r="D587" s="121"/>
      <c r="E587" s="174" t="s">
        <v>1113</v>
      </c>
      <c r="F587" s="175">
        <v>2013</v>
      </c>
      <c r="G587" s="176">
        <v>6199.2</v>
      </c>
      <c r="H587" s="38">
        <v>0</v>
      </c>
      <c r="I587" s="39">
        <v>1</v>
      </c>
      <c r="J587" s="39">
        <v>1</v>
      </c>
      <c r="K587" s="25"/>
      <c r="L587" s="25"/>
      <c r="M587" s="25"/>
      <c r="N587" s="25"/>
      <c r="O587" s="25"/>
      <c r="P587" s="178"/>
      <c r="Q587" s="177">
        <v>1</v>
      </c>
      <c r="R587" s="166">
        <v>6199.2</v>
      </c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8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</row>
    <row r="588" spans="1:39" ht="22.5" x14ac:dyDescent="0.25">
      <c r="A588" s="174" t="s">
        <v>552</v>
      </c>
      <c r="B588" s="121">
        <v>375</v>
      </c>
      <c r="C588" s="121" t="s">
        <v>263</v>
      </c>
      <c r="D588" s="121"/>
      <c r="E588" s="174" t="s">
        <v>1114</v>
      </c>
      <c r="F588" s="175">
        <v>2013</v>
      </c>
      <c r="G588" s="176">
        <v>6199.2</v>
      </c>
      <c r="H588" s="38">
        <v>0</v>
      </c>
      <c r="I588" s="39">
        <v>1</v>
      </c>
      <c r="J588" s="39">
        <v>1</v>
      </c>
      <c r="K588" s="25"/>
      <c r="L588" s="25"/>
      <c r="M588" s="25"/>
      <c r="N588" s="25"/>
      <c r="O588" s="25"/>
      <c r="P588" s="178"/>
      <c r="Q588" s="177">
        <v>1</v>
      </c>
      <c r="R588" s="166">
        <v>6199.2</v>
      </c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8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</row>
    <row r="589" spans="1:39" ht="22.5" x14ac:dyDescent="0.25">
      <c r="A589" s="174" t="s">
        <v>552</v>
      </c>
      <c r="B589" s="121">
        <v>376</v>
      </c>
      <c r="C589" s="121" t="s">
        <v>263</v>
      </c>
      <c r="D589" s="121"/>
      <c r="E589" s="174" t="s">
        <v>1122</v>
      </c>
      <c r="F589" s="175">
        <v>2013</v>
      </c>
      <c r="G589" s="176">
        <v>6199.2</v>
      </c>
      <c r="H589" s="38">
        <v>0</v>
      </c>
      <c r="I589" s="39">
        <v>1</v>
      </c>
      <c r="J589" s="39">
        <v>1</v>
      </c>
      <c r="K589" s="25"/>
      <c r="L589" s="25"/>
      <c r="M589" s="25"/>
      <c r="N589" s="25"/>
      <c r="O589" s="25"/>
      <c r="P589" s="178"/>
      <c r="Q589" s="177">
        <v>1</v>
      </c>
      <c r="R589" s="166">
        <v>6199.2</v>
      </c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8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</row>
    <row r="590" spans="1:39" ht="22.5" x14ac:dyDescent="0.25">
      <c r="A590" s="174" t="s">
        <v>552</v>
      </c>
      <c r="B590" s="121">
        <v>377</v>
      </c>
      <c r="C590" s="121" t="s">
        <v>263</v>
      </c>
      <c r="D590" s="121"/>
      <c r="E590" s="174" t="s">
        <v>1123</v>
      </c>
      <c r="F590" s="175">
        <v>2013</v>
      </c>
      <c r="G590" s="176">
        <v>6199.2</v>
      </c>
      <c r="H590" s="38">
        <v>0</v>
      </c>
      <c r="I590" s="39">
        <v>1</v>
      </c>
      <c r="J590" s="39">
        <v>1</v>
      </c>
      <c r="K590" s="25"/>
      <c r="L590" s="25"/>
      <c r="M590" s="25"/>
      <c r="N590" s="25"/>
      <c r="O590" s="25"/>
      <c r="P590" s="178"/>
      <c r="Q590" s="177">
        <v>1</v>
      </c>
      <c r="R590" s="166">
        <v>6199.2</v>
      </c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8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</row>
    <row r="591" spans="1:39" ht="22.5" x14ac:dyDescent="0.25">
      <c r="A591" s="174" t="s">
        <v>552</v>
      </c>
      <c r="B591" s="121">
        <v>378</v>
      </c>
      <c r="C591" s="121" t="s">
        <v>263</v>
      </c>
      <c r="D591" s="121"/>
      <c r="E591" s="174" t="s">
        <v>1117</v>
      </c>
      <c r="F591" s="175">
        <v>2013</v>
      </c>
      <c r="G591" s="176">
        <v>6199.2</v>
      </c>
      <c r="H591" s="38">
        <v>0</v>
      </c>
      <c r="I591" s="39">
        <v>1</v>
      </c>
      <c r="J591" s="39">
        <v>1</v>
      </c>
      <c r="K591" s="25"/>
      <c r="L591" s="25"/>
      <c r="M591" s="25"/>
      <c r="N591" s="25"/>
      <c r="O591" s="25"/>
      <c r="P591" s="178"/>
      <c r="Q591" s="177">
        <v>1</v>
      </c>
      <c r="R591" s="166">
        <v>6199.2</v>
      </c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8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</row>
    <row r="592" spans="1:39" ht="22.5" x14ac:dyDescent="0.25">
      <c r="A592" s="174" t="s">
        <v>552</v>
      </c>
      <c r="B592" s="121">
        <v>379</v>
      </c>
      <c r="C592" s="121" t="s">
        <v>263</v>
      </c>
      <c r="D592" s="121"/>
      <c r="E592" s="174" t="s">
        <v>1118</v>
      </c>
      <c r="F592" s="175">
        <v>2013</v>
      </c>
      <c r="G592" s="176">
        <v>6199.2</v>
      </c>
      <c r="H592" s="38">
        <v>0</v>
      </c>
      <c r="I592" s="39">
        <v>1</v>
      </c>
      <c r="J592" s="39">
        <v>1</v>
      </c>
      <c r="K592" s="25"/>
      <c r="L592" s="25"/>
      <c r="M592" s="25"/>
      <c r="N592" s="25"/>
      <c r="O592" s="25"/>
      <c r="P592" s="178"/>
      <c r="Q592" s="177">
        <v>1</v>
      </c>
      <c r="R592" s="166">
        <v>6199.2</v>
      </c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8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</row>
    <row r="593" spans="1:39" ht="22.5" x14ac:dyDescent="0.25">
      <c r="A593" s="174" t="s">
        <v>552</v>
      </c>
      <c r="B593" s="121">
        <v>380</v>
      </c>
      <c r="C593" s="121" t="s">
        <v>263</v>
      </c>
      <c r="D593" s="121"/>
      <c r="E593" s="174" t="s">
        <v>1107</v>
      </c>
      <c r="F593" s="175">
        <v>2013</v>
      </c>
      <c r="G593" s="176">
        <v>6199.2</v>
      </c>
      <c r="H593" s="38">
        <v>0</v>
      </c>
      <c r="I593" s="39">
        <v>1</v>
      </c>
      <c r="J593" s="39">
        <v>1</v>
      </c>
      <c r="K593" s="25"/>
      <c r="L593" s="25"/>
      <c r="M593" s="25"/>
      <c r="N593" s="25"/>
      <c r="O593" s="25"/>
      <c r="P593" s="178"/>
      <c r="Q593" s="177">
        <v>1</v>
      </c>
      <c r="R593" s="166">
        <v>6199.2</v>
      </c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8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</row>
    <row r="594" spans="1:39" ht="22.5" x14ac:dyDescent="0.25">
      <c r="A594" s="174" t="s">
        <v>552</v>
      </c>
      <c r="B594" s="121">
        <v>381</v>
      </c>
      <c r="C594" s="121" t="s">
        <v>263</v>
      </c>
      <c r="D594" s="121"/>
      <c r="E594" s="174" t="s">
        <v>1108</v>
      </c>
      <c r="F594" s="175">
        <v>2013</v>
      </c>
      <c r="G594" s="176">
        <v>6199.2</v>
      </c>
      <c r="H594" s="38">
        <v>0</v>
      </c>
      <c r="I594" s="39">
        <v>1</v>
      </c>
      <c r="J594" s="39">
        <v>1</v>
      </c>
      <c r="K594" s="25"/>
      <c r="L594" s="25"/>
      <c r="M594" s="25"/>
      <c r="N594" s="25"/>
      <c r="O594" s="25"/>
      <c r="P594" s="178"/>
      <c r="Q594" s="177">
        <v>1</v>
      </c>
      <c r="R594" s="166">
        <v>6199.2</v>
      </c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8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</row>
    <row r="595" spans="1:39" ht="22.5" x14ac:dyDescent="0.25">
      <c r="A595" s="174" t="s">
        <v>552</v>
      </c>
      <c r="B595" s="121">
        <v>382</v>
      </c>
      <c r="C595" s="121" t="s">
        <v>263</v>
      </c>
      <c r="D595" s="121"/>
      <c r="E595" s="174" t="s">
        <v>1103</v>
      </c>
      <c r="F595" s="175">
        <v>2013</v>
      </c>
      <c r="G595" s="176">
        <v>6199.2</v>
      </c>
      <c r="H595" s="38">
        <v>0</v>
      </c>
      <c r="I595" s="39">
        <v>1</v>
      </c>
      <c r="J595" s="39">
        <v>1</v>
      </c>
      <c r="K595" s="25"/>
      <c r="L595" s="25"/>
      <c r="M595" s="25"/>
      <c r="N595" s="25"/>
      <c r="O595" s="25"/>
      <c r="P595" s="178"/>
      <c r="Q595" s="177">
        <v>1</v>
      </c>
      <c r="R595" s="166">
        <v>6199.2</v>
      </c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8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</row>
    <row r="596" spans="1:39" ht="22.5" x14ac:dyDescent="0.25">
      <c r="A596" s="174" t="s">
        <v>552</v>
      </c>
      <c r="B596" s="121">
        <v>383</v>
      </c>
      <c r="C596" s="121" t="s">
        <v>263</v>
      </c>
      <c r="D596" s="121"/>
      <c r="E596" s="174" t="s">
        <v>1104</v>
      </c>
      <c r="F596" s="175">
        <v>2013</v>
      </c>
      <c r="G596" s="176">
        <v>6199.2</v>
      </c>
      <c r="H596" s="38">
        <v>0</v>
      </c>
      <c r="I596" s="39">
        <v>1</v>
      </c>
      <c r="J596" s="39">
        <v>1</v>
      </c>
      <c r="K596" s="25"/>
      <c r="L596" s="25"/>
      <c r="M596" s="25"/>
      <c r="N596" s="25"/>
      <c r="O596" s="25"/>
      <c r="P596" s="178"/>
      <c r="Q596" s="177">
        <v>1</v>
      </c>
      <c r="R596" s="166">
        <v>6199.2</v>
      </c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8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</row>
    <row r="597" spans="1:39" ht="22.5" x14ac:dyDescent="0.25">
      <c r="A597" s="174" t="s">
        <v>552</v>
      </c>
      <c r="B597" s="121">
        <v>384</v>
      </c>
      <c r="C597" s="121" t="s">
        <v>263</v>
      </c>
      <c r="D597" s="121"/>
      <c r="E597" s="174" t="s">
        <v>1098</v>
      </c>
      <c r="F597" s="175">
        <v>2013</v>
      </c>
      <c r="G597" s="176">
        <v>6199.2</v>
      </c>
      <c r="H597" s="38">
        <v>0</v>
      </c>
      <c r="I597" s="39">
        <v>1</v>
      </c>
      <c r="J597" s="39">
        <v>1</v>
      </c>
      <c r="K597" s="25"/>
      <c r="L597" s="25"/>
      <c r="M597" s="25"/>
      <c r="N597" s="25"/>
      <c r="O597" s="25"/>
      <c r="P597" s="178"/>
      <c r="Q597" s="177">
        <v>1</v>
      </c>
      <c r="R597" s="166">
        <v>6199.2</v>
      </c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8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</row>
    <row r="598" spans="1:39" ht="22.5" x14ac:dyDescent="0.25">
      <c r="A598" s="174" t="s">
        <v>552</v>
      </c>
      <c r="B598" s="121">
        <v>385</v>
      </c>
      <c r="C598" s="121" t="s">
        <v>263</v>
      </c>
      <c r="D598" s="121"/>
      <c r="E598" s="174" t="s">
        <v>1099</v>
      </c>
      <c r="F598" s="175">
        <v>2013</v>
      </c>
      <c r="G598" s="176">
        <v>6199.2</v>
      </c>
      <c r="H598" s="38">
        <v>0</v>
      </c>
      <c r="I598" s="39">
        <v>1</v>
      </c>
      <c r="J598" s="39">
        <v>1</v>
      </c>
      <c r="K598" s="25"/>
      <c r="L598" s="25"/>
      <c r="M598" s="25"/>
      <c r="N598" s="25"/>
      <c r="O598" s="25"/>
      <c r="P598" s="178"/>
      <c r="Q598" s="177">
        <v>1</v>
      </c>
      <c r="R598" s="166">
        <v>6199.2</v>
      </c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8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</row>
    <row r="599" spans="1:39" ht="22.5" x14ac:dyDescent="0.25">
      <c r="A599" s="174" t="s">
        <v>552</v>
      </c>
      <c r="B599" s="121">
        <v>386</v>
      </c>
      <c r="C599" s="121" t="s">
        <v>263</v>
      </c>
      <c r="D599" s="121"/>
      <c r="E599" s="174" t="s">
        <v>1100</v>
      </c>
      <c r="F599" s="175">
        <v>2013</v>
      </c>
      <c r="G599" s="176">
        <v>6199.2</v>
      </c>
      <c r="H599" s="38">
        <v>0</v>
      </c>
      <c r="I599" s="39">
        <v>1</v>
      </c>
      <c r="J599" s="39">
        <v>1</v>
      </c>
      <c r="K599" s="25"/>
      <c r="L599" s="25"/>
      <c r="M599" s="25"/>
      <c r="N599" s="25"/>
      <c r="O599" s="25"/>
      <c r="P599" s="178"/>
      <c r="Q599" s="177">
        <v>1</v>
      </c>
      <c r="R599" s="166">
        <v>6199.2</v>
      </c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8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</row>
    <row r="600" spans="1:39" ht="22.5" x14ac:dyDescent="0.25">
      <c r="A600" s="174" t="s">
        <v>552</v>
      </c>
      <c r="B600" s="121">
        <v>387</v>
      </c>
      <c r="C600" s="121" t="s">
        <v>263</v>
      </c>
      <c r="D600" s="121"/>
      <c r="E600" s="174" t="s">
        <v>1111</v>
      </c>
      <c r="F600" s="175">
        <v>2013</v>
      </c>
      <c r="G600" s="176">
        <v>6199.2</v>
      </c>
      <c r="H600" s="38">
        <v>0</v>
      </c>
      <c r="I600" s="39">
        <v>1</v>
      </c>
      <c r="J600" s="39">
        <v>1</v>
      </c>
      <c r="K600" s="25"/>
      <c r="L600" s="25"/>
      <c r="M600" s="25"/>
      <c r="N600" s="25"/>
      <c r="O600" s="25"/>
      <c r="P600" s="178"/>
      <c r="Q600" s="177">
        <v>1</v>
      </c>
      <c r="R600" s="166">
        <v>6199.2</v>
      </c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8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</row>
    <row r="601" spans="1:39" ht="22.5" x14ac:dyDescent="0.25">
      <c r="A601" s="174" t="s">
        <v>552</v>
      </c>
      <c r="B601" s="121">
        <v>388</v>
      </c>
      <c r="C601" s="121" t="s">
        <v>263</v>
      </c>
      <c r="D601" s="121"/>
      <c r="E601" s="174" t="s">
        <v>1119</v>
      </c>
      <c r="F601" s="175">
        <v>2013</v>
      </c>
      <c r="G601" s="176">
        <v>6199.2</v>
      </c>
      <c r="H601" s="38">
        <v>0</v>
      </c>
      <c r="I601" s="39">
        <v>1</v>
      </c>
      <c r="J601" s="39">
        <v>1</v>
      </c>
      <c r="K601" s="25"/>
      <c r="L601" s="25"/>
      <c r="M601" s="25"/>
      <c r="N601" s="25"/>
      <c r="O601" s="25"/>
      <c r="P601" s="178"/>
      <c r="Q601" s="177">
        <v>1</v>
      </c>
      <c r="R601" s="166">
        <v>6199.2</v>
      </c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8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</row>
    <row r="602" spans="1:39" ht="22.5" x14ac:dyDescent="0.25">
      <c r="A602" s="174" t="s">
        <v>552</v>
      </c>
      <c r="B602" s="121">
        <v>389</v>
      </c>
      <c r="C602" s="121" t="s">
        <v>263</v>
      </c>
      <c r="D602" s="121"/>
      <c r="E602" s="174" t="s">
        <v>1102</v>
      </c>
      <c r="F602" s="175">
        <v>2013</v>
      </c>
      <c r="G602" s="176">
        <v>6199.2</v>
      </c>
      <c r="H602" s="38">
        <v>0</v>
      </c>
      <c r="I602" s="39">
        <v>1</v>
      </c>
      <c r="J602" s="39">
        <v>1</v>
      </c>
      <c r="K602" s="25"/>
      <c r="L602" s="25"/>
      <c r="M602" s="25"/>
      <c r="N602" s="25"/>
      <c r="O602" s="25"/>
      <c r="P602" s="178"/>
      <c r="Q602" s="177">
        <v>1</v>
      </c>
      <c r="R602" s="166">
        <v>6199.2</v>
      </c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8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</row>
    <row r="603" spans="1:39" ht="22.5" x14ac:dyDescent="0.25">
      <c r="A603" s="174" t="s">
        <v>552</v>
      </c>
      <c r="B603" s="121">
        <v>390</v>
      </c>
      <c r="C603" s="121" t="s">
        <v>263</v>
      </c>
      <c r="D603" s="121"/>
      <c r="E603" s="174" t="s">
        <v>1109</v>
      </c>
      <c r="F603" s="175">
        <v>2013</v>
      </c>
      <c r="G603" s="176">
        <v>6199.2</v>
      </c>
      <c r="H603" s="38">
        <v>0</v>
      </c>
      <c r="I603" s="39">
        <v>1</v>
      </c>
      <c r="J603" s="39">
        <v>1</v>
      </c>
      <c r="K603" s="25"/>
      <c r="L603" s="25"/>
      <c r="M603" s="25"/>
      <c r="N603" s="25"/>
      <c r="O603" s="25"/>
      <c r="P603" s="178"/>
      <c r="Q603" s="177">
        <v>1</v>
      </c>
      <c r="R603" s="166">
        <v>6199.2</v>
      </c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8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</row>
    <row r="604" spans="1:39" ht="22.5" x14ac:dyDescent="0.25">
      <c r="A604" s="174" t="s">
        <v>552</v>
      </c>
      <c r="B604" s="121">
        <v>391</v>
      </c>
      <c r="C604" s="121" t="s">
        <v>263</v>
      </c>
      <c r="D604" s="121"/>
      <c r="E604" s="174" t="s">
        <v>1110</v>
      </c>
      <c r="F604" s="175">
        <v>2013</v>
      </c>
      <c r="G604" s="176">
        <v>6199.2</v>
      </c>
      <c r="H604" s="38">
        <v>0</v>
      </c>
      <c r="I604" s="39">
        <v>1</v>
      </c>
      <c r="J604" s="39">
        <v>1</v>
      </c>
      <c r="K604" s="25"/>
      <c r="L604" s="25"/>
      <c r="M604" s="25"/>
      <c r="N604" s="25"/>
      <c r="O604" s="25"/>
      <c r="P604" s="178"/>
      <c r="Q604" s="177">
        <v>1</v>
      </c>
      <c r="R604" s="166">
        <v>6199.2</v>
      </c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8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</row>
    <row r="605" spans="1:39" ht="22.5" x14ac:dyDescent="0.25">
      <c r="A605" s="174" t="s">
        <v>552</v>
      </c>
      <c r="B605" s="121">
        <v>392</v>
      </c>
      <c r="C605" s="121" t="s">
        <v>263</v>
      </c>
      <c r="D605" s="121"/>
      <c r="E605" s="174" t="s">
        <v>1105</v>
      </c>
      <c r="F605" s="175">
        <v>2013</v>
      </c>
      <c r="G605" s="176">
        <v>6199.2</v>
      </c>
      <c r="H605" s="38">
        <v>0</v>
      </c>
      <c r="I605" s="39">
        <v>1</v>
      </c>
      <c r="J605" s="39">
        <v>1</v>
      </c>
      <c r="K605" s="25"/>
      <c r="L605" s="25"/>
      <c r="M605" s="25"/>
      <c r="N605" s="25"/>
      <c r="O605" s="25"/>
      <c r="P605" s="178"/>
      <c r="Q605" s="177">
        <v>1</v>
      </c>
      <c r="R605" s="166">
        <v>6199.2</v>
      </c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8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</row>
    <row r="606" spans="1:39" ht="22.5" x14ac:dyDescent="0.25">
      <c r="A606" s="174" t="s">
        <v>552</v>
      </c>
      <c r="B606" s="121">
        <v>393</v>
      </c>
      <c r="C606" s="121" t="s">
        <v>263</v>
      </c>
      <c r="D606" s="121"/>
      <c r="E606" s="174" t="s">
        <v>1112</v>
      </c>
      <c r="F606" s="175">
        <v>2013</v>
      </c>
      <c r="G606" s="176">
        <v>6199.2</v>
      </c>
      <c r="H606" s="38">
        <v>0</v>
      </c>
      <c r="I606" s="39">
        <v>1</v>
      </c>
      <c r="J606" s="39">
        <v>1</v>
      </c>
      <c r="K606" s="25"/>
      <c r="L606" s="25"/>
      <c r="M606" s="25"/>
      <c r="N606" s="25"/>
      <c r="O606" s="25"/>
      <c r="P606" s="178"/>
      <c r="Q606" s="177">
        <v>1</v>
      </c>
      <c r="R606" s="166">
        <v>6199.2</v>
      </c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8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</row>
    <row r="607" spans="1:39" ht="22.5" x14ac:dyDescent="0.25">
      <c r="A607" s="174" t="s">
        <v>552</v>
      </c>
      <c r="B607" s="121">
        <v>394</v>
      </c>
      <c r="C607" s="121" t="s">
        <v>263</v>
      </c>
      <c r="D607" s="121"/>
      <c r="E607" s="174" t="s">
        <v>1120</v>
      </c>
      <c r="F607" s="175">
        <v>2013</v>
      </c>
      <c r="G607" s="176">
        <v>6199.2</v>
      </c>
      <c r="H607" s="38">
        <v>0</v>
      </c>
      <c r="I607" s="39">
        <v>1</v>
      </c>
      <c r="J607" s="39">
        <v>1</v>
      </c>
      <c r="K607" s="25"/>
      <c r="L607" s="25"/>
      <c r="M607" s="25"/>
      <c r="N607" s="25"/>
      <c r="O607" s="25"/>
      <c r="P607" s="178"/>
      <c r="Q607" s="177">
        <v>1</v>
      </c>
      <c r="R607" s="166">
        <v>6199.2</v>
      </c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8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</row>
    <row r="608" spans="1:39" ht="22.5" x14ac:dyDescent="0.25">
      <c r="A608" s="174" t="s">
        <v>552</v>
      </c>
      <c r="B608" s="121">
        <v>395</v>
      </c>
      <c r="C608" s="121" t="s">
        <v>263</v>
      </c>
      <c r="D608" s="121"/>
      <c r="E608" s="174" t="s">
        <v>1121</v>
      </c>
      <c r="F608" s="175">
        <v>2013</v>
      </c>
      <c r="G608" s="176">
        <v>6199.2</v>
      </c>
      <c r="H608" s="38">
        <v>0</v>
      </c>
      <c r="I608" s="39">
        <v>1</v>
      </c>
      <c r="J608" s="39">
        <v>1</v>
      </c>
      <c r="K608" s="25"/>
      <c r="L608" s="25"/>
      <c r="M608" s="25"/>
      <c r="N608" s="25"/>
      <c r="O608" s="25"/>
      <c r="P608" s="178"/>
      <c r="Q608" s="177">
        <v>1</v>
      </c>
      <c r="R608" s="166">
        <v>6199.2</v>
      </c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8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</row>
    <row r="609" spans="1:39" ht="22.5" x14ac:dyDescent="0.25">
      <c r="A609" s="174" t="s">
        <v>552</v>
      </c>
      <c r="B609" s="121">
        <v>396</v>
      </c>
      <c r="C609" s="121" t="s">
        <v>263</v>
      </c>
      <c r="D609" s="121"/>
      <c r="E609" s="174" t="s">
        <v>1115</v>
      </c>
      <c r="F609" s="175">
        <v>2013</v>
      </c>
      <c r="G609" s="176">
        <v>6199.2</v>
      </c>
      <c r="H609" s="38">
        <v>0</v>
      </c>
      <c r="I609" s="39">
        <v>1</v>
      </c>
      <c r="J609" s="39">
        <v>1</v>
      </c>
      <c r="K609" s="25"/>
      <c r="L609" s="25"/>
      <c r="M609" s="25"/>
      <c r="N609" s="25"/>
      <c r="O609" s="25"/>
      <c r="P609" s="178"/>
      <c r="Q609" s="177">
        <v>1</v>
      </c>
      <c r="R609" s="166">
        <v>6199.2</v>
      </c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8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</row>
    <row r="610" spans="1:39" ht="22.5" x14ac:dyDescent="0.25">
      <c r="A610" s="174" t="s">
        <v>552</v>
      </c>
      <c r="B610" s="121">
        <v>397</v>
      </c>
      <c r="C610" s="121" t="s">
        <v>263</v>
      </c>
      <c r="D610" s="121"/>
      <c r="E610" s="174" t="s">
        <v>1116</v>
      </c>
      <c r="F610" s="175">
        <v>2013</v>
      </c>
      <c r="G610" s="176">
        <v>6199.2</v>
      </c>
      <c r="H610" s="38">
        <v>0</v>
      </c>
      <c r="I610" s="39">
        <v>1</v>
      </c>
      <c r="J610" s="39">
        <v>1</v>
      </c>
      <c r="K610" s="25"/>
      <c r="L610" s="25"/>
      <c r="M610" s="25"/>
      <c r="N610" s="25"/>
      <c r="O610" s="25"/>
      <c r="P610" s="178"/>
      <c r="Q610" s="177">
        <v>1</v>
      </c>
      <c r="R610" s="166">
        <v>6199.2</v>
      </c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8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</row>
    <row r="611" spans="1:39" ht="22.5" x14ac:dyDescent="0.25">
      <c r="A611" s="174" t="s">
        <v>553</v>
      </c>
      <c r="B611" s="121">
        <v>398</v>
      </c>
      <c r="C611" s="121" t="s">
        <v>263</v>
      </c>
      <c r="D611" s="121"/>
      <c r="E611" s="174" t="s">
        <v>1126</v>
      </c>
      <c r="F611" s="175">
        <v>2014</v>
      </c>
      <c r="G611" s="176">
        <v>4500</v>
      </c>
      <c r="H611" s="38">
        <v>0</v>
      </c>
      <c r="I611" s="39">
        <v>1</v>
      </c>
      <c r="J611" s="39">
        <v>1</v>
      </c>
      <c r="K611" s="25"/>
      <c r="L611" s="25"/>
      <c r="M611" s="25"/>
      <c r="N611" s="25"/>
      <c r="O611" s="25"/>
      <c r="P611" s="178"/>
      <c r="Q611" s="170"/>
      <c r="R611" s="170"/>
      <c r="S611" s="177">
        <v>1</v>
      </c>
      <c r="T611" s="166">
        <v>4500</v>
      </c>
      <c r="U611" s="170"/>
      <c r="V611" s="170"/>
      <c r="W611" s="170"/>
      <c r="X611" s="170"/>
      <c r="Y611" s="170"/>
      <c r="Z611" s="170"/>
      <c r="AA611" s="170"/>
      <c r="AB611" s="170"/>
      <c r="AC611" s="178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</row>
    <row r="612" spans="1:39" ht="22.5" x14ac:dyDescent="0.25">
      <c r="A612" s="174" t="s">
        <v>553</v>
      </c>
      <c r="B612" s="121">
        <v>399</v>
      </c>
      <c r="C612" s="121" t="s">
        <v>263</v>
      </c>
      <c r="D612" s="121"/>
      <c r="E612" s="174" t="s">
        <v>1127</v>
      </c>
      <c r="F612" s="175">
        <v>2014</v>
      </c>
      <c r="G612" s="176">
        <v>4500</v>
      </c>
      <c r="H612" s="38">
        <v>0</v>
      </c>
      <c r="I612" s="39">
        <v>1</v>
      </c>
      <c r="J612" s="39">
        <v>1</v>
      </c>
      <c r="K612" s="25"/>
      <c r="L612" s="25"/>
      <c r="M612" s="25"/>
      <c r="N612" s="25"/>
      <c r="O612" s="25"/>
      <c r="P612" s="178"/>
      <c r="Q612" s="170"/>
      <c r="R612" s="170"/>
      <c r="S612" s="177">
        <v>1</v>
      </c>
      <c r="T612" s="166">
        <v>4500</v>
      </c>
      <c r="U612" s="170"/>
      <c r="V612" s="170"/>
      <c r="W612" s="170"/>
      <c r="X612" s="170"/>
      <c r="Y612" s="170"/>
      <c r="Z612" s="170"/>
      <c r="AA612" s="170"/>
      <c r="AB612" s="170"/>
      <c r="AC612" s="178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</row>
    <row r="613" spans="1:39" ht="22.5" x14ac:dyDescent="0.25">
      <c r="A613" s="174" t="s">
        <v>553</v>
      </c>
      <c r="B613" s="121">
        <v>400</v>
      </c>
      <c r="C613" s="121" t="s">
        <v>263</v>
      </c>
      <c r="D613" s="121"/>
      <c r="E613" s="174" t="s">
        <v>1128</v>
      </c>
      <c r="F613" s="175">
        <v>2014</v>
      </c>
      <c r="G613" s="176">
        <v>4500</v>
      </c>
      <c r="H613" s="38">
        <v>0</v>
      </c>
      <c r="I613" s="39">
        <v>1</v>
      </c>
      <c r="J613" s="39">
        <v>1</v>
      </c>
      <c r="K613" s="25"/>
      <c r="L613" s="25"/>
      <c r="M613" s="25"/>
      <c r="N613" s="25"/>
      <c r="O613" s="25"/>
      <c r="P613" s="178"/>
      <c r="Q613" s="170"/>
      <c r="R613" s="170"/>
      <c r="S613" s="177">
        <v>1</v>
      </c>
      <c r="T613" s="166">
        <v>4500</v>
      </c>
      <c r="U613" s="170"/>
      <c r="V613" s="170"/>
      <c r="W613" s="170"/>
      <c r="X613" s="170"/>
      <c r="Y613" s="170"/>
      <c r="Z613" s="170"/>
      <c r="AA613" s="170"/>
      <c r="AB613" s="170"/>
      <c r="AC613" s="178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</row>
    <row r="614" spans="1:39" ht="22.5" x14ac:dyDescent="0.25">
      <c r="A614" s="174" t="s">
        <v>553</v>
      </c>
      <c r="B614" s="121">
        <v>401</v>
      </c>
      <c r="C614" s="121" t="s">
        <v>263</v>
      </c>
      <c r="D614" s="121"/>
      <c r="E614" s="174" t="s">
        <v>1129</v>
      </c>
      <c r="F614" s="175">
        <v>2014</v>
      </c>
      <c r="G614" s="176">
        <v>4500</v>
      </c>
      <c r="H614" s="38">
        <v>0</v>
      </c>
      <c r="I614" s="39">
        <v>1</v>
      </c>
      <c r="J614" s="39">
        <v>1</v>
      </c>
      <c r="K614" s="25"/>
      <c r="L614" s="25"/>
      <c r="M614" s="25"/>
      <c r="N614" s="25"/>
      <c r="O614" s="25"/>
      <c r="P614" s="178"/>
      <c r="Q614" s="170"/>
      <c r="R614" s="170"/>
      <c r="S614" s="177">
        <v>1</v>
      </c>
      <c r="T614" s="166">
        <v>4500</v>
      </c>
      <c r="U614" s="170"/>
      <c r="V614" s="170"/>
      <c r="W614" s="170"/>
      <c r="X614" s="170"/>
      <c r="Y614" s="170"/>
      <c r="Z614" s="170"/>
      <c r="AA614" s="170"/>
      <c r="AB614" s="170"/>
      <c r="AC614" s="178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</row>
    <row r="615" spans="1:39" ht="22.5" x14ac:dyDescent="0.25">
      <c r="A615" s="174" t="s">
        <v>553</v>
      </c>
      <c r="B615" s="121">
        <v>402</v>
      </c>
      <c r="C615" s="121" t="s">
        <v>263</v>
      </c>
      <c r="D615" s="121"/>
      <c r="E615" s="174" t="s">
        <v>1130</v>
      </c>
      <c r="F615" s="175">
        <v>2014</v>
      </c>
      <c r="G615" s="176">
        <v>4500</v>
      </c>
      <c r="H615" s="38">
        <v>0</v>
      </c>
      <c r="I615" s="39">
        <v>1</v>
      </c>
      <c r="J615" s="39">
        <v>1</v>
      </c>
      <c r="K615" s="25"/>
      <c r="L615" s="25"/>
      <c r="M615" s="25"/>
      <c r="N615" s="25"/>
      <c r="O615" s="25"/>
      <c r="P615" s="178"/>
      <c r="Q615" s="170"/>
      <c r="R615" s="170"/>
      <c r="S615" s="177">
        <v>1</v>
      </c>
      <c r="T615" s="166">
        <v>4500</v>
      </c>
      <c r="U615" s="170"/>
      <c r="V615" s="170"/>
      <c r="W615" s="170"/>
      <c r="X615" s="170"/>
      <c r="Y615" s="170"/>
      <c r="Z615" s="170"/>
      <c r="AA615" s="170"/>
      <c r="AB615" s="170"/>
      <c r="AC615" s="178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</row>
    <row r="616" spans="1:39" ht="22.5" x14ac:dyDescent="0.25">
      <c r="A616" s="174" t="s">
        <v>553</v>
      </c>
      <c r="B616" s="121">
        <v>403</v>
      </c>
      <c r="C616" s="121" t="s">
        <v>263</v>
      </c>
      <c r="D616" s="121"/>
      <c r="E616" s="174" t="s">
        <v>1131</v>
      </c>
      <c r="F616" s="175">
        <v>2014</v>
      </c>
      <c r="G616" s="176">
        <v>4500</v>
      </c>
      <c r="H616" s="38">
        <v>0</v>
      </c>
      <c r="I616" s="39">
        <v>1</v>
      </c>
      <c r="J616" s="39">
        <v>1</v>
      </c>
      <c r="K616" s="25"/>
      <c r="L616" s="25"/>
      <c r="M616" s="25"/>
      <c r="N616" s="25"/>
      <c r="O616" s="25"/>
      <c r="P616" s="178"/>
      <c r="Q616" s="170"/>
      <c r="R616" s="170"/>
      <c r="S616" s="177">
        <v>1</v>
      </c>
      <c r="T616" s="166">
        <v>4500</v>
      </c>
      <c r="U616" s="170"/>
      <c r="V616" s="170"/>
      <c r="W616" s="170"/>
      <c r="X616" s="170"/>
      <c r="Y616" s="170"/>
      <c r="Z616" s="170"/>
      <c r="AA616" s="170"/>
      <c r="AB616" s="170"/>
      <c r="AC616" s="178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</row>
    <row r="617" spans="1:39" ht="22.5" x14ac:dyDescent="0.25">
      <c r="A617" s="174" t="s">
        <v>553</v>
      </c>
      <c r="B617" s="121">
        <v>404</v>
      </c>
      <c r="C617" s="121" t="s">
        <v>263</v>
      </c>
      <c r="D617" s="121"/>
      <c r="E617" s="174" t="s">
        <v>1124</v>
      </c>
      <c r="F617" s="175">
        <v>2014</v>
      </c>
      <c r="G617" s="176">
        <v>4500</v>
      </c>
      <c r="H617" s="38">
        <v>0</v>
      </c>
      <c r="I617" s="39">
        <v>1</v>
      </c>
      <c r="J617" s="39">
        <v>1</v>
      </c>
      <c r="K617" s="25"/>
      <c r="L617" s="25"/>
      <c r="M617" s="25"/>
      <c r="N617" s="25"/>
      <c r="O617" s="25"/>
      <c r="P617" s="178"/>
      <c r="Q617" s="170"/>
      <c r="R617" s="170"/>
      <c r="S617" s="177">
        <v>1</v>
      </c>
      <c r="T617" s="166">
        <v>4500</v>
      </c>
      <c r="U617" s="170"/>
      <c r="V617" s="170"/>
      <c r="W617" s="170"/>
      <c r="X617" s="170"/>
      <c r="Y617" s="170"/>
      <c r="Z617" s="170"/>
      <c r="AA617" s="170"/>
      <c r="AB617" s="170"/>
      <c r="AC617" s="178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</row>
    <row r="618" spans="1:39" ht="22.5" x14ac:dyDescent="0.25">
      <c r="A618" s="174" t="s">
        <v>553</v>
      </c>
      <c r="B618" s="121">
        <v>405</v>
      </c>
      <c r="C618" s="121" t="s">
        <v>263</v>
      </c>
      <c r="D618" s="121"/>
      <c r="E618" s="174" t="s">
        <v>1125</v>
      </c>
      <c r="F618" s="175">
        <v>2014</v>
      </c>
      <c r="G618" s="176">
        <v>4500</v>
      </c>
      <c r="H618" s="38">
        <v>0</v>
      </c>
      <c r="I618" s="39">
        <v>1</v>
      </c>
      <c r="J618" s="39">
        <v>1</v>
      </c>
      <c r="K618" s="25"/>
      <c r="L618" s="25"/>
      <c r="M618" s="25"/>
      <c r="N618" s="25"/>
      <c r="O618" s="25"/>
      <c r="P618" s="178"/>
      <c r="Q618" s="170"/>
      <c r="R618" s="170"/>
      <c r="S618" s="177">
        <v>1</v>
      </c>
      <c r="T618" s="166">
        <v>4500</v>
      </c>
      <c r="U618" s="170"/>
      <c r="V618" s="170"/>
      <c r="W618" s="170"/>
      <c r="X618" s="170"/>
      <c r="Y618" s="170"/>
      <c r="Z618" s="170"/>
      <c r="AA618" s="170"/>
      <c r="AB618" s="170"/>
      <c r="AC618" s="178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</row>
    <row r="619" spans="1:39" ht="21" x14ac:dyDescent="0.25">
      <c r="A619" s="174" t="s">
        <v>554</v>
      </c>
      <c r="B619" s="121">
        <v>406</v>
      </c>
      <c r="C619" s="121" t="s">
        <v>263</v>
      </c>
      <c r="D619" s="121"/>
      <c r="E619" s="174" t="s">
        <v>1132</v>
      </c>
      <c r="F619" s="175">
        <v>2007</v>
      </c>
      <c r="G619" s="176">
        <v>5900</v>
      </c>
      <c r="H619" s="38">
        <v>0</v>
      </c>
      <c r="I619" s="39">
        <v>1</v>
      </c>
      <c r="J619" s="39">
        <v>1</v>
      </c>
      <c r="K619" s="25"/>
      <c r="L619" s="25"/>
      <c r="M619" s="25"/>
      <c r="N619" s="25"/>
      <c r="O619" s="25"/>
      <c r="P619" s="178"/>
      <c r="Q619" s="177">
        <v>1</v>
      </c>
      <c r="R619" s="166">
        <v>5900</v>
      </c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8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</row>
    <row r="620" spans="1:39" ht="21" x14ac:dyDescent="0.25">
      <c r="A620" s="174" t="s">
        <v>555</v>
      </c>
      <c r="B620" s="121">
        <v>407</v>
      </c>
      <c r="C620" s="121" t="s">
        <v>263</v>
      </c>
      <c r="D620" s="121"/>
      <c r="E620" s="174" t="s">
        <v>1133</v>
      </c>
      <c r="F620" s="175">
        <v>2007</v>
      </c>
      <c r="G620" s="176">
        <v>4700</v>
      </c>
      <c r="H620" s="38">
        <v>0</v>
      </c>
      <c r="I620" s="39">
        <v>1</v>
      </c>
      <c r="J620" s="39">
        <v>1</v>
      </c>
      <c r="K620" s="25"/>
      <c r="L620" s="25"/>
      <c r="M620" s="25"/>
      <c r="N620" s="25"/>
      <c r="O620" s="25"/>
      <c r="P620" s="178"/>
      <c r="Q620" s="177">
        <v>1</v>
      </c>
      <c r="R620" s="166">
        <v>4700</v>
      </c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8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</row>
    <row r="621" spans="1:39" ht="21" x14ac:dyDescent="0.25">
      <c r="A621" s="174" t="s">
        <v>556</v>
      </c>
      <c r="B621" s="121">
        <v>408</v>
      </c>
      <c r="C621" s="121" t="s">
        <v>263</v>
      </c>
      <c r="D621" s="121"/>
      <c r="E621" s="174" t="s">
        <v>1134</v>
      </c>
      <c r="F621" s="175">
        <v>2012</v>
      </c>
      <c r="G621" s="176">
        <v>4388</v>
      </c>
      <c r="H621" s="38">
        <v>0</v>
      </c>
      <c r="I621" s="39">
        <v>1</v>
      </c>
      <c r="J621" s="39">
        <v>1</v>
      </c>
      <c r="K621" s="25"/>
      <c r="L621" s="25"/>
      <c r="M621" s="25"/>
      <c r="N621" s="25"/>
      <c r="O621" s="25"/>
      <c r="P621" s="178"/>
      <c r="Q621" s="177">
        <v>1</v>
      </c>
      <c r="R621" s="166">
        <v>4388</v>
      </c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8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</row>
    <row r="622" spans="1:39" ht="21" x14ac:dyDescent="0.25">
      <c r="A622" s="174" t="s">
        <v>556</v>
      </c>
      <c r="B622" s="121">
        <v>409</v>
      </c>
      <c r="C622" s="121" t="s">
        <v>263</v>
      </c>
      <c r="D622" s="121"/>
      <c r="E622" s="174" t="s">
        <v>1135</v>
      </c>
      <c r="F622" s="175">
        <v>2012</v>
      </c>
      <c r="G622" s="176">
        <v>4388</v>
      </c>
      <c r="H622" s="38">
        <v>0</v>
      </c>
      <c r="I622" s="39">
        <v>1</v>
      </c>
      <c r="J622" s="39">
        <v>1</v>
      </c>
      <c r="K622" s="25"/>
      <c r="L622" s="25"/>
      <c r="M622" s="25"/>
      <c r="N622" s="25"/>
      <c r="O622" s="25"/>
      <c r="P622" s="178"/>
      <c r="Q622" s="177">
        <v>1</v>
      </c>
      <c r="R622" s="166">
        <v>4388</v>
      </c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8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</row>
    <row r="623" spans="1:39" ht="21" x14ac:dyDescent="0.25">
      <c r="A623" s="174" t="s">
        <v>556</v>
      </c>
      <c r="B623" s="121">
        <v>410</v>
      </c>
      <c r="C623" s="121" t="s">
        <v>263</v>
      </c>
      <c r="D623" s="121"/>
      <c r="E623" s="174" t="s">
        <v>1136</v>
      </c>
      <c r="F623" s="175">
        <v>2012</v>
      </c>
      <c r="G623" s="176">
        <v>4388</v>
      </c>
      <c r="H623" s="38">
        <v>0</v>
      </c>
      <c r="I623" s="39">
        <v>1</v>
      </c>
      <c r="J623" s="39">
        <v>1</v>
      </c>
      <c r="K623" s="25"/>
      <c r="L623" s="25"/>
      <c r="M623" s="25"/>
      <c r="N623" s="25"/>
      <c r="O623" s="25"/>
      <c r="P623" s="178"/>
      <c r="Q623" s="177">
        <v>1</v>
      </c>
      <c r="R623" s="166">
        <v>4388</v>
      </c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8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</row>
    <row r="624" spans="1:39" ht="21" x14ac:dyDescent="0.25">
      <c r="A624" s="174" t="s">
        <v>556</v>
      </c>
      <c r="B624" s="121">
        <v>411</v>
      </c>
      <c r="C624" s="121" t="s">
        <v>263</v>
      </c>
      <c r="D624" s="121"/>
      <c r="E624" s="174" t="s">
        <v>1137</v>
      </c>
      <c r="F624" s="175">
        <v>2012</v>
      </c>
      <c r="G624" s="176">
        <v>4388</v>
      </c>
      <c r="H624" s="38">
        <v>0</v>
      </c>
      <c r="I624" s="39">
        <v>1</v>
      </c>
      <c r="J624" s="39">
        <v>1</v>
      </c>
      <c r="K624" s="25"/>
      <c r="L624" s="25"/>
      <c r="M624" s="25"/>
      <c r="N624" s="25"/>
      <c r="O624" s="25"/>
      <c r="P624" s="178"/>
      <c r="Q624" s="177">
        <v>1</v>
      </c>
      <c r="R624" s="166">
        <v>4388</v>
      </c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8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</row>
    <row r="625" spans="1:39" ht="21" x14ac:dyDescent="0.25">
      <c r="A625" s="174" t="s">
        <v>556</v>
      </c>
      <c r="B625" s="121">
        <v>412</v>
      </c>
      <c r="C625" s="121" t="s">
        <v>263</v>
      </c>
      <c r="D625" s="121"/>
      <c r="E625" s="174" t="s">
        <v>1138</v>
      </c>
      <c r="F625" s="175">
        <v>2012</v>
      </c>
      <c r="G625" s="176">
        <v>4388</v>
      </c>
      <c r="H625" s="38">
        <v>0</v>
      </c>
      <c r="I625" s="39">
        <v>1</v>
      </c>
      <c r="J625" s="39">
        <v>1</v>
      </c>
      <c r="K625" s="25"/>
      <c r="L625" s="25"/>
      <c r="M625" s="25"/>
      <c r="N625" s="25"/>
      <c r="O625" s="25"/>
      <c r="P625" s="178"/>
      <c r="Q625" s="177">
        <v>1</v>
      </c>
      <c r="R625" s="166">
        <v>4388</v>
      </c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8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</row>
    <row r="626" spans="1:39" ht="21" x14ac:dyDescent="0.25">
      <c r="A626" s="174" t="s">
        <v>556</v>
      </c>
      <c r="B626" s="121">
        <v>413</v>
      </c>
      <c r="C626" s="121" t="s">
        <v>263</v>
      </c>
      <c r="D626" s="121"/>
      <c r="E626" s="174" t="s">
        <v>1139</v>
      </c>
      <c r="F626" s="175">
        <v>2012</v>
      </c>
      <c r="G626" s="176">
        <v>4388</v>
      </c>
      <c r="H626" s="38">
        <v>0</v>
      </c>
      <c r="I626" s="39">
        <v>1</v>
      </c>
      <c r="J626" s="39">
        <v>1</v>
      </c>
      <c r="K626" s="25"/>
      <c r="L626" s="25"/>
      <c r="M626" s="25"/>
      <c r="N626" s="25"/>
      <c r="O626" s="25"/>
      <c r="P626" s="178"/>
      <c r="Q626" s="177">
        <v>1</v>
      </c>
      <c r="R626" s="166">
        <v>4388</v>
      </c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8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</row>
    <row r="627" spans="1:39" ht="21" x14ac:dyDescent="0.25">
      <c r="A627" s="174" t="s">
        <v>556</v>
      </c>
      <c r="B627" s="121">
        <v>414</v>
      </c>
      <c r="C627" s="121" t="s">
        <v>263</v>
      </c>
      <c r="D627" s="121"/>
      <c r="E627" s="174" t="s">
        <v>1140</v>
      </c>
      <c r="F627" s="175">
        <v>2012</v>
      </c>
      <c r="G627" s="176">
        <v>4388</v>
      </c>
      <c r="H627" s="38">
        <v>0</v>
      </c>
      <c r="I627" s="39">
        <v>1</v>
      </c>
      <c r="J627" s="39">
        <v>1</v>
      </c>
      <c r="K627" s="25"/>
      <c r="L627" s="25"/>
      <c r="M627" s="25"/>
      <c r="N627" s="25"/>
      <c r="O627" s="25"/>
      <c r="P627" s="178"/>
      <c r="Q627" s="177">
        <v>1</v>
      </c>
      <c r="R627" s="166">
        <v>4388</v>
      </c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8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</row>
    <row r="628" spans="1:39" ht="21" x14ac:dyDescent="0.25">
      <c r="A628" s="174" t="s">
        <v>556</v>
      </c>
      <c r="B628" s="121">
        <v>415</v>
      </c>
      <c r="C628" s="121" t="s">
        <v>263</v>
      </c>
      <c r="D628" s="121"/>
      <c r="E628" s="174" t="s">
        <v>1141</v>
      </c>
      <c r="F628" s="175">
        <v>2012</v>
      </c>
      <c r="G628" s="176">
        <v>4388</v>
      </c>
      <c r="H628" s="38">
        <v>0</v>
      </c>
      <c r="I628" s="39">
        <v>1</v>
      </c>
      <c r="J628" s="39">
        <v>1</v>
      </c>
      <c r="K628" s="25"/>
      <c r="L628" s="25"/>
      <c r="M628" s="25"/>
      <c r="N628" s="25"/>
      <c r="O628" s="25"/>
      <c r="P628" s="178"/>
      <c r="Q628" s="177">
        <v>1</v>
      </c>
      <c r="R628" s="166">
        <v>4388</v>
      </c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8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</row>
    <row r="629" spans="1:39" ht="21" x14ac:dyDescent="0.25">
      <c r="A629" s="174" t="s">
        <v>556</v>
      </c>
      <c r="B629" s="121">
        <v>416</v>
      </c>
      <c r="C629" s="121" t="s">
        <v>263</v>
      </c>
      <c r="D629" s="121"/>
      <c r="E629" s="174" t="s">
        <v>1142</v>
      </c>
      <c r="F629" s="175">
        <v>2012</v>
      </c>
      <c r="G629" s="176">
        <v>4388</v>
      </c>
      <c r="H629" s="38">
        <v>0</v>
      </c>
      <c r="I629" s="39">
        <v>1</v>
      </c>
      <c r="J629" s="39">
        <v>1</v>
      </c>
      <c r="K629" s="25"/>
      <c r="L629" s="25"/>
      <c r="M629" s="25"/>
      <c r="N629" s="25"/>
      <c r="O629" s="25"/>
      <c r="P629" s="178"/>
      <c r="Q629" s="177">
        <v>1</v>
      </c>
      <c r="R629" s="166">
        <v>4388</v>
      </c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8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</row>
    <row r="630" spans="1:39" ht="21" x14ac:dyDescent="0.25">
      <c r="A630" s="174" t="s">
        <v>556</v>
      </c>
      <c r="B630" s="121">
        <v>417</v>
      </c>
      <c r="C630" s="121" t="s">
        <v>263</v>
      </c>
      <c r="D630" s="121"/>
      <c r="E630" s="174" t="s">
        <v>1143</v>
      </c>
      <c r="F630" s="175">
        <v>2012</v>
      </c>
      <c r="G630" s="176">
        <v>4387.95</v>
      </c>
      <c r="H630" s="38">
        <v>0</v>
      </c>
      <c r="I630" s="39">
        <v>1</v>
      </c>
      <c r="J630" s="39">
        <v>1</v>
      </c>
      <c r="K630" s="25"/>
      <c r="L630" s="25"/>
      <c r="M630" s="25"/>
      <c r="N630" s="25"/>
      <c r="O630" s="25"/>
      <c r="P630" s="178"/>
      <c r="Q630" s="177">
        <v>1</v>
      </c>
      <c r="R630" s="166">
        <v>4387.95</v>
      </c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8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</row>
    <row r="631" spans="1:39" ht="33.75" x14ac:dyDescent="0.25">
      <c r="A631" s="174" t="s">
        <v>557</v>
      </c>
      <c r="B631" s="121">
        <v>418</v>
      </c>
      <c r="C631" s="121" t="s">
        <v>263</v>
      </c>
      <c r="D631" s="121"/>
      <c r="E631" s="174" t="s">
        <v>1144</v>
      </c>
      <c r="F631" s="175">
        <v>2022</v>
      </c>
      <c r="G631" s="176">
        <v>11490.18</v>
      </c>
      <c r="H631" s="38">
        <v>0</v>
      </c>
      <c r="I631" s="39">
        <v>1</v>
      </c>
      <c r="J631" s="39">
        <v>1</v>
      </c>
      <c r="K631" s="25"/>
      <c r="L631" s="25"/>
      <c r="M631" s="25"/>
      <c r="N631" s="25"/>
      <c r="O631" s="25"/>
      <c r="P631" s="178"/>
      <c r="Q631" s="170"/>
      <c r="R631" s="170"/>
      <c r="S631" s="170"/>
      <c r="T631" s="170"/>
      <c r="U631" s="170"/>
      <c r="V631" s="170"/>
      <c r="W631" s="170"/>
      <c r="X631" s="170"/>
      <c r="Y631" s="177">
        <v>1</v>
      </c>
      <c r="Z631" s="166">
        <v>11490.18</v>
      </c>
      <c r="AA631" s="170"/>
      <c r="AB631" s="170"/>
      <c r="AC631" s="178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</row>
    <row r="632" spans="1:39" ht="22.5" x14ac:dyDescent="0.25">
      <c r="A632" s="174" t="s">
        <v>558</v>
      </c>
      <c r="B632" s="121">
        <v>419</v>
      </c>
      <c r="C632" s="121" t="s">
        <v>263</v>
      </c>
      <c r="D632" s="121"/>
      <c r="E632" s="174" t="s">
        <v>1145</v>
      </c>
      <c r="F632" s="175">
        <v>2021</v>
      </c>
      <c r="G632" s="176">
        <v>10450</v>
      </c>
      <c r="H632" s="38">
        <v>0</v>
      </c>
      <c r="I632" s="39">
        <v>1</v>
      </c>
      <c r="J632" s="39">
        <v>1</v>
      </c>
      <c r="K632" s="25"/>
      <c r="L632" s="25"/>
      <c r="M632" s="25"/>
      <c r="N632" s="25"/>
      <c r="O632" s="25"/>
      <c r="P632" s="178"/>
      <c r="Q632" s="170"/>
      <c r="R632" s="170"/>
      <c r="S632" s="170"/>
      <c r="T632" s="170"/>
      <c r="U632" s="170"/>
      <c r="V632" s="170"/>
      <c r="W632" s="170"/>
      <c r="X632" s="170"/>
      <c r="Y632" s="177">
        <v>1</v>
      </c>
      <c r="Z632" s="166">
        <v>10450</v>
      </c>
      <c r="AA632" s="170"/>
      <c r="AB632" s="170"/>
      <c r="AC632" s="178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</row>
    <row r="633" spans="1:39" ht="22.5" x14ac:dyDescent="0.25">
      <c r="A633" s="174" t="s">
        <v>558</v>
      </c>
      <c r="B633" s="121">
        <v>420</v>
      </c>
      <c r="C633" s="121" t="s">
        <v>263</v>
      </c>
      <c r="D633" s="121"/>
      <c r="E633" s="174" t="s">
        <v>1146</v>
      </c>
      <c r="F633" s="175">
        <v>2021</v>
      </c>
      <c r="G633" s="176">
        <v>10450</v>
      </c>
      <c r="H633" s="38">
        <v>0</v>
      </c>
      <c r="I633" s="39">
        <v>1</v>
      </c>
      <c r="J633" s="39">
        <v>1</v>
      </c>
      <c r="K633" s="25"/>
      <c r="L633" s="25"/>
      <c r="M633" s="25"/>
      <c r="N633" s="25"/>
      <c r="O633" s="25"/>
      <c r="P633" s="178"/>
      <c r="Q633" s="170"/>
      <c r="R633" s="170"/>
      <c r="S633" s="170"/>
      <c r="T633" s="170"/>
      <c r="U633" s="170"/>
      <c r="V633" s="170"/>
      <c r="W633" s="170"/>
      <c r="X633" s="170"/>
      <c r="Y633" s="177">
        <v>1</v>
      </c>
      <c r="Z633" s="166">
        <v>10450</v>
      </c>
      <c r="AA633" s="170"/>
      <c r="AB633" s="170"/>
      <c r="AC633" s="178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</row>
    <row r="634" spans="1:39" ht="22.5" x14ac:dyDescent="0.25">
      <c r="A634" s="174" t="s">
        <v>558</v>
      </c>
      <c r="B634" s="121">
        <v>421</v>
      </c>
      <c r="C634" s="121" t="s">
        <v>263</v>
      </c>
      <c r="D634" s="121"/>
      <c r="E634" s="174" t="s">
        <v>1147</v>
      </c>
      <c r="F634" s="175">
        <v>2021</v>
      </c>
      <c r="G634" s="176">
        <v>10450</v>
      </c>
      <c r="H634" s="38">
        <v>0</v>
      </c>
      <c r="I634" s="39">
        <v>1</v>
      </c>
      <c r="J634" s="39">
        <v>1</v>
      </c>
      <c r="K634" s="25"/>
      <c r="L634" s="25"/>
      <c r="M634" s="25"/>
      <c r="N634" s="25"/>
      <c r="O634" s="25"/>
      <c r="P634" s="178"/>
      <c r="Q634" s="170"/>
      <c r="R634" s="170"/>
      <c r="S634" s="170"/>
      <c r="T634" s="170"/>
      <c r="U634" s="170"/>
      <c r="V634" s="170"/>
      <c r="W634" s="170"/>
      <c r="X634" s="170"/>
      <c r="Y634" s="177">
        <v>1</v>
      </c>
      <c r="Z634" s="166">
        <v>10450</v>
      </c>
      <c r="AA634" s="170"/>
      <c r="AB634" s="170"/>
      <c r="AC634" s="178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</row>
    <row r="635" spans="1:39" ht="22.5" x14ac:dyDescent="0.25">
      <c r="A635" s="174" t="s">
        <v>558</v>
      </c>
      <c r="B635" s="121">
        <v>422</v>
      </c>
      <c r="C635" s="121" t="s">
        <v>263</v>
      </c>
      <c r="D635" s="121"/>
      <c r="E635" s="174" t="s">
        <v>1148</v>
      </c>
      <c r="F635" s="175">
        <v>2021</v>
      </c>
      <c r="G635" s="176">
        <v>10450</v>
      </c>
      <c r="H635" s="38">
        <v>0</v>
      </c>
      <c r="I635" s="39">
        <v>1</v>
      </c>
      <c r="J635" s="39">
        <v>1</v>
      </c>
      <c r="K635" s="25"/>
      <c r="L635" s="25"/>
      <c r="M635" s="25"/>
      <c r="N635" s="25"/>
      <c r="O635" s="25"/>
      <c r="P635" s="178"/>
      <c r="Q635" s="170"/>
      <c r="R635" s="170"/>
      <c r="S635" s="170"/>
      <c r="T635" s="170"/>
      <c r="U635" s="170"/>
      <c r="V635" s="170"/>
      <c r="W635" s="170"/>
      <c r="X635" s="170"/>
      <c r="Y635" s="177">
        <v>1</v>
      </c>
      <c r="Z635" s="166">
        <v>10450</v>
      </c>
      <c r="AA635" s="170"/>
      <c r="AB635" s="170"/>
      <c r="AC635" s="178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</row>
    <row r="636" spans="1:39" ht="33.75" x14ac:dyDescent="0.25">
      <c r="A636" s="174" t="s">
        <v>1277</v>
      </c>
      <c r="B636" s="121">
        <v>423</v>
      </c>
      <c r="C636" s="121" t="s">
        <v>263</v>
      </c>
      <c r="D636" s="121"/>
      <c r="E636" s="174" t="s">
        <v>1290</v>
      </c>
      <c r="F636" s="175">
        <v>2023</v>
      </c>
      <c r="G636" s="176">
        <v>11490</v>
      </c>
      <c r="H636" s="38">
        <v>0</v>
      </c>
      <c r="I636" s="39">
        <v>1</v>
      </c>
      <c r="J636" s="39">
        <v>1</v>
      </c>
      <c r="K636" s="25"/>
      <c r="L636" s="25"/>
      <c r="M636" s="25"/>
      <c r="N636" s="25"/>
      <c r="O636" s="25"/>
      <c r="P636" s="178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7">
        <v>1</v>
      </c>
      <c r="AB636" s="166">
        <v>11490</v>
      </c>
      <c r="AC636" s="178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</row>
    <row r="637" spans="1:39" ht="33.75" x14ac:dyDescent="0.25">
      <c r="A637" s="174" t="s">
        <v>1277</v>
      </c>
      <c r="B637" s="121">
        <v>424</v>
      </c>
      <c r="C637" s="121" t="s">
        <v>263</v>
      </c>
      <c r="D637" s="121"/>
      <c r="E637" s="174" t="s">
        <v>1291</v>
      </c>
      <c r="F637" s="175">
        <v>2023</v>
      </c>
      <c r="G637" s="176">
        <v>11490</v>
      </c>
      <c r="H637" s="38">
        <v>0</v>
      </c>
      <c r="I637" s="39">
        <v>1</v>
      </c>
      <c r="J637" s="39">
        <v>1</v>
      </c>
      <c r="K637" s="25"/>
      <c r="L637" s="25"/>
      <c r="M637" s="25"/>
      <c r="N637" s="25"/>
      <c r="O637" s="25"/>
      <c r="P637" s="178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7">
        <v>1</v>
      </c>
      <c r="AB637" s="166">
        <v>11490</v>
      </c>
      <c r="AC637" s="178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</row>
    <row r="638" spans="1:39" ht="33.75" x14ac:dyDescent="0.25">
      <c r="A638" s="174" t="s">
        <v>1277</v>
      </c>
      <c r="B638" s="121">
        <v>425</v>
      </c>
      <c r="C638" s="121" t="s">
        <v>263</v>
      </c>
      <c r="D638" s="121"/>
      <c r="E638" s="174" t="s">
        <v>1292</v>
      </c>
      <c r="F638" s="175">
        <v>2023</v>
      </c>
      <c r="G638" s="176">
        <v>11490</v>
      </c>
      <c r="H638" s="38">
        <v>0</v>
      </c>
      <c r="I638" s="39">
        <v>1</v>
      </c>
      <c r="J638" s="39">
        <v>1</v>
      </c>
      <c r="K638" s="25"/>
      <c r="L638" s="25"/>
      <c r="M638" s="25"/>
      <c r="N638" s="25"/>
      <c r="O638" s="25"/>
      <c r="P638" s="178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7">
        <v>1</v>
      </c>
      <c r="AB638" s="166">
        <v>11490</v>
      </c>
      <c r="AC638" s="178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</row>
    <row r="639" spans="1:39" ht="33.75" x14ac:dyDescent="0.25">
      <c r="A639" s="174" t="s">
        <v>1277</v>
      </c>
      <c r="B639" s="121">
        <v>426</v>
      </c>
      <c r="C639" s="121" t="s">
        <v>263</v>
      </c>
      <c r="D639" s="121"/>
      <c r="E639" s="174" t="s">
        <v>1293</v>
      </c>
      <c r="F639" s="175">
        <v>2023</v>
      </c>
      <c r="G639" s="176">
        <v>11490</v>
      </c>
      <c r="H639" s="38">
        <v>0</v>
      </c>
      <c r="I639" s="39">
        <v>1</v>
      </c>
      <c r="J639" s="39">
        <v>1</v>
      </c>
      <c r="K639" s="25"/>
      <c r="L639" s="25"/>
      <c r="M639" s="25"/>
      <c r="N639" s="25"/>
      <c r="O639" s="25"/>
      <c r="P639" s="178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7">
        <v>1</v>
      </c>
      <c r="AB639" s="166">
        <v>11490</v>
      </c>
      <c r="AC639" s="178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</row>
    <row r="640" spans="1:39" ht="33.75" x14ac:dyDescent="0.25">
      <c r="A640" s="174" t="s">
        <v>1277</v>
      </c>
      <c r="B640" s="121">
        <v>427</v>
      </c>
      <c r="C640" s="121" t="s">
        <v>263</v>
      </c>
      <c r="D640" s="121"/>
      <c r="E640" s="174" t="s">
        <v>1294</v>
      </c>
      <c r="F640" s="175">
        <v>2023</v>
      </c>
      <c r="G640" s="176">
        <v>11490</v>
      </c>
      <c r="H640" s="38">
        <v>0</v>
      </c>
      <c r="I640" s="39">
        <v>1</v>
      </c>
      <c r="J640" s="39">
        <v>1</v>
      </c>
      <c r="K640" s="25"/>
      <c r="L640" s="25"/>
      <c r="M640" s="25"/>
      <c r="N640" s="25"/>
      <c r="O640" s="25"/>
      <c r="P640" s="178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7">
        <v>1</v>
      </c>
      <c r="AB640" s="166">
        <v>11490</v>
      </c>
      <c r="AC640" s="178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</row>
    <row r="641" spans="1:39" ht="22.5" x14ac:dyDescent="0.25">
      <c r="A641" s="174" t="s">
        <v>559</v>
      </c>
      <c r="B641" s="121">
        <v>428</v>
      </c>
      <c r="C641" s="121" t="s">
        <v>263</v>
      </c>
      <c r="D641" s="121"/>
      <c r="E641" s="174" t="s">
        <v>1149</v>
      </c>
      <c r="F641" s="175">
        <v>2020</v>
      </c>
      <c r="G641" s="176">
        <v>12435</v>
      </c>
      <c r="H641" s="38">
        <v>0</v>
      </c>
      <c r="I641" s="39">
        <v>1</v>
      </c>
      <c r="J641" s="39">
        <v>1</v>
      </c>
      <c r="K641" s="25"/>
      <c r="L641" s="25"/>
      <c r="M641" s="25"/>
      <c r="N641" s="25"/>
      <c r="O641" s="25"/>
      <c r="P641" s="178"/>
      <c r="Q641" s="170"/>
      <c r="R641" s="170"/>
      <c r="S641" s="170"/>
      <c r="T641" s="170"/>
      <c r="U641" s="170"/>
      <c r="V641" s="170"/>
      <c r="W641" s="177">
        <v>1</v>
      </c>
      <c r="X641" s="166">
        <v>12435</v>
      </c>
      <c r="Y641" s="170"/>
      <c r="Z641" s="170"/>
      <c r="AA641" s="170"/>
      <c r="AB641" s="170"/>
      <c r="AC641" s="178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</row>
    <row r="642" spans="1:39" ht="21" x14ac:dyDescent="0.25">
      <c r="A642" s="174" t="s">
        <v>560</v>
      </c>
      <c r="B642" s="121">
        <v>429</v>
      </c>
      <c r="C642" s="121" t="s">
        <v>263</v>
      </c>
      <c r="D642" s="121"/>
      <c r="E642" s="174" t="s">
        <v>1150</v>
      </c>
      <c r="F642" s="175">
        <v>2016</v>
      </c>
      <c r="G642" s="176">
        <v>4350</v>
      </c>
      <c r="H642" s="38">
        <v>0</v>
      </c>
      <c r="I642" s="39">
        <v>1</v>
      </c>
      <c r="J642" s="39">
        <v>1</v>
      </c>
      <c r="K642" s="25"/>
      <c r="L642" s="25"/>
      <c r="M642" s="25"/>
      <c r="N642" s="25"/>
      <c r="O642" s="25"/>
      <c r="P642" s="178"/>
      <c r="Q642" s="170"/>
      <c r="R642" s="170"/>
      <c r="S642" s="177">
        <v>1</v>
      </c>
      <c r="T642" s="166">
        <v>4350</v>
      </c>
      <c r="U642" s="170"/>
      <c r="V642" s="170"/>
      <c r="W642" s="170"/>
      <c r="X642" s="170"/>
      <c r="Y642" s="170"/>
      <c r="Z642" s="170"/>
      <c r="AA642" s="170"/>
      <c r="AB642" s="170"/>
      <c r="AC642" s="178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</row>
    <row r="643" spans="1:39" ht="21" x14ac:dyDescent="0.25">
      <c r="A643" s="174" t="s">
        <v>560</v>
      </c>
      <c r="B643" s="121">
        <v>430</v>
      </c>
      <c r="C643" s="121" t="s">
        <v>263</v>
      </c>
      <c r="D643" s="121"/>
      <c r="E643" s="174" t="s">
        <v>1151</v>
      </c>
      <c r="F643" s="175">
        <v>2016</v>
      </c>
      <c r="G643" s="176">
        <v>4350</v>
      </c>
      <c r="H643" s="38">
        <v>0</v>
      </c>
      <c r="I643" s="39">
        <v>1</v>
      </c>
      <c r="J643" s="39">
        <v>1</v>
      </c>
      <c r="K643" s="25"/>
      <c r="L643" s="25"/>
      <c r="M643" s="25"/>
      <c r="N643" s="25"/>
      <c r="O643" s="25"/>
      <c r="P643" s="178"/>
      <c r="Q643" s="170"/>
      <c r="R643" s="170"/>
      <c r="S643" s="177">
        <v>1</v>
      </c>
      <c r="T643" s="166">
        <v>4350</v>
      </c>
      <c r="U643" s="170"/>
      <c r="V643" s="170"/>
      <c r="W643" s="170"/>
      <c r="X643" s="170"/>
      <c r="Y643" s="170"/>
      <c r="Z643" s="170"/>
      <c r="AA643" s="170"/>
      <c r="AB643" s="170"/>
      <c r="AC643" s="178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</row>
    <row r="644" spans="1:39" ht="22.5" x14ac:dyDescent="0.25">
      <c r="A644" s="174" t="s">
        <v>561</v>
      </c>
      <c r="B644" s="121">
        <v>431</v>
      </c>
      <c r="C644" s="121" t="s">
        <v>263</v>
      </c>
      <c r="D644" s="121"/>
      <c r="E644" s="174" t="s">
        <v>1152</v>
      </c>
      <c r="F644" s="175">
        <v>2011</v>
      </c>
      <c r="G644" s="176">
        <v>15000</v>
      </c>
      <c r="H644" s="38">
        <v>0</v>
      </c>
      <c r="I644" s="39">
        <v>1</v>
      </c>
      <c r="J644" s="39">
        <v>1</v>
      </c>
      <c r="K644" s="25"/>
      <c r="L644" s="25"/>
      <c r="M644" s="25"/>
      <c r="N644" s="25"/>
      <c r="O644" s="25"/>
      <c r="P644" s="178"/>
      <c r="Q644" s="177">
        <v>1</v>
      </c>
      <c r="R644" s="166">
        <v>15000</v>
      </c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8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</row>
    <row r="645" spans="1:39" ht="21" x14ac:dyDescent="0.25">
      <c r="A645" s="174" t="s">
        <v>562</v>
      </c>
      <c r="B645" s="121">
        <v>432</v>
      </c>
      <c r="C645" s="121" t="s">
        <v>263</v>
      </c>
      <c r="D645" s="121"/>
      <c r="E645" s="174" t="s">
        <v>1153</v>
      </c>
      <c r="F645" s="175">
        <v>2005</v>
      </c>
      <c r="G645" s="176">
        <v>3013.12</v>
      </c>
      <c r="H645" s="38">
        <v>0</v>
      </c>
      <c r="I645" s="39">
        <v>1</v>
      </c>
      <c r="J645" s="39">
        <v>1</v>
      </c>
      <c r="K645" s="25"/>
      <c r="L645" s="25"/>
      <c r="M645" s="25"/>
      <c r="N645" s="25"/>
      <c r="O645" s="25"/>
      <c r="P645" s="178"/>
      <c r="Q645" s="177">
        <v>1</v>
      </c>
      <c r="R645" s="166">
        <v>3013.12</v>
      </c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8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</row>
    <row r="646" spans="1:39" ht="21" x14ac:dyDescent="0.25">
      <c r="A646" s="174" t="s">
        <v>563</v>
      </c>
      <c r="B646" s="121">
        <v>433</v>
      </c>
      <c r="C646" s="121" t="s">
        <v>263</v>
      </c>
      <c r="D646" s="121"/>
      <c r="E646" s="174" t="s">
        <v>1154</v>
      </c>
      <c r="F646" s="175">
        <v>2013</v>
      </c>
      <c r="G646" s="176">
        <v>3683.05</v>
      </c>
      <c r="H646" s="38">
        <v>0</v>
      </c>
      <c r="I646" s="39">
        <v>1</v>
      </c>
      <c r="J646" s="39">
        <v>1</v>
      </c>
      <c r="K646" s="25"/>
      <c r="L646" s="25"/>
      <c r="M646" s="25"/>
      <c r="N646" s="25"/>
      <c r="O646" s="25"/>
      <c r="P646" s="178"/>
      <c r="Q646" s="177">
        <v>1</v>
      </c>
      <c r="R646" s="166">
        <v>3683.05</v>
      </c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8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</row>
    <row r="647" spans="1:39" ht="21" x14ac:dyDescent="0.25">
      <c r="A647" s="174" t="s">
        <v>563</v>
      </c>
      <c r="B647" s="121">
        <v>434</v>
      </c>
      <c r="C647" s="121" t="s">
        <v>263</v>
      </c>
      <c r="D647" s="121"/>
      <c r="E647" s="174" t="s">
        <v>1160</v>
      </c>
      <c r="F647" s="175">
        <v>2013</v>
      </c>
      <c r="G647" s="176">
        <v>3683</v>
      </c>
      <c r="H647" s="38">
        <v>0</v>
      </c>
      <c r="I647" s="39">
        <v>1</v>
      </c>
      <c r="J647" s="39">
        <v>1</v>
      </c>
      <c r="K647" s="25"/>
      <c r="L647" s="25"/>
      <c r="M647" s="25"/>
      <c r="N647" s="25"/>
      <c r="O647" s="25"/>
      <c r="P647" s="178"/>
      <c r="Q647" s="177">
        <v>1</v>
      </c>
      <c r="R647" s="166">
        <v>3683</v>
      </c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8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</row>
    <row r="648" spans="1:39" ht="21" x14ac:dyDescent="0.25">
      <c r="A648" s="174" t="s">
        <v>563</v>
      </c>
      <c r="B648" s="121">
        <v>435</v>
      </c>
      <c r="C648" s="121" t="s">
        <v>263</v>
      </c>
      <c r="D648" s="121"/>
      <c r="E648" s="174" t="s">
        <v>1155</v>
      </c>
      <c r="F648" s="175">
        <v>2013</v>
      </c>
      <c r="G648" s="176">
        <v>3683</v>
      </c>
      <c r="H648" s="38">
        <v>0</v>
      </c>
      <c r="I648" s="39">
        <v>1</v>
      </c>
      <c r="J648" s="39">
        <v>1</v>
      </c>
      <c r="K648" s="25"/>
      <c r="L648" s="25"/>
      <c r="M648" s="25"/>
      <c r="N648" s="25"/>
      <c r="O648" s="25"/>
      <c r="P648" s="178"/>
      <c r="Q648" s="177">
        <v>1</v>
      </c>
      <c r="R648" s="166">
        <v>3683</v>
      </c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8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</row>
    <row r="649" spans="1:39" ht="21" x14ac:dyDescent="0.25">
      <c r="A649" s="174" t="s">
        <v>563</v>
      </c>
      <c r="B649" s="121">
        <v>436</v>
      </c>
      <c r="C649" s="121" t="s">
        <v>263</v>
      </c>
      <c r="D649" s="121"/>
      <c r="E649" s="174" t="s">
        <v>1156</v>
      </c>
      <c r="F649" s="175">
        <v>2013</v>
      </c>
      <c r="G649" s="176">
        <v>3683</v>
      </c>
      <c r="H649" s="38">
        <v>0</v>
      </c>
      <c r="I649" s="39">
        <v>1</v>
      </c>
      <c r="J649" s="39">
        <v>1</v>
      </c>
      <c r="K649" s="25"/>
      <c r="L649" s="25"/>
      <c r="M649" s="25"/>
      <c r="N649" s="25"/>
      <c r="O649" s="25"/>
      <c r="P649" s="178"/>
      <c r="Q649" s="177">
        <v>1</v>
      </c>
      <c r="R649" s="166">
        <v>3683</v>
      </c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8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</row>
    <row r="650" spans="1:39" ht="21" x14ac:dyDescent="0.25">
      <c r="A650" s="174" t="s">
        <v>563</v>
      </c>
      <c r="B650" s="121">
        <v>437</v>
      </c>
      <c r="C650" s="121" t="s">
        <v>263</v>
      </c>
      <c r="D650" s="121"/>
      <c r="E650" s="174" t="s">
        <v>1165</v>
      </c>
      <c r="F650" s="175">
        <v>2013</v>
      </c>
      <c r="G650" s="176">
        <v>3683</v>
      </c>
      <c r="H650" s="38">
        <v>0</v>
      </c>
      <c r="I650" s="39">
        <v>1</v>
      </c>
      <c r="J650" s="39">
        <v>1</v>
      </c>
      <c r="K650" s="25"/>
      <c r="L650" s="25"/>
      <c r="M650" s="25"/>
      <c r="N650" s="25"/>
      <c r="O650" s="25"/>
      <c r="P650" s="178"/>
      <c r="Q650" s="177">
        <v>1</v>
      </c>
      <c r="R650" s="166">
        <v>3683</v>
      </c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8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</row>
    <row r="651" spans="1:39" ht="21" x14ac:dyDescent="0.25">
      <c r="A651" s="174" t="s">
        <v>563</v>
      </c>
      <c r="B651" s="121">
        <v>438</v>
      </c>
      <c r="C651" s="121" t="s">
        <v>263</v>
      </c>
      <c r="D651" s="121"/>
      <c r="E651" s="174" t="s">
        <v>1157</v>
      </c>
      <c r="F651" s="175">
        <v>2013</v>
      </c>
      <c r="G651" s="176">
        <v>3683</v>
      </c>
      <c r="H651" s="38">
        <v>0</v>
      </c>
      <c r="I651" s="39">
        <v>1</v>
      </c>
      <c r="J651" s="39">
        <v>1</v>
      </c>
      <c r="K651" s="25"/>
      <c r="L651" s="25"/>
      <c r="M651" s="25"/>
      <c r="N651" s="25"/>
      <c r="O651" s="25"/>
      <c r="P651" s="178"/>
      <c r="Q651" s="177">
        <v>1</v>
      </c>
      <c r="R651" s="166">
        <v>3683</v>
      </c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8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</row>
    <row r="652" spans="1:39" ht="21" x14ac:dyDescent="0.25">
      <c r="A652" s="174" t="s">
        <v>563</v>
      </c>
      <c r="B652" s="121">
        <v>439</v>
      </c>
      <c r="C652" s="121" t="s">
        <v>263</v>
      </c>
      <c r="D652" s="121"/>
      <c r="E652" s="174" t="s">
        <v>1161</v>
      </c>
      <c r="F652" s="175">
        <v>2013</v>
      </c>
      <c r="G652" s="176">
        <v>3683</v>
      </c>
      <c r="H652" s="38">
        <v>0</v>
      </c>
      <c r="I652" s="39">
        <v>1</v>
      </c>
      <c r="J652" s="39">
        <v>1</v>
      </c>
      <c r="K652" s="25"/>
      <c r="L652" s="25"/>
      <c r="M652" s="25"/>
      <c r="N652" s="25"/>
      <c r="O652" s="25"/>
      <c r="P652" s="178"/>
      <c r="Q652" s="177">
        <v>1</v>
      </c>
      <c r="R652" s="166">
        <v>3683</v>
      </c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8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</row>
    <row r="653" spans="1:39" ht="21" x14ac:dyDescent="0.25">
      <c r="A653" s="174" t="s">
        <v>563</v>
      </c>
      <c r="B653" s="121">
        <v>440</v>
      </c>
      <c r="C653" s="121" t="s">
        <v>263</v>
      </c>
      <c r="D653" s="121"/>
      <c r="E653" s="174" t="s">
        <v>1162</v>
      </c>
      <c r="F653" s="175">
        <v>2013</v>
      </c>
      <c r="G653" s="176">
        <v>3683</v>
      </c>
      <c r="H653" s="38">
        <v>0</v>
      </c>
      <c r="I653" s="39">
        <v>1</v>
      </c>
      <c r="J653" s="39">
        <v>1</v>
      </c>
      <c r="K653" s="25"/>
      <c r="L653" s="25"/>
      <c r="M653" s="25"/>
      <c r="N653" s="25"/>
      <c r="O653" s="25"/>
      <c r="P653" s="178"/>
      <c r="Q653" s="177">
        <v>1</v>
      </c>
      <c r="R653" s="166">
        <v>3683</v>
      </c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8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</row>
    <row r="654" spans="1:39" ht="21" x14ac:dyDescent="0.25">
      <c r="A654" s="174" t="s">
        <v>563</v>
      </c>
      <c r="B654" s="121">
        <v>441</v>
      </c>
      <c r="C654" s="121" t="s">
        <v>263</v>
      </c>
      <c r="D654" s="121"/>
      <c r="E654" s="174" t="s">
        <v>1158</v>
      </c>
      <c r="F654" s="175">
        <v>2013</v>
      </c>
      <c r="G654" s="176">
        <v>3683</v>
      </c>
      <c r="H654" s="38">
        <v>0</v>
      </c>
      <c r="I654" s="39">
        <v>1</v>
      </c>
      <c r="J654" s="39">
        <v>1</v>
      </c>
      <c r="K654" s="25"/>
      <c r="L654" s="25"/>
      <c r="M654" s="25"/>
      <c r="N654" s="25"/>
      <c r="O654" s="25"/>
      <c r="P654" s="178"/>
      <c r="Q654" s="177">
        <v>1</v>
      </c>
      <c r="R654" s="166">
        <v>3683</v>
      </c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8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</row>
    <row r="655" spans="1:39" ht="21" x14ac:dyDescent="0.25">
      <c r="A655" s="174" t="s">
        <v>563</v>
      </c>
      <c r="B655" s="121">
        <v>442</v>
      </c>
      <c r="C655" s="121" t="s">
        <v>263</v>
      </c>
      <c r="D655" s="121"/>
      <c r="E655" s="174" t="s">
        <v>1159</v>
      </c>
      <c r="F655" s="175">
        <v>2013</v>
      </c>
      <c r="G655" s="176">
        <v>3683</v>
      </c>
      <c r="H655" s="38">
        <v>0</v>
      </c>
      <c r="I655" s="39">
        <v>1</v>
      </c>
      <c r="J655" s="39">
        <v>1</v>
      </c>
      <c r="K655" s="25"/>
      <c r="L655" s="25"/>
      <c r="M655" s="25"/>
      <c r="N655" s="25"/>
      <c r="O655" s="25"/>
      <c r="P655" s="178"/>
      <c r="Q655" s="177">
        <v>1</v>
      </c>
      <c r="R655" s="166">
        <v>3683</v>
      </c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8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</row>
    <row r="656" spans="1:39" ht="21" x14ac:dyDescent="0.25">
      <c r="A656" s="174" t="s">
        <v>563</v>
      </c>
      <c r="B656" s="121">
        <v>443</v>
      </c>
      <c r="C656" s="121" t="s">
        <v>263</v>
      </c>
      <c r="D656" s="121"/>
      <c r="E656" s="174" t="s">
        <v>1163</v>
      </c>
      <c r="F656" s="175">
        <v>2013</v>
      </c>
      <c r="G656" s="176">
        <v>3683</v>
      </c>
      <c r="H656" s="38">
        <v>0</v>
      </c>
      <c r="I656" s="39">
        <v>1</v>
      </c>
      <c r="J656" s="39">
        <v>1</v>
      </c>
      <c r="K656" s="25"/>
      <c r="L656" s="25"/>
      <c r="M656" s="25"/>
      <c r="N656" s="25"/>
      <c r="O656" s="25"/>
      <c r="P656" s="178"/>
      <c r="Q656" s="177">
        <v>1</v>
      </c>
      <c r="R656" s="166">
        <v>3683</v>
      </c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8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</row>
    <row r="657" spans="1:39" ht="21" x14ac:dyDescent="0.25">
      <c r="A657" s="174" t="s">
        <v>563</v>
      </c>
      <c r="B657" s="121">
        <v>444</v>
      </c>
      <c r="C657" s="121" t="s">
        <v>263</v>
      </c>
      <c r="D657" s="121"/>
      <c r="E657" s="174" t="s">
        <v>1164</v>
      </c>
      <c r="F657" s="175">
        <v>2013</v>
      </c>
      <c r="G657" s="176">
        <v>3683</v>
      </c>
      <c r="H657" s="38">
        <v>0</v>
      </c>
      <c r="I657" s="39">
        <v>1</v>
      </c>
      <c r="J657" s="39">
        <v>1</v>
      </c>
      <c r="K657" s="25"/>
      <c r="L657" s="25"/>
      <c r="M657" s="25"/>
      <c r="N657" s="25"/>
      <c r="O657" s="25"/>
      <c r="P657" s="178"/>
      <c r="Q657" s="177">
        <v>1</v>
      </c>
      <c r="R657" s="166">
        <v>3683</v>
      </c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8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</row>
    <row r="658" spans="1:39" ht="21" x14ac:dyDescent="0.25">
      <c r="A658" s="174" t="s">
        <v>563</v>
      </c>
      <c r="B658" s="121">
        <v>445</v>
      </c>
      <c r="C658" s="121" t="s">
        <v>263</v>
      </c>
      <c r="D658" s="121"/>
      <c r="E658" s="174" t="s">
        <v>1166</v>
      </c>
      <c r="F658" s="175">
        <v>2007</v>
      </c>
      <c r="G658" s="176">
        <v>5600</v>
      </c>
      <c r="H658" s="38">
        <v>0</v>
      </c>
      <c r="I658" s="39">
        <v>1</v>
      </c>
      <c r="J658" s="39">
        <v>1</v>
      </c>
      <c r="K658" s="25"/>
      <c r="L658" s="25"/>
      <c r="M658" s="25"/>
      <c r="N658" s="25"/>
      <c r="O658" s="25"/>
      <c r="P658" s="178"/>
      <c r="Q658" s="177">
        <v>1</v>
      </c>
      <c r="R658" s="166">
        <v>5600</v>
      </c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8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</row>
    <row r="659" spans="1:39" ht="33.75" x14ac:dyDescent="0.25">
      <c r="A659" s="174" t="s">
        <v>564</v>
      </c>
      <c r="B659" s="121">
        <v>446</v>
      </c>
      <c r="C659" s="121" t="s">
        <v>263</v>
      </c>
      <c r="D659" s="121"/>
      <c r="E659" s="174" t="s">
        <v>1167</v>
      </c>
      <c r="F659" s="175">
        <v>2007</v>
      </c>
      <c r="G659" s="176">
        <v>10400</v>
      </c>
      <c r="H659" s="38">
        <v>0</v>
      </c>
      <c r="I659" s="39">
        <v>1</v>
      </c>
      <c r="J659" s="39">
        <v>1</v>
      </c>
      <c r="K659" s="25"/>
      <c r="L659" s="25"/>
      <c r="M659" s="25"/>
      <c r="N659" s="25"/>
      <c r="O659" s="25"/>
      <c r="P659" s="178"/>
      <c r="Q659" s="177">
        <v>1</v>
      </c>
      <c r="R659" s="166">
        <v>10400</v>
      </c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8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</row>
    <row r="660" spans="1:39" ht="21" x14ac:dyDescent="0.25">
      <c r="A660" s="174" t="s">
        <v>565</v>
      </c>
      <c r="B660" s="121">
        <v>447</v>
      </c>
      <c r="C660" s="121" t="s">
        <v>263</v>
      </c>
      <c r="D660" s="121"/>
      <c r="E660" s="174" t="s">
        <v>1168</v>
      </c>
      <c r="F660" s="175">
        <v>2008</v>
      </c>
      <c r="G660" s="176">
        <v>6390</v>
      </c>
      <c r="H660" s="38">
        <v>0</v>
      </c>
      <c r="I660" s="39">
        <v>1</v>
      </c>
      <c r="J660" s="39">
        <v>1</v>
      </c>
      <c r="K660" s="25"/>
      <c r="L660" s="25"/>
      <c r="M660" s="25"/>
      <c r="N660" s="25"/>
      <c r="O660" s="25"/>
      <c r="P660" s="178"/>
      <c r="Q660" s="177">
        <v>1</v>
      </c>
      <c r="R660" s="166">
        <v>6390</v>
      </c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8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</row>
    <row r="661" spans="1:39" ht="21" x14ac:dyDescent="0.25">
      <c r="A661" s="174" t="s">
        <v>566</v>
      </c>
      <c r="B661" s="121">
        <v>448</v>
      </c>
      <c r="C661" s="121" t="s">
        <v>263</v>
      </c>
      <c r="D661" s="121"/>
      <c r="E661" s="174" t="s">
        <v>1169</v>
      </c>
      <c r="F661" s="175">
        <v>2005</v>
      </c>
      <c r="G661" s="176">
        <v>3167.2</v>
      </c>
      <c r="H661" s="38">
        <v>0</v>
      </c>
      <c r="I661" s="39">
        <v>1</v>
      </c>
      <c r="J661" s="39">
        <v>1</v>
      </c>
      <c r="K661" s="25"/>
      <c r="L661" s="25"/>
      <c r="M661" s="25"/>
      <c r="N661" s="25"/>
      <c r="O661" s="25"/>
      <c r="P661" s="178"/>
      <c r="Q661" s="177">
        <v>1</v>
      </c>
      <c r="R661" s="166">
        <v>3167.2</v>
      </c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8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</row>
    <row r="662" spans="1:39" x14ac:dyDescent="0.25">
      <c r="A662" s="40" t="s">
        <v>137</v>
      </c>
      <c r="B662" s="26">
        <v>3200</v>
      </c>
      <c r="C662" s="40"/>
      <c r="D662" s="40"/>
      <c r="E662" s="41"/>
      <c r="F662" s="40"/>
      <c r="G662" s="40"/>
      <c r="H662" s="40"/>
      <c r="I662" s="40"/>
      <c r="J662" s="40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</row>
    <row r="663" spans="1:39" ht="21" x14ac:dyDescent="0.25">
      <c r="A663" s="37" t="s">
        <v>140</v>
      </c>
      <c r="B663" s="69">
        <v>4000</v>
      </c>
      <c r="C663" s="37"/>
      <c r="D663" s="37"/>
      <c r="E663" s="37"/>
      <c r="F663" s="37"/>
      <c r="G663" s="71">
        <f>SUM(G668)</f>
        <v>12398709.33</v>
      </c>
      <c r="H663" s="72">
        <f>SUM(H668)</f>
        <v>2636.04</v>
      </c>
      <c r="I663" s="72">
        <f>SUM(I668)</f>
        <v>30374</v>
      </c>
      <c r="J663" s="72">
        <f>SUM(J668)</f>
        <v>30374</v>
      </c>
      <c r="K663" s="15"/>
      <c r="L663" s="15"/>
      <c r="M663" s="15"/>
      <c r="N663" s="15"/>
      <c r="O663" s="15"/>
      <c r="P663" s="15"/>
      <c r="Q663" s="15"/>
      <c r="R663" s="15"/>
      <c r="S663" s="72">
        <f>SUM(S668)</f>
        <v>30374</v>
      </c>
      <c r="T663" s="72">
        <f>SUM(T668)</f>
        <v>12398709.33</v>
      </c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72">
        <f>SUM(AI668)</f>
        <v>2636.04</v>
      </c>
      <c r="AJ663" s="15"/>
      <c r="AK663" s="15"/>
      <c r="AL663" s="15"/>
      <c r="AM663" s="15"/>
    </row>
    <row r="664" spans="1:39" x14ac:dyDescent="0.25">
      <c r="A664" s="25" t="s">
        <v>38</v>
      </c>
      <c r="B664" s="209">
        <v>4100</v>
      </c>
      <c r="C664" s="220"/>
      <c r="D664" s="220"/>
      <c r="E664" s="220"/>
      <c r="F664" s="220"/>
      <c r="G664" s="234">
        <f>SUM(G668)</f>
        <v>12398709.33</v>
      </c>
      <c r="H664" s="231">
        <f>SUM(H668)</f>
        <v>2636.04</v>
      </c>
      <c r="I664" s="231">
        <f>SUM(I668)</f>
        <v>30374</v>
      </c>
      <c r="J664" s="231">
        <f>SUM(J668)</f>
        <v>30374</v>
      </c>
      <c r="K664" s="220"/>
      <c r="L664" s="220"/>
      <c r="M664" s="220"/>
      <c r="N664" s="220"/>
      <c r="O664" s="220"/>
      <c r="P664" s="220"/>
      <c r="Q664" s="220"/>
      <c r="R664" s="220"/>
      <c r="S664" s="231">
        <f>S663</f>
        <v>30374</v>
      </c>
      <c r="T664" s="231">
        <f>T663</f>
        <v>12398709.33</v>
      </c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31">
        <f>AI663</f>
        <v>2636.04</v>
      </c>
      <c r="AJ664" s="220"/>
      <c r="AK664" s="220"/>
      <c r="AL664" s="220"/>
      <c r="AM664" s="220"/>
    </row>
    <row r="665" spans="1:39" x14ac:dyDescent="0.25">
      <c r="A665" s="25" t="s">
        <v>135</v>
      </c>
      <c r="B665" s="209"/>
      <c r="C665" s="220"/>
      <c r="D665" s="220"/>
      <c r="E665" s="220"/>
      <c r="F665" s="220"/>
      <c r="G665" s="231"/>
      <c r="H665" s="231"/>
      <c r="I665" s="231"/>
      <c r="J665" s="231"/>
      <c r="K665" s="220"/>
      <c r="L665" s="220"/>
      <c r="M665" s="220"/>
      <c r="N665" s="220"/>
      <c r="O665" s="220"/>
      <c r="P665" s="220"/>
      <c r="Q665" s="220"/>
      <c r="R665" s="220"/>
      <c r="S665" s="231"/>
      <c r="T665" s="231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31"/>
      <c r="AJ665" s="220"/>
      <c r="AK665" s="220"/>
      <c r="AL665" s="220"/>
      <c r="AM665" s="220"/>
    </row>
    <row r="666" spans="1:39" x14ac:dyDescent="0.25">
      <c r="A666" s="25" t="s">
        <v>55</v>
      </c>
      <c r="B666" s="209">
        <v>4110</v>
      </c>
      <c r="C666" s="220"/>
      <c r="D666" s="220"/>
      <c r="E666" s="220"/>
      <c r="F666" s="220"/>
      <c r="G666" s="234">
        <f>SUM(G668)</f>
        <v>12398709.33</v>
      </c>
      <c r="H666" s="231">
        <f>SUM(H668)</f>
        <v>2636.04</v>
      </c>
      <c r="I666" s="231">
        <f>SUM(I668)</f>
        <v>30374</v>
      </c>
      <c r="J666" s="231">
        <f>SUM(J668)</f>
        <v>30374</v>
      </c>
      <c r="K666" s="220"/>
      <c r="L666" s="220"/>
      <c r="M666" s="220"/>
      <c r="N666" s="220"/>
      <c r="O666" s="220"/>
      <c r="P666" s="220"/>
      <c r="Q666" s="220"/>
      <c r="R666" s="220"/>
      <c r="S666" s="231">
        <f>S664</f>
        <v>30374</v>
      </c>
      <c r="T666" s="231">
        <f>T664</f>
        <v>12398709.33</v>
      </c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31">
        <f>AI664</f>
        <v>2636.04</v>
      </c>
      <c r="AJ666" s="220"/>
      <c r="AK666" s="220"/>
      <c r="AL666" s="220"/>
      <c r="AM666" s="220"/>
    </row>
    <row r="667" spans="1:39" ht="33.75" x14ac:dyDescent="0.25">
      <c r="A667" s="25" t="s">
        <v>136</v>
      </c>
      <c r="B667" s="209"/>
      <c r="C667" s="220"/>
      <c r="D667" s="220"/>
      <c r="E667" s="220"/>
      <c r="F667" s="220"/>
      <c r="G667" s="231"/>
      <c r="H667" s="231"/>
      <c r="I667" s="231"/>
      <c r="J667" s="231"/>
      <c r="K667" s="220"/>
      <c r="L667" s="220"/>
      <c r="M667" s="220"/>
      <c r="N667" s="220"/>
      <c r="O667" s="220"/>
      <c r="P667" s="220"/>
      <c r="Q667" s="220"/>
      <c r="R667" s="220"/>
      <c r="S667" s="231"/>
      <c r="T667" s="231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31"/>
      <c r="AJ667" s="220"/>
      <c r="AK667" s="220"/>
      <c r="AL667" s="220"/>
      <c r="AM667" s="220"/>
    </row>
    <row r="668" spans="1:39" ht="21" x14ac:dyDescent="0.25">
      <c r="A668" s="29" t="s">
        <v>1170</v>
      </c>
      <c r="B668" s="29">
        <v>1</v>
      </c>
      <c r="C668" s="29" t="s">
        <v>263</v>
      </c>
      <c r="D668" s="29"/>
      <c r="E668" s="29"/>
      <c r="F668" s="29"/>
      <c r="G668" s="182">
        <v>12398709.33</v>
      </c>
      <c r="H668" s="182">
        <v>2636.04</v>
      </c>
      <c r="I668" s="183">
        <v>30374</v>
      </c>
      <c r="J668" s="183">
        <v>30374</v>
      </c>
      <c r="K668" s="115"/>
      <c r="L668" s="115"/>
      <c r="M668" s="115"/>
      <c r="N668" s="115"/>
      <c r="O668" s="115"/>
      <c r="P668" s="115"/>
      <c r="Q668" s="115"/>
      <c r="R668" s="115"/>
      <c r="S668" s="183">
        <v>30374</v>
      </c>
      <c r="T668" s="182">
        <v>12398709.33</v>
      </c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68">
        <v>2636.04</v>
      </c>
      <c r="AJ668" s="15"/>
      <c r="AK668" s="15"/>
      <c r="AL668" s="15"/>
      <c r="AM668" s="15"/>
    </row>
    <row r="669" spans="1:39" x14ac:dyDescent="0.25">
      <c r="A669" s="25" t="s">
        <v>137</v>
      </c>
      <c r="B669" s="16">
        <v>4200</v>
      </c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68"/>
      <c r="AJ669" s="15"/>
      <c r="AK669" s="15"/>
      <c r="AL669" s="15"/>
      <c r="AM669" s="15"/>
    </row>
    <row r="670" spans="1:39" x14ac:dyDescent="0.25">
      <c r="A670" s="37" t="s">
        <v>52</v>
      </c>
      <c r="B670" s="69">
        <v>9000</v>
      </c>
      <c r="C670" s="37"/>
      <c r="D670" s="37"/>
      <c r="E670" s="37"/>
      <c r="F670" s="37"/>
      <c r="G670" s="71">
        <f>SUM(G663+G209+G16+G9)</f>
        <v>22194069.870000012</v>
      </c>
      <c r="H670" s="73">
        <f>SUM(H668+H209+H16)</f>
        <v>2636.04</v>
      </c>
      <c r="I670" s="70">
        <f>SUM(I663+I209+I16+I9)</f>
        <v>31010</v>
      </c>
      <c r="J670" s="185">
        <f>SUM(J663+J209+J16+J9)</f>
        <v>31010</v>
      </c>
      <c r="K670" s="15"/>
      <c r="L670" s="15"/>
      <c r="M670" s="15"/>
      <c r="N670" s="15"/>
      <c r="O670" s="15"/>
      <c r="P670" s="15"/>
      <c r="Q670" s="82">
        <f>SUM(Q209+Q16)</f>
        <v>430</v>
      </c>
      <c r="R670" s="73">
        <f>SUM(R209+R16)</f>
        <v>3885499.4500000053</v>
      </c>
      <c r="S670" s="82">
        <f>SUM(S663+S209+S16)</f>
        <v>30423</v>
      </c>
      <c r="T670" s="73">
        <f>SUM(T663+T209+T16)</f>
        <v>13237770.049999999</v>
      </c>
      <c r="U670" s="82">
        <f t="shared" ref="U670:AA670" si="6">SUM(U209+U16)</f>
        <v>10</v>
      </c>
      <c r="V670" s="73">
        <f t="shared" si="6"/>
        <v>541757.09000000008</v>
      </c>
      <c r="W670" s="70">
        <f>SUM(W209+W16+W9)</f>
        <v>64</v>
      </c>
      <c r="X670" s="73">
        <f>SUM(X209+X16+X9)</f>
        <v>1897374.37</v>
      </c>
      <c r="Y670" s="82">
        <f t="shared" si="6"/>
        <v>50</v>
      </c>
      <c r="Z670" s="73">
        <f t="shared" si="6"/>
        <v>1619676.9100000001</v>
      </c>
      <c r="AA670" s="82">
        <f t="shared" si="6"/>
        <v>33</v>
      </c>
      <c r="AB670" s="73">
        <f>SUM(AB209+AB16)</f>
        <v>1011992</v>
      </c>
      <c r="AC670" s="15"/>
      <c r="AD670" s="15"/>
      <c r="AE670" s="15"/>
      <c r="AF670" s="15"/>
      <c r="AG670" s="15"/>
      <c r="AH670" s="15"/>
      <c r="AI670" s="184">
        <v>2636.04</v>
      </c>
      <c r="AJ670" s="15"/>
      <c r="AK670" s="15"/>
      <c r="AL670" s="15"/>
      <c r="AM670" s="15"/>
    </row>
    <row r="672" spans="1:39" x14ac:dyDescent="0.25">
      <c r="N672" s="81"/>
    </row>
  </sheetData>
  <customSheetViews>
    <customSheetView guid="{BD0AE0B9-4B9C-40C1-92EA-AF969F76A908}" topLeftCell="A656">
      <selection activeCell="AA688" activeCellId="6" sqref="AA688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Q661">
      <selection activeCell="U663" sqref="U66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677">
      <selection activeCell="AA688" activeCellId="6" sqref="Q688 Q688 S688 U688 W688 Y688 AA688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 topLeftCell="A677">
      <selection activeCell="G681" sqref="G681:J681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N10" sqref="N10:N11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 topLeftCell="A677">
      <selection activeCell="G681" sqref="G681:J681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677">
      <selection activeCell="AA688" activeCellId="6" sqref="Q688 Q688 S688 U688 W688 Y688 AA688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>
      <selection sqref="A1:XFD1048576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topLeftCell="A656">
      <selection activeCell="AA688" activeCellId="6" sqref="Q688 Q688 S688 U688 W688 Y688 AA688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331">
    <mergeCell ref="A3:A7"/>
    <mergeCell ref="B3:B7"/>
    <mergeCell ref="C3:C7"/>
    <mergeCell ref="D3:D7"/>
    <mergeCell ref="E3:E7"/>
    <mergeCell ref="F3:F7"/>
    <mergeCell ref="N6:N7"/>
    <mergeCell ref="O6:P6"/>
    <mergeCell ref="B10:B11"/>
    <mergeCell ref="C10:C11"/>
    <mergeCell ref="D10:D11"/>
    <mergeCell ref="E10:E11"/>
    <mergeCell ref="F10:F11"/>
    <mergeCell ref="G10:G11"/>
    <mergeCell ref="H10:H11"/>
    <mergeCell ref="I10:I11"/>
    <mergeCell ref="G3:G7"/>
    <mergeCell ref="H3:H7"/>
    <mergeCell ref="I3:P3"/>
    <mergeCell ref="I4:I7"/>
    <mergeCell ref="J4:P4"/>
    <mergeCell ref="J5:J7"/>
    <mergeCell ref="K5:M5"/>
    <mergeCell ref="N5:P5"/>
    <mergeCell ref="K6:K7"/>
    <mergeCell ref="L6:M6"/>
    <mergeCell ref="K12:K13"/>
    <mergeCell ref="L12:L13"/>
    <mergeCell ref="M12:M13"/>
    <mergeCell ref="N12:N13"/>
    <mergeCell ref="O12:O13"/>
    <mergeCell ref="P12:P13"/>
    <mergeCell ref="P10:P11"/>
    <mergeCell ref="K10:K11"/>
    <mergeCell ref="L10:L11"/>
    <mergeCell ref="M10:M11"/>
    <mergeCell ref="N10:N11"/>
    <mergeCell ref="O10:O11"/>
    <mergeCell ref="N17:N18"/>
    <mergeCell ref="O17:O18"/>
    <mergeCell ref="P17:P18"/>
    <mergeCell ref="J17:J18"/>
    <mergeCell ref="K17:K18"/>
    <mergeCell ref="L17:L18"/>
    <mergeCell ref="M17:M18"/>
    <mergeCell ref="J12:J13"/>
    <mergeCell ref="H17:H18"/>
    <mergeCell ref="I17:I18"/>
    <mergeCell ref="B17:B18"/>
    <mergeCell ref="C17:C18"/>
    <mergeCell ref="D17:D18"/>
    <mergeCell ref="E17:E18"/>
    <mergeCell ref="F17:F18"/>
    <mergeCell ref="G17:G18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O19:O20"/>
    <mergeCell ref="P19:P20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I19:I20"/>
    <mergeCell ref="J19:J20"/>
    <mergeCell ref="K19:K20"/>
    <mergeCell ref="L19:L20"/>
    <mergeCell ref="M19:M20"/>
    <mergeCell ref="N19:N20"/>
    <mergeCell ref="B19:B20"/>
    <mergeCell ref="C19:C20"/>
    <mergeCell ref="D19:D20"/>
    <mergeCell ref="E19:E20"/>
    <mergeCell ref="F19:F20"/>
    <mergeCell ref="G19:G20"/>
    <mergeCell ref="H19:H20"/>
    <mergeCell ref="K212:K213"/>
    <mergeCell ref="L212:L213"/>
    <mergeCell ref="M212:M213"/>
    <mergeCell ref="N212:N213"/>
    <mergeCell ref="O212:O213"/>
    <mergeCell ref="P212:P213"/>
    <mergeCell ref="P210:P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J210:J211"/>
    <mergeCell ref="K210:K211"/>
    <mergeCell ref="L210:L211"/>
    <mergeCell ref="M210:M211"/>
    <mergeCell ref="N210:N211"/>
    <mergeCell ref="O210:O211"/>
    <mergeCell ref="H666:H667"/>
    <mergeCell ref="H664:H665"/>
    <mergeCell ref="I664:I665"/>
    <mergeCell ref="J664:J665"/>
    <mergeCell ref="K664:K665"/>
    <mergeCell ref="L664:L665"/>
    <mergeCell ref="M664:M665"/>
    <mergeCell ref="B664:B665"/>
    <mergeCell ref="C664:C665"/>
    <mergeCell ref="D664:D665"/>
    <mergeCell ref="E664:E665"/>
    <mergeCell ref="F664:F665"/>
    <mergeCell ref="G664:G665"/>
    <mergeCell ref="Y10:Y11"/>
    <mergeCell ref="Z10:Z11"/>
    <mergeCell ref="Q10:Q11"/>
    <mergeCell ref="R10:R11"/>
    <mergeCell ref="S10:S11"/>
    <mergeCell ref="T10:T11"/>
    <mergeCell ref="O666:O667"/>
    <mergeCell ref="P666:P667"/>
    <mergeCell ref="A1:P1"/>
    <mergeCell ref="I666:I667"/>
    <mergeCell ref="J666:J667"/>
    <mergeCell ref="K666:K667"/>
    <mergeCell ref="L666:L667"/>
    <mergeCell ref="M666:M667"/>
    <mergeCell ref="N666:N667"/>
    <mergeCell ref="N664:N665"/>
    <mergeCell ref="O664:O665"/>
    <mergeCell ref="P664:P665"/>
    <mergeCell ref="B666:B667"/>
    <mergeCell ref="C666:C667"/>
    <mergeCell ref="D666:D667"/>
    <mergeCell ref="E666:E667"/>
    <mergeCell ref="F666:F667"/>
    <mergeCell ref="G666:G667"/>
    <mergeCell ref="U664:U665"/>
    <mergeCell ref="V664:V665"/>
    <mergeCell ref="W664:W665"/>
    <mergeCell ref="X664:X665"/>
    <mergeCell ref="Y664:Y665"/>
    <mergeCell ref="Z664:Z665"/>
    <mergeCell ref="Q664:Q665"/>
    <mergeCell ref="R664:R665"/>
    <mergeCell ref="S664:S665"/>
    <mergeCell ref="T664:T665"/>
    <mergeCell ref="AA6:AB6"/>
    <mergeCell ref="Q12:Q13"/>
    <mergeCell ref="R12:R13"/>
    <mergeCell ref="S12:S13"/>
    <mergeCell ref="T12:T13"/>
    <mergeCell ref="U12:U13"/>
    <mergeCell ref="V12:V13"/>
    <mergeCell ref="W12:W13"/>
    <mergeCell ref="X12:X13"/>
    <mergeCell ref="Q6:R6"/>
    <mergeCell ref="S6:T6"/>
    <mergeCell ref="U6:V6"/>
    <mergeCell ref="W6:X6"/>
    <mergeCell ref="Y6:Z6"/>
    <mergeCell ref="Y12:Y13"/>
    <mergeCell ref="Z12:Z13"/>
    <mergeCell ref="AA12:AA13"/>
    <mergeCell ref="AB12:AB13"/>
    <mergeCell ref="AA10:AA11"/>
    <mergeCell ref="AB10:AB11"/>
    <mergeCell ref="U10:U11"/>
    <mergeCell ref="V10:V11"/>
    <mergeCell ref="W10:W11"/>
    <mergeCell ref="X10:X11"/>
    <mergeCell ref="AA17:AA18"/>
    <mergeCell ref="AB17:AB18"/>
    <mergeCell ref="U17:U18"/>
    <mergeCell ref="V17:V18"/>
    <mergeCell ref="W17:W18"/>
    <mergeCell ref="X17:X18"/>
    <mergeCell ref="Q17:Q18"/>
    <mergeCell ref="R17:R18"/>
    <mergeCell ref="AD210:AD211"/>
    <mergeCell ref="S17:S18"/>
    <mergeCell ref="U210:U211"/>
    <mergeCell ref="V210:V211"/>
    <mergeCell ref="W210:W211"/>
    <mergeCell ref="X210:X211"/>
    <mergeCell ref="Y210:Y211"/>
    <mergeCell ref="Z210:Z211"/>
    <mergeCell ref="Q210:Q211"/>
    <mergeCell ref="R210:R211"/>
    <mergeCell ref="S210:S211"/>
    <mergeCell ref="T210:T211"/>
    <mergeCell ref="T17:T18"/>
    <mergeCell ref="T19:T20"/>
    <mergeCell ref="U19:U20"/>
    <mergeCell ref="Q666:Q667"/>
    <mergeCell ref="R666:R667"/>
    <mergeCell ref="S666:S667"/>
    <mergeCell ref="T666:T667"/>
    <mergeCell ref="U666:U667"/>
    <mergeCell ref="AB19:AB20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V19:V20"/>
    <mergeCell ref="W19:W20"/>
    <mergeCell ref="X19:X20"/>
    <mergeCell ref="Y19:Y20"/>
    <mergeCell ref="Z19:Z20"/>
    <mergeCell ref="AA19:AA20"/>
    <mergeCell ref="Q19:Q20"/>
    <mergeCell ref="R19:R20"/>
    <mergeCell ref="S19:S20"/>
    <mergeCell ref="AA664:AA665"/>
    <mergeCell ref="AD666:AD667"/>
    <mergeCell ref="AE666:AE667"/>
    <mergeCell ref="AC212:AC213"/>
    <mergeCell ref="AM664:AM665"/>
    <mergeCell ref="Y17:Y18"/>
    <mergeCell ref="Z17:Z18"/>
    <mergeCell ref="AJ664:AJ665"/>
    <mergeCell ref="AK664:AK665"/>
    <mergeCell ref="AL664:AL665"/>
    <mergeCell ref="AJ17:AJ18"/>
    <mergeCell ref="AK17:AK18"/>
    <mergeCell ref="AL17:AL18"/>
    <mergeCell ref="AC19:AC20"/>
    <mergeCell ref="AD19:AD20"/>
    <mergeCell ref="AE19:AE20"/>
    <mergeCell ref="AC17:AC18"/>
    <mergeCell ref="AD17:AD18"/>
    <mergeCell ref="AE17:AE18"/>
    <mergeCell ref="AF17:AF18"/>
    <mergeCell ref="AD212:AD213"/>
    <mergeCell ref="AE212:AE213"/>
    <mergeCell ref="AM17:AM18"/>
    <mergeCell ref="AK212:AK213"/>
    <mergeCell ref="AL19:AL20"/>
    <mergeCell ref="AB664:AB665"/>
    <mergeCell ref="AA210:AA211"/>
    <mergeCell ref="AB210:AB211"/>
    <mergeCell ref="AC666:AC667"/>
    <mergeCell ref="AC210:AC211"/>
    <mergeCell ref="AB666:AB667"/>
    <mergeCell ref="V666:V667"/>
    <mergeCell ref="W666:W667"/>
    <mergeCell ref="X666:X667"/>
    <mergeCell ref="Y666:Y667"/>
    <mergeCell ref="Z666:Z667"/>
    <mergeCell ref="AA666:AA667"/>
    <mergeCell ref="Y212:Y213"/>
    <mergeCell ref="Z212:Z213"/>
    <mergeCell ref="AA212:AA213"/>
    <mergeCell ref="AB212:AB213"/>
    <mergeCell ref="AL10:AL11"/>
    <mergeCell ref="AC12:AC13"/>
    <mergeCell ref="AD12:AD13"/>
    <mergeCell ref="AE12:AE13"/>
    <mergeCell ref="AL12:AL13"/>
    <mergeCell ref="AM12:AM13"/>
    <mergeCell ref="AF12:AF13"/>
    <mergeCell ref="AG12:AG13"/>
    <mergeCell ref="AM10:AM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H12:AH13"/>
    <mergeCell ref="AI12:AI13"/>
    <mergeCell ref="AJ12:AJ13"/>
    <mergeCell ref="AK12:AK13"/>
    <mergeCell ref="AE210:AE211"/>
    <mergeCell ref="AF210:AF211"/>
    <mergeCell ref="AG210:AG211"/>
    <mergeCell ref="AH210:AH211"/>
    <mergeCell ref="AI210:AI211"/>
    <mergeCell ref="AF19:AF20"/>
    <mergeCell ref="AG19:AG20"/>
    <mergeCell ref="AH19:AH20"/>
    <mergeCell ref="AI19:AI20"/>
    <mergeCell ref="AJ19:AJ20"/>
    <mergeCell ref="AK19:AK20"/>
    <mergeCell ref="AM210:AM211"/>
    <mergeCell ref="AG17:AG18"/>
    <mergeCell ref="AH17:AH18"/>
    <mergeCell ref="AI17:AI18"/>
    <mergeCell ref="AJ210:AJ211"/>
    <mergeCell ref="AK210:AK211"/>
    <mergeCell ref="AL210:AL211"/>
    <mergeCell ref="AM19:AM20"/>
    <mergeCell ref="AL666:AL667"/>
    <mergeCell ref="AM666:AM667"/>
    <mergeCell ref="Q3:AB5"/>
    <mergeCell ref="AC3:AM6"/>
    <mergeCell ref="AF666:AF667"/>
    <mergeCell ref="AG666:AG667"/>
    <mergeCell ref="AH666:AH667"/>
    <mergeCell ref="AI666:AI667"/>
    <mergeCell ref="AJ666:AJ667"/>
    <mergeCell ref="AK666:AK667"/>
    <mergeCell ref="AL212:AL213"/>
    <mergeCell ref="AM212:AM213"/>
    <mergeCell ref="AC664:AC665"/>
    <mergeCell ref="AD664:AD665"/>
    <mergeCell ref="AE664:AE665"/>
    <mergeCell ref="AF664:AF665"/>
    <mergeCell ref="AG664:AG665"/>
    <mergeCell ref="AH664:AH665"/>
    <mergeCell ref="AI664:AI665"/>
    <mergeCell ref="AF212:AF213"/>
    <mergeCell ref="AG212:AG213"/>
    <mergeCell ref="AH212:AH213"/>
    <mergeCell ref="AI212:AI213"/>
    <mergeCell ref="AJ212:AJ213"/>
  </mergeCells>
  <hyperlinks>
    <hyperlink ref="Q3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34" workbookViewId="0">
      <selection activeCell="A16" sqref="A16"/>
    </sheetView>
  </sheetViews>
  <sheetFormatPr defaultRowHeight="15" x14ac:dyDescent="0.25"/>
  <sheetData>
    <row r="1" spans="1:22" ht="15" customHeight="1" x14ac:dyDescent="0.25"/>
    <row r="2" spans="1:22" ht="31.5" customHeight="1" x14ac:dyDescent="0.25">
      <c r="A2" s="214" t="s">
        <v>177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x14ac:dyDescent="0.25">
      <c r="A3" s="216" t="s">
        <v>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2" x14ac:dyDescent="0.25">
      <c r="A4" s="88"/>
      <c r="B4" s="89"/>
      <c r="C4" s="89"/>
      <c r="D4" s="89" t="s">
        <v>1209</v>
      </c>
      <c r="E4" s="89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ht="42" customHeight="1" x14ac:dyDescent="0.25">
      <c r="A5" s="213" t="s">
        <v>66</v>
      </c>
      <c r="B5" s="213"/>
      <c r="C5" s="213"/>
      <c r="D5" s="213"/>
      <c r="E5" s="213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x14ac:dyDescent="0.2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x14ac:dyDescent="0.25">
      <c r="A9" s="91"/>
      <c r="B9" s="91"/>
      <c r="C9" s="91"/>
      <c r="D9" s="91"/>
      <c r="E9" s="91"/>
      <c r="F9" s="91"/>
      <c r="G9" s="91"/>
      <c r="H9" s="91"/>
      <c r="I9" s="91"/>
      <c r="J9" s="90" t="s">
        <v>178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x14ac:dyDescent="0.25">
      <c r="A11" s="209" t="s">
        <v>70</v>
      </c>
      <c r="B11" s="209" t="s">
        <v>32</v>
      </c>
      <c r="C11" s="209" t="s">
        <v>179</v>
      </c>
      <c r="D11" s="209" t="s">
        <v>22</v>
      </c>
      <c r="E11" s="209" t="s">
        <v>122</v>
      </c>
      <c r="F11" s="209" t="s">
        <v>27</v>
      </c>
      <c r="G11" s="209" t="s">
        <v>28</v>
      </c>
      <c r="H11" s="209" t="s">
        <v>123</v>
      </c>
      <c r="I11" s="209" t="s">
        <v>180</v>
      </c>
      <c r="J11" s="209" t="s">
        <v>181</v>
      </c>
      <c r="K11" s="209" t="s">
        <v>182</v>
      </c>
      <c r="L11" s="209" t="s">
        <v>124</v>
      </c>
      <c r="M11" s="209" t="s">
        <v>183</v>
      </c>
      <c r="N11" s="209"/>
      <c r="O11" s="209"/>
      <c r="P11" s="209"/>
      <c r="Q11" s="209"/>
      <c r="R11" s="209"/>
      <c r="S11" s="209"/>
      <c r="T11" s="209"/>
    </row>
    <row r="12" spans="1:22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 t="s">
        <v>37</v>
      </c>
      <c r="N12" s="209"/>
      <c r="O12" s="209" t="s">
        <v>38</v>
      </c>
      <c r="P12" s="209"/>
      <c r="Q12" s="209"/>
      <c r="R12" s="209"/>
      <c r="S12" s="209"/>
      <c r="T12" s="209"/>
    </row>
    <row r="13" spans="1:22" ht="33.75" customHeight="1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 t="s">
        <v>184</v>
      </c>
      <c r="P13" s="209"/>
      <c r="Q13" s="209" t="s">
        <v>185</v>
      </c>
      <c r="R13" s="209"/>
      <c r="S13" s="209" t="s">
        <v>186</v>
      </c>
      <c r="T13" s="209"/>
    </row>
    <row r="14" spans="1:22" ht="33.75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16" t="s">
        <v>187</v>
      </c>
      <c r="N14" s="16" t="s">
        <v>188</v>
      </c>
      <c r="O14" s="16" t="s">
        <v>187</v>
      </c>
      <c r="P14" s="16" t="s">
        <v>188</v>
      </c>
      <c r="Q14" s="16" t="s">
        <v>187</v>
      </c>
      <c r="R14" s="16" t="s">
        <v>188</v>
      </c>
      <c r="S14" s="16" t="s">
        <v>187</v>
      </c>
      <c r="T14" s="16" t="s">
        <v>188</v>
      </c>
    </row>
    <row r="15" spans="1:22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16">
        <v>16</v>
      </c>
      <c r="Q15" s="16">
        <v>17</v>
      </c>
      <c r="R15" s="16">
        <v>18</v>
      </c>
      <c r="S15" s="16">
        <v>19</v>
      </c>
      <c r="T15" s="16">
        <v>20</v>
      </c>
    </row>
    <row r="16" spans="1:22" ht="33.75" x14ac:dyDescent="0.25">
      <c r="A16" s="15" t="s">
        <v>189</v>
      </c>
      <c r="B16" s="16">
        <v>1000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12.5" x14ac:dyDescent="0.25">
      <c r="A17" s="15" t="s">
        <v>190</v>
      </c>
      <c r="B17" s="16">
        <v>1100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45" x14ac:dyDescent="0.25">
      <c r="A18" s="15" t="s">
        <v>191</v>
      </c>
      <c r="B18" s="16">
        <v>1200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78.75" x14ac:dyDescent="0.25">
      <c r="A19" s="15" t="s">
        <v>192</v>
      </c>
      <c r="B19" s="16">
        <v>1300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58.75" x14ac:dyDescent="0.25">
      <c r="A20" s="15" t="s">
        <v>193</v>
      </c>
      <c r="B20" s="16">
        <v>1400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 s="15" t="s">
        <v>194</v>
      </c>
      <c r="B21" s="16">
        <v>1500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33.75" x14ac:dyDescent="0.25">
      <c r="A22" s="15" t="s">
        <v>195</v>
      </c>
      <c r="B22" s="16">
        <v>1600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2.5" x14ac:dyDescent="0.25">
      <c r="A23" s="15" t="s">
        <v>196</v>
      </c>
      <c r="B23" s="16">
        <v>1700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01.25" x14ac:dyDescent="0.25">
      <c r="A24" s="15" t="s">
        <v>197</v>
      </c>
      <c r="B24" s="16">
        <v>1800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33.75" x14ac:dyDescent="0.25">
      <c r="A25" s="15" t="s">
        <v>198</v>
      </c>
      <c r="B25" s="16">
        <v>1900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2.5" x14ac:dyDescent="0.25">
      <c r="A26" s="15" t="s">
        <v>199</v>
      </c>
      <c r="B26" s="16">
        <v>2000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2.5" x14ac:dyDescent="0.25">
      <c r="A27" s="15" t="s">
        <v>200</v>
      </c>
      <c r="B27" s="16">
        <v>2100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2.5" x14ac:dyDescent="0.25">
      <c r="A28" s="15" t="s">
        <v>201</v>
      </c>
      <c r="B28" s="16">
        <v>2200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33.75" x14ac:dyDescent="0.25">
      <c r="A29" s="15" t="s">
        <v>202</v>
      </c>
      <c r="B29" s="16">
        <v>3000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45" x14ac:dyDescent="0.25">
      <c r="A30" s="15" t="s">
        <v>203</v>
      </c>
      <c r="B30" s="16">
        <v>3100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67.5" x14ac:dyDescent="0.25">
      <c r="A31" s="15" t="s">
        <v>204</v>
      </c>
      <c r="B31" s="16">
        <v>3200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5">
      <c r="A32" s="15" t="s">
        <v>205</v>
      </c>
      <c r="B32" s="16">
        <v>3300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5">
      <c r="A33" s="15" t="s">
        <v>206</v>
      </c>
      <c r="B33" s="16">
        <v>3400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25">
      <c r="A34" s="15" t="s">
        <v>207</v>
      </c>
      <c r="B34" s="16">
        <v>3500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2.5" x14ac:dyDescent="0.25">
      <c r="A35" s="15" t="s">
        <v>208</v>
      </c>
      <c r="B35" s="16">
        <v>3600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33.75" x14ac:dyDescent="0.25">
      <c r="A36" s="15" t="s">
        <v>209</v>
      </c>
      <c r="B36" s="16">
        <v>3700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67.5" x14ac:dyDescent="0.25">
      <c r="A37" s="15" t="s">
        <v>210</v>
      </c>
      <c r="B37" s="16">
        <v>3800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157.5" x14ac:dyDescent="0.25">
      <c r="A38" s="15" t="s">
        <v>211</v>
      </c>
      <c r="B38" s="16">
        <v>3900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x14ac:dyDescent="0.25">
      <c r="A39" s="15" t="s">
        <v>52</v>
      </c>
      <c r="B39" s="16">
        <v>9000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1" spans="1:20" x14ac:dyDescent="0.25">
      <c r="A41" s="85" t="s">
        <v>1212</v>
      </c>
      <c r="B41" s="86"/>
      <c r="C41" s="86"/>
    </row>
  </sheetData>
  <customSheetViews>
    <customSheetView guid="{BD0AE0B9-4B9C-40C1-92EA-AF969F76A908}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A56D4B26-E5CD-4554-ABF2-7A613C2E18FD}" showPageBreaks="1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30FF7F6E-5CCF-4E2E-9470-E50F46552E85}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95BAB229-223C-41E1-8319-EC65FC25167A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E19FF160-6C75-4DC8-8B44-6107D974DB6C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5"/>
    </customSheetView>
    <customSheetView guid="{5B2B1314-EBDF-4BD0-BDF6-343E6B143373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6"/>
    </customSheetView>
    <customSheetView guid="{420C9A51-B045-4453-A5FA-28EBAD3B6BB9}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C83BE3EF-D79F-4338-8C88-2D7F40D5FBD6}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83ECF6DE-66B8-4333-9B1F-3672293CD90F}" topLeftCell="A34">
      <selection activeCell="A16" sqref="A16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</customSheetViews>
  <mergeCells count="21">
    <mergeCell ref="A2:V2"/>
    <mergeCell ref="A3:V3"/>
    <mergeCell ref="A5:E5"/>
    <mergeCell ref="A11:A14"/>
    <mergeCell ref="B11:B14"/>
    <mergeCell ref="C11:C14"/>
    <mergeCell ref="D11:D14"/>
    <mergeCell ref="E11:E14"/>
    <mergeCell ref="F11:F14"/>
    <mergeCell ref="G11:G14"/>
    <mergeCell ref="S13:T13"/>
    <mergeCell ref="H11:H14"/>
    <mergeCell ref="I11:I14"/>
    <mergeCell ref="J11:J14"/>
    <mergeCell ref="K11:K14"/>
    <mergeCell ref="L11:L14"/>
    <mergeCell ref="M11:T11"/>
    <mergeCell ref="M12:N13"/>
    <mergeCell ref="O12:T12"/>
    <mergeCell ref="O13:P13"/>
    <mergeCell ref="Q13:R13"/>
  </mergeCells>
  <pageMargins left="0.31496062992125984" right="0.31496062992125984" top="0.74803149606299213" bottom="0.35433070866141736" header="0.31496062992125984" footer="0.31496062992125984"/>
  <pageSetup paperSize="9" scale="75" orientation="landscape"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25" workbookViewId="0">
      <selection activeCell="A33" sqref="A33:C33"/>
    </sheetView>
  </sheetViews>
  <sheetFormatPr defaultRowHeight="15" x14ac:dyDescent="0.25"/>
  <sheetData>
    <row r="1" spans="1:11" ht="28.5" customHeight="1" x14ac:dyDescent="0.25">
      <c r="A1" s="250" t="s">
        <v>215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5">
      <c r="A2" s="19"/>
    </row>
    <row r="3" spans="1:11" x14ac:dyDescent="0.25">
      <c r="A3" s="20"/>
    </row>
    <row r="4" spans="1:11" ht="33.75" customHeight="1" x14ac:dyDescent="0.25">
      <c r="A4" s="209" t="s">
        <v>70</v>
      </c>
      <c r="B4" s="209" t="s">
        <v>32</v>
      </c>
      <c r="C4" s="209" t="s">
        <v>34</v>
      </c>
      <c r="D4" s="209"/>
      <c r="E4" s="209"/>
      <c r="F4" s="209"/>
      <c r="G4" s="209" t="s">
        <v>53</v>
      </c>
      <c r="H4" s="209"/>
      <c r="I4" s="209"/>
      <c r="J4" s="209"/>
      <c r="K4" s="209"/>
    </row>
    <row r="5" spans="1:11" x14ac:dyDescent="0.25">
      <c r="A5" s="209"/>
      <c r="B5" s="209"/>
      <c r="C5" s="209" t="s">
        <v>37</v>
      </c>
      <c r="D5" s="209" t="s">
        <v>38</v>
      </c>
      <c r="E5" s="209"/>
      <c r="F5" s="209"/>
      <c r="G5" s="209" t="s">
        <v>37</v>
      </c>
      <c r="H5" s="209" t="s">
        <v>38</v>
      </c>
      <c r="I5" s="209"/>
      <c r="J5" s="209"/>
      <c r="K5" s="209"/>
    </row>
    <row r="6" spans="1:11" ht="135" x14ac:dyDescent="0.25">
      <c r="A6" s="209"/>
      <c r="B6" s="209"/>
      <c r="C6" s="209"/>
      <c r="D6" s="16" t="s">
        <v>41</v>
      </c>
      <c r="E6" s="16" t="s">
        <v>42</v>
      </c>
      <c r="F6" s="16" t="s">
        <v>82</v>
      </c>
      <c r="G6" s="209"/>
      <c r="H6" s="16" t="s">
        <v>56</v>
      </c>
      <c r="I6" s="16" t="s">
        <v>212</v>
      </c>
      <c r="J6" s="18" t="s">
        <v>213</v>
      </c>
      <c r="K6" s="16" t="s">
        <v>214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3.75" x14ac:dyDescent="0.25">
      <c r="A8" s="15" t="s">
        <v>189</v>
      </c>
      <c r="B8" s="16">
        <v>1000</v>
      </c>
      <c r="C8" s="15"/>
      <c r="D8" s="15"/>
      <c r="E8" s="15"/>
      <c r="F8" s="15"/>
      <c r="G8" s="15"/>
      <c r="H8" s="15"/>
      <c r="I8" s="15"/>
      <c r="J8" s="15"/>
      <c r="K8" s="15"/>
    </row>
    <row r="9" spans="1:11" ht="112.5" x14ac:dyDescent="0.25">
      <c r="A9" s="15" t="s">
        <v>190</v>
      </c>
      <c r="B9" s="16">
        <v>1100</v>
      </c>
      <c r="C9" s="15"/>
      <c r="D9" s="15"/>
      <c r="E9" s="15"/>
      <c r="F9" s="15"/>
      <c r="G9" s="15"/>
      <c r="H9" s="15"/>
      <c r="I9" s="15"/>
      <c r="J9" s="15"/>
      <c r="K9" s="15"/>
    </row>
    <row r="10" spans="1:11" ht="45" x14ac:dyDescent="0.25">
      <c r="A10" s="15" t="s">
        <v>191</v>
      </c>
      <c r="B10" s="16">
        <v>1200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78.75" x14ac:dyDescent="0.25">
      <c r="A11" s="15" t="s">
        <v>192</v>
      </c>
      <c r="B11" s="16">
        <v>1300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58.75" x14ac:dyDescent="0.25">
      <c r="A12" s="15" t="s">
        <v>193</v>
      </c>
      <c r="B12" s="16">
        <v>1400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5" t="s">
        <v>194</v>
      </c>
      <c r="B13" s="16">
        <v>1500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33.75" x14ac:dyDescent="0.25">
      <c r="A14" s="15" t="s">
        <v>195</v>
      </c>
      <c r="B14" s="16">
        <v>1600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2.5" x14ac:dyDescent="0.25">
      <c r="A15" s="15" t="s">
        <v>196</v>
      </c>
      <c r="B15" s="16">
        <v>1700</v>
      </c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01.25" x14ac:dyDescent="0.25">
      <c r="A16" s="15" t="s">
        <v>197</v>
      </c>
      <c r="B16" s="16">
        <v>1800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3.75" x14ac:dyDescent="0.25">
      <c r="A17" s="15" t="s">
        <v>198</v>
      </c>
      <c r="B17" s="16">
        <v>1900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2.5" x14ac:dyDescent="0.25">
      <c r="A18" s="15" t="s">
        <v>199</v>
      </c>
      <c r="B18" s="16">
        <v>2000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2.5" x14ac:dyDescent="0.25">
      <c r="A19" s="15" t="s">
        <v>200</v>
      </c>
      <c r="B19" s="16">
        <v>2100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2.5" x14ac:dyDescent="0.25">
      <c r="A20" s="15" t="s">
        <v>201</v>
      </c>
      <c r="B20" s="16">
        <v>2200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33.75" x14ac:dyDescent="0.25">
      <c r="A21" s="15" t="s">
        <v>202</v>
      </c>
      <c r="B21" s="16">
        <v>3000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45" x14ac:dyDescent="0.25">
      <c r="A22" s="15" t="s">
        <v>203</v>
      </c>
      <c r="B22" s="16">
        <v>3100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67.5" x14ac:dyDescent="0.25">
      <c r="A23" s="15" t="s">
        <v>204</v>
      </c>
      <c r="B23" s="16">
        <v>3200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A24" s="15" t="s">
        <v>205</v>
      </c>
      <c r="B24" s="16">
        <v>3300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15" t="s">
        <v>206</v>
      </c>
      <c r="B25" s="16">
        <v>3400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A26" s="15" t="s">
        <v>207</v>
      </c>
      <c r="B26" s="16">
        <v>3500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22.5" x14ac:dyDescent="0.25">
      <c r="A27" s="15" t="s">
        <v>208</v>
      </c>
      <c r="B27" s="16">
        <v>3600</v>
      </c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33.75" x14ac:dyDescent="0.25">
      <c r="A28" s="15" t="s">
        <v>209</v>
      </c>
      <c r="B28" s="16">
        <v>3700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67.5" x14ac:dyDescent="0.25">
      <c r="A29" s="15" t="s">
        <v>210</v>
      </c>
      <c r="B29" s="16">
        <v>3800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57.5" x14ac:dyDescent="0.25">
      <c r="A30" s="15" t="s">
        <v>211</v>
      </c>
      <c r="B30" s="16">
        <v>3900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5">
      <c r="A31" s="15" t="s">
        <v>52</v>
      </c>
      <c r="B31" s="16">
        <v>9000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25">
      <c r="A32" s="20"/>
    </row>
    <row r="33" spans="1:3" x14ac:dyDescent="0.25">
      <c r="A33" s="85" t="s">
        <v>1212</v>
      </c>
      <c r="B33" s="86"/>
      <c r="C33" s="86"/>
    </row>
  </sheetData>
  <customSheetViews>
    <customSheetView guid="{BD0AE0B9-4B9C-40C1-92EA-AF969F76A908}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topLeftCell="A25">
      <selection activeCell="A33" sqref="A33:C33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9">
    <mergeCell ref="A1:K1"/>
    <mergeCell ref="A4:A6"/>
    <mergeCell ref="B4:B6"/>
    <mergeCell ref="C4:F4"/>
    <mergeCell ref="G4:K4"/>
    <mergeCell ref="C5:C6"/>
    <mergeCell ref="D5:F5"/>
    <mergeCell ref="G5:G6"/>
    <mergeCell ref="H5:K5"/>
  </mergeCells>
  <hyperlinks>
    <hyperlink ref="J6" location="P8334" display="P8334"/>
  </hyperlink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19" workbookViewId="0">
      <selection activeCell="A34" sqref="A34:C34"/>
    </sheetView>
  </sheetViews>
  <sheetFormatPr defaultRowHeight="15" x14ac:dyDescent="0.25"/>
  <cols>
    <col min="1" max="1" width="24.140625" customWidth="1"/>
    <col min="12" max="12" width="6.5703125" customWidth="1"/>
    <col min="20" max="20" width="6.7109375" customWidth="1"/>
  </cols>
  <sheetData>
    <row r="1" spans="1:26" x14ac:dyDescent="0.25">
      <c r="A1" s="221" t="s">
        <v>216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6" x14ac:dyDescent="0.25">
      <c r="A2" s="20"/>
    </row>
    <row r="3" spans="1:26" x14ac:dyDescent="0.25">
      <c r="A3" s="209" t="s">
        <v>70</v>
      </c>
      <c r="B3" s="209" t="s">
        <v>32</v>
      </c>
      <c r="C3" s="209" t="s">
        <v>217</v>
      </c>
      <c r="D3" s="209"/>
      <c r="E3" s="209"/>
      <c r="F3" s="209"/>
      <c r="G3" s="209"/>
      <c r="H3" s="209"/>
      <c r="I3" s="209"/>
      <c r="J3" s="209"/>
      <c r="K3" s="209" t="s">
        <v>218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 t="s">
        <v>219</v>
      </c>
      <c r="L4" s="209"/>
      <c r="M4" s="209"/>
      <c r="N4" s="209"/>
      <c r="O4" s="209"/>
      <c r="P4" s="209"/>
      <c r="Q4" s="209"/>
      <c r="R4" s="209"/>
      <c r="S4" s="217" t="s">
        <v>220</v>
      </c>
      <c r="T4" s="217"/>
      <c r="U4" s="217"/>
      <c r="V4" s="217"/>
      <c r="W4" s="217"/>
      <c r="X4" s="217"/>
      <c r="Y4" s="217"/>
      <c r="Z4" s="217"/>
    </row>
    <row r="5" spans="1:26" x14ac:dyDescent="0.25">
      <c r="A5" s="209"/>
      <c r="B5" s="209"/>
      <c r="C5" s="209" t="s">
        <v>37</v>
      </c>
      <c r="D5" s="209"/>
      <c r="E5" s="209" t="s">
        <v>38</v>
      </c>
      <c r="F5" s="209"/>
      <c r="G5" s="209"/>
      <c r="H5" s="209"/>
      <c r="I5" s="209"/>
      <c r="J5" s="209"/>
      <c r="K5" s="209" t="s">
        <v>37</v>
      </c>
      <c r="L5" s="209"/>
      <c r="M5" s="209" t="s">
        <v>38</v>
      </c>
      <c r="N5" s="209"/>
      <c r="O5" s="209"/>
      <c r="P5" s="209"/>
      <c r="Q5" s="209"/>
      <c r="R5" s="209"/>
      <c r="S5" s="209" t="s">
        <v>37</v>
      </c>
      <c r="T5" s="209"/>
      <c r="U5" s="209" t="s">
        <v>38</v>
      </c>
      <c r="V5" s="209"/>
      <c r="W5" s="209"/>
      <c r="X5" s="209"/>
      <c r="Y5" s="209"/>
      <c r="Z5" s="209"/>
    </row>
    <row r="6" spans="1:26" ht="67.5" x14ac:dyDescent="0.25">
      <c r="A6" s="209"/>
      <c r="B6" s="209"/>
      <c r="C6" s="209"/>
      <c r="D6" s="209"/>
      <c r="E6" s="209" t="s">
        <v>221</v>
      </c>
      <c r="F6" s="209"/>
      <c r="G6" s="209" t="s">
        <v>222</v>
      </c>
      <c r="H6" s="209"/>
      <c r="I6" s="209" t="s">
        <v>223</v>
      </c>
      <c r="J6" s="209"/>
      <c r="K6" s="209"/>
      <c r="L6" s="209"/>
      <c r="M6" s="209" t="s">
        <v>221</v>
      </c>
      <c r="N6" s="209"/>
      <c r="O6" s="209" t="s">
        <v>222</v>
      </c>
      <c r="P6" s="209"/>
      <c r="Q6" s="16" t="s">
        <v>223</v>
      </c>
      <c r="R6" s="15"/>
      <c r="S6" s="209"/>
      <c r="T6" s="209"/>
      <c r="U6" s="209" t="s">
        <v>221</v>
      </c>
      <c r="V6" s="209"/>
      <c r="W6" s="209" t="s">
        <v>222</v>
      </c>
      <c r="X6" s="209"/>
      <c r="Y6" s="209" t="s">
        <v>223</v>
      </c>
      <c r="Z6" s="209"/>
    </row>
    <row r="7" spans="1:26" ht="33.75" x14ac:dyDescent="0.25">
      <c r="A7" s="209"/>
      <c r="B7" s="209"/>
      <c r="C7" s="16" t="s">
        <v>187</v>
      </c>
      <c r="D7" s="16" t="s">
        <v>188</v>
      </c>
      <c r="E7" s="16" t="s">
        <v>187</v>
      </c>
      <c r="F7" s="16" t="s">
        <v>188</v>
      </c>
      <c r="G7" s="16" t="s">
        <v>187</v>
      </c>
      <c r="H7" s="16" t="s">
        <v>188</v>
      </c>
      <c r="I7" s="16" t="s">
        <v>187</v>
      </c>
      <c r="J7" s="16" t="s">
        <v>188</v>
      </c>
      <c r="K7" s="16" t="s">
        <v>187</v>
      </c>
      <c r="L7" s="16" t="s">
        <v>188</v>
      </c>
      <c r="M7" s="16" t="s">
        <v>187</v>
      </c>
      <c r="N7" s="16" t="s">
        <v>188</v>
      </c>
      <c r="O7" s="16" t="s">
        <v>187</v>
      </c>
      <c r="P7" s="16" t="s">
        <v>188</v>
      </c>
      <c r="Q7" s="16" t="s">
        <v>187</v>
      </c>
      <c r="R7" s="16" t="s">
        <v>188</v>
      </c>
      <c r="S7" s="16" t="s">
        <v>187</v>
      </c>
      <c r="T7" s="16" t="s">
        <v>188</v>
      </c>
      <c r="U7" s="16" t="s">
        <v>187</v>
      </c>
      <c r="V7" s="16" t="s">
        <v>188</v>
      </c>
      <c r="W7" s="16" t="s">
        <v>187</v>
      </c>
      <c r="X7" s="16" t="s">
        <v>188</v>
      </c>
      <c r="Y7" s="16" t="s">
        <v>187</v>
      </c>
      <c r="Z7" s="16" t="s">
        <v>188</v>
      </c>
    </row>
    <row r="8" spans="1:26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</row>
    <row r="9" spans="1:26" ht="22.5" x14ac:dyDescent="0.25">
      <c r="A9" s="15" t="s">
        <v>189</v>
      </c>
      <c r="B9" s="16">
        <v>1000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3" customHeight="1" x14ac:dyDescent="0.25">
      <c r="A10" s="15" t="s">
        <v>190</v>
      </c>
      <c r="B10" s="16">
        <v>1100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customHeight="1" x14ac:dyDescent="0.25">
      <c r="A11" s="15" t="s">
        <v>191</v>
      </c>
      <c r="B11" s="16">
        <v>1200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6.75" customHeight="1" x14ac:dyDescent="0.25">
      <c r="A12" s="15" t="s">
        <v>192</v>
      </c>
      <c r="B12" s="16">
        <v>1300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02" customHeight="1" x14ac:dyDescent="0.25">
      <c r="A13" s="15" t="s">
        <v>193</v>
      </c>
      <c r="B13" s="16">
        <v>1400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 t="s">
        <v>194</v>
      </c>
      <c r="B14" s="16">
        <v>1500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 x14ac:dyDescent="0.25">
      <c r="A15" s="15" t="s">
        <v>224</v>
      </c>
      <c r="B15" s="16">
        <v>1600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 t="s">
        <v>196</v>
      </c>
      <c r="B16" s="16">
        <v>1700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6.75" customHeight="1" x14ac:dyDescent="0.25">
      <c r="A17" s="15" t="s">
        <v>197</v>
      </c>
      <c r="B17" s="16">
        <v>1800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 t="s">
        <v>198</v>
      </c>
      <c r="B18" s="16">
        <v>1900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 t="s">
        <v>199</v>
      </c>
      <c r="B19" s="16">
        <v>2000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 t="s">
        <v>200</v>
      </c>
      <c r="B20" s="16">
        <v>2100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 t="s">
        <v>201</v>
      </c>
      <c r="B21" s="16">
        <v>2200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 t="s">
        <v>202</v>
      </c>
      <c r="B22" s="16">
        <v>3000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1.5" customHeight="1" x14ac:dyDescent="0.25">
      <c r="A23" s="15" t="s">
        <v>203</v>
      </c>
      <c r="B23" s="16">
        <v>3100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3.75" customHeight="1" x14ac:dyDescent="0.25">
      <c r="A24" s="15" t="s">
        <v>204</v>
      </c>
      <c r="B24" s="16">
        <v>3200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 t="s">
        <v>205</v>
      </c>
      <c r="B25" s="16">
        <v>3300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 t="s">
        <v>206</v>
      </c>
      <c r="B26" s="16">
        <v>3400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 t="s">
        <v>207</v>
      </c>
      <c r="B27" s="16">
        <v>3500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 t="s">
        <v>208</v>
      </c>
      <c r="B28" s="16">
        <v>3600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 t="s">
        <v>209</v>
      </c>
      <c r="B29" s="16">
        <v>3700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43.5" customHeight="1" x14ac:dyDescent="0.25">
      <c r="A30" s="15" t="s">
        <v>210</v>
      </c>
      <c r="B30" s="16">
        <v>3800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65.25" customHeight="1" x14ac:dyDescent="0.25">
      <c r="A31" s="15" t="s">
        <v>211</v>
      </c>
      <c r="B31" s="16">
        <v>3900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 t="s">
        <v>52</v>
      </c>
      <c r="B32" s="16">
        <v>9000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4" spans="1:3" x14ac:dyDescent="0.25">
      <c r="A34" s="85" t="s">
        <v>1212</v>
      </c>
      <c r="B34" s="86"/>
      <c r="C34" s="86"/>
    </row>
  </sheetData>
  <customSheetViews>
    <customSheetView guid="{BD0AE0B9-4B9C-40C1-92EA-AF969F76A908}" topLeftCell="A19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A25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25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25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A25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showPageBreaks="1" topLeftCell="A19">
      <selection activeCell="A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21">
    <mergeCell ref="S4:Z4"/>
    <mergeCell ref="C5:D6"/>
    <mergeCell ref="E5:J5"/>
    <mergeCell ref="K5:L6"/>
    <mergeCell ref="M5:R5"/>
    <mergeCell ref="A1:Y1"/>
    <mergeCell ref="S5:T6"/>
    <mergeCell ref="U5:Z5"/>
    <mergeCell ref="E6:F6"/>
    <mergeCell ref="G6:H6"/>
    <mergeCell ref="I6:J6"/>
    <mergeCell ref="M6:N6"/>
    <mergeCell ref="O6:P6"/>
    <mergeCell ref="U6:V6"/>
    <mergeCell ref="W6:X6"/>
    <mergeCell ref="Y6:Z6"/>
    <mergeCell ref="A3:A7"/>
    <mergeCell ref="B3:B7"/>
    <mergeCell ref="C3:J4"/>
    <mergeCell ref="K3:Z3"/>
    <mergeCell ref="K4:R4"/>
  </mergeCells>
  <hyperlinks>
    <hyperlink ref="S4" location="P8335" display="P8335"/>
  </hyperlink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4" workbookViewId="0">
      <selection activeCell="C34" sqref="A34:C34"/>
    </sheetView>
  </sheetViews>
  <sheetFormatPr defaultRowHeight="15" x14ac:dyDescent="0.25"/>
  <sheetData>
    <row r="1" spans="1:15" x14ac:dyDescent="0.25">
      <c r="A1" s="221" t="s">
        <v>239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x14ac:dyDescent="0.25">
      <c r="A2" s="19"/>
    </row>
    <row r="3" spans="1:15" x14ac:dyDescent="0.25">
      <c r="A3" s="20"/>
    </row>
    <row r="4" spans="1:15" x14ac:dyDescent="0.25">
      <c r="A4" s="209" t="s">
        <v>70</v>
      </c>
      <c r="B4" s="209" t="s">
        <v>32</v>
      </c>
      <c r="C4" s="209" t="s">
        <v>225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x14ac:dyDescent="0.25">
      <c r="A5" s="209"/>
      <c r="B5" s="209"/>
      <c r="C5" s="209" t="s">
        <v>226</v>
      </c>
      <c r="D5" s="209" t="s">
        <v>38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</row>
    <row r="6" spans="1:15" ht="22.5" customHeight="1" x14ac:dyDescent="0.25">
      <c r="A6" s="209"/>
      <c r="B6" s="209"/>
      <c r="C6" s="209"/>
      <c r="D6" s="209" t="s">
        <v>227</v>
      </c>
      <c r="E6" s="209"/>
      <c r="F6" s="209"/>
      <c r="G6" s="209"/>
      <c r="H6" s="209"/>
      <c r="I6" s="209"/>
      <c r="J6" s="209" t="s">
        <v>228</v>
      </c>
      <c r="K6" s="209"/>
      <c r="L6" s="209" t="s">
        <v>167</v>
      </c>
      <c r="M6" s="209"/>
      <c r="N6" s="209"/>
      <c r="O6" s="209" t="s">
        <v>229</v>
      </c>
    </row>
    <row r="7" spans="1:15" ht="67.5" x14ac:dyDescent="0.25">
      <c r="A7" s="209"/>
      <c r="B7" s="209"/>
      <c r="C7" s="209"/>
      <c r="D7" s="16" t="s">
        <v>230</v>
      </c>
      <c r="E7" s="16" t="s">
        <v>231</v>
      </c>
      <c r="F7" s="16" t="s">
        <v>232</v>
      </c>
      <c r="G7" s="16" t="s">
        <v>172</v>
      </c>
      <c r="H7" s="16" t="s">
        <v>233</v>
      </c>
      <c r="I7" s="16" t="s">
        <v>234</v>
      </c>
      <c r="J7" s="16" t="s">
        <v>235</v>
      </c>
      <c r="K7" s="16" t="s">
        <v>228</v>
      </c>
      <c r="L7" s="16" t="s">
        <v>236</v>
      </c>
      <c r="M7" s="16" t="s">
        <v>237</v>
      </c>
      <c r="N7" s="16" t="s">
        <v>238</v>
      </c>
      <c r="O7" s="209"/>
    </row>
    <row r="8" spans="1:15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</row>
    <row r="9" spans="1:15" ht="33.75" x14ac:dyDescent="0.25">
      <c r="A9" s="15" t="s">
        <v>189</v>
      </c>
      <c r="B9" s="16">
        <v>1000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112.5" x14ac:dyDescent="0.25">
      <c r="A10" s="15" t="s">
        <v>190</v>
      </c>
      <c r="B10" s="16">
        <v>1100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45" x14ac:dyDescent="0.25">
      <c r="A11" s="15" t="s">
        <v>191</v>
      </c>
      <c r="B11" s="16">
        <v>1200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78.75" x14ac:dyDescent="0.25">
      <c r="A12" s="15" t="s">
        <v>192</v>
      </c>
      <c r="B12" s="16">
        <v>1300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258.75" x14ac:dyDescent="0.25">
      <c r="A13" s="15" t="s">
        <v>193</v>
      </c>
      <c r="B13" s="16">
        <v>1400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25">
      <c r="A14" s="15" t="s">
        <v>194</v>
      </c>
      <c r="B14" s="16">
        <v>1500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33.75" x14ac:dyDescent="0.25">
      <c r="A15" s="15" t="s">
        <v>195</v>
      </c>
      <c r="B15" s="16">
        <v>1600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22.5" x14ac:dyDescent="0.25">
      <c r="A16" s="15" t="s">
        <v>196</v>
      </c>
      <c r="B16" s="16">
        <v>1700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01.25" x14ac:dyDescent="0.25">
      <c r="A17" s="15" t="s">
        <v>197</v>
      </c>
      <c r="B17" s="16">
        <v>1800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33.75" x14ac:dyDescent="0.25">
      <c r="A18" s="15" t="s">
        <v>198</v>
      </c>
      <c r="B18" s="16">
        <v>1900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22.5" x14ac:dyDescent="0.25">
      <c r="A19" s="15" t="s">
        <v>199</v>
      </c>
      <c r="B19" s="16">
        <v>2000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22.5" x14ac:dyDescent="0.25">
      <c r="A20" s="15" t="s">
        <v>200</v>
      </c>
      <c r="B20" s="16">
        <v>2100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2.5" x14ac:dyDescent="0.25">
      <c r="A21" s="15" t="s">
        <v>201</v>
      </c>
      <c r="B21" s="16">
        <v>2200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33.75" x14ac:dyDescent="0.25">
      <c r="A22" s="15" t="s">
        <v>202</v>
      </c>
      <c r="B22" s="16">
        <v>3000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45" x14ac:dyDescent="0.25">
      <c r="A23" s="15" t="s">
        <v>203</v>
      </c>
      <c r="B23" s="16">
        <v>3100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67.5" x14ac:dyDescent="0.25">
      <c r="A24" s="15" t="s">
        <v>204</v>
      </c>
      <c r="B24" s="16">
        <v>3200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15" t="s">
        <v>205</v>
      </c>
      <c r="B25" s="16">
        <v>3300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 t="s">
        <v>206</v>
      </c>
      <c r="B26" s="16">
        <v>3400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5" t="s">
        <v>207</v>
      </c>
      <c r="B27" s="16">
        <v>3500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22.5" x14ac:dyDescent="0.25">
      <c r="A28" s="15" t="s">
        <v>208</v>
      </c>
      <c r="B28" s="16">
        <v>3600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33.75" x14ac:dyDescent="0.25">
      <c r="A29" s="15" t="s">
        <v>209</v>
      </c>
      <c r="B29" s="16">
        <v>3700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67.5" x14ac:dyDescent="0.25">
      <c r="A30" s="15" t="s">
        <v>210</v>
      </c>
      <c r="B30" s="16">
        <v>3800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57.5" x14ac:dyDescent="0.25">
      <c r="A31" s="15" t="s">
        <v>211</v>
      </c>
      <c r="B31" s="16">
        <v>3900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 t="s">
        <v>52</v>
      </c>
      <c r="B32" s="16">
        <v>9000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0" x14ac:dyDescent="0.25">
      <c r="A33" s="20"/>
    </row>
    <row r="34" spans="1:10" s="87" customFormat="1" ht="11.25" x14ac:dyDescent="0.2">
      <c r="A34" s="85" t="s">
        <v>1212</v>
      </c>
      <c r="B34" s="86"/>
      <c r="C34" s="86"/>
      <c r="D34" s="86"/>
      <c r="E34" s="86"/>
      <c r="F34" s="86"/>
      <c r="G34" s="86"/>
      <c r="H34" s="86"/>
      <c r="I34" s="86"/>
      <c r="J34" s="86"/>
    </row>
  </sheetData>
  <customSheetViews>
    <customSheetView guid="{BD0AE0B9-4B9C-40C1-92EA-AF969F76A908}" topLeftCell="A4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A56D4B26-E5CD-4554-ABF2-7A613C2E18FD}" showPageBreaks="1" topLeftCell="A22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30FF7F6E-5CCF-4E2E-9470-E50F46552E85}" topLeftCell="A22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  <customSheetView guid="{95BAB229-223C-41E1-8319-EC65FC25167A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4"/>
    </customSheetView>
    <customSheetView guid="{E19FF160-6C75-4DC8-8B44-6107D974DB6C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5"/>
    </customSheetView>
    <customSheetView guid="{5B2B1314-EBDF-4BD0-BDF6-343E6B143373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6"/>
    </customSheetView>
    <customSheetView guid="{420C9A51-B045-4453-A5FA-28EBAD3B6BB9}" topLeftCell="A22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7"/>
    </customSheetView>
    <customSheetView guid="{C83BE3EF-D79F-4338-8C88-2D7F40D5FBD6}" topLeftCell="A22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8"/>
    </customSheetView>
    <customSheetView guid="{83ECF6DE-66B8-4333-9B1F-3672293CD90F}" showPageBreaks="1" topLeftCell="A4">
      <selection activeCell="C34" sqref="A34:C34"/>
      <pageMargins left="0.31496062992125984" right="0.31496062992125984" top="0.74803149606299213" bottom="0.35433070866141736" header="0.31496062992125984" footer="0.31496062992125984"/>
      <pageSetup paperSize="9" scale="70" orientation="landscape" r:id="rId9"/>
    </customSheetView>
  </customSheetViews>
  <mergeCells count="10">
    <mergeCell ref="A1:O1"/>
    <mergeCell ref="A4:A7"/>
    <mergeCell ref="B4:B7"/>
    <mergeCell ref="C4:O4"/>
    <mergeCell ref="C5:C7"/>
    <mergeCell ref="D5:O5"/>
    <mergeCell ref="D6:I6"/>
    <mergeCell ref="J6:K6"/>
    <mergeCell ref="L6:N6"/>
    <mergeCell ref="O6:O7"/>
  </mergeCells>
  <pageMargins left="0.31496062992125984" right="0.31496062992125984" top="0.74803149606299213" bottom="0.35433070866141736" header="0.31496062992125984" footer="0.31496062992125984"/>
  <pageSetup paperSize="9" scale="70" orientation="landscape"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28" sqref="F28"/>
    </sheetView>
  </sheetViews>
  <sheetFormatPr defaultRowHeight="15" x14ac:dyDescent="0.25"/>
  <cols>
    <col min="1" max="1" width="34.85546875" customWidth="1"/>
    <col min="2" max="2" width="15.7109375" customWidth="1"/>
    <col min="3" max="3" width="17.7109375" customWidth="1"/>
    <col min="4" max="4" width="18.85546875" customWidth="1"/>
    <col min="6" max="6" width="19" customWidth="1"/>
    <col min="8" max="8" width="19.85546875" customWidth="1"/>
    <col min="9" max="9" width="26.140625" customWidth="1"/>
  </cols>
  <sheetData>
    <row r="1" spans="1:9" x14ac:dyDescent="0.25">
      <c r="A1" s="215" t="s">
        <v>254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19"/>
      <c r="B2" s="66"/>
    </row>
    <row r="3" spans="1:9" x14ac:dyDescent="0.25">
      <c r="A3" s="20"/>
    </row>
    <row r="4" spans="1:9" ht="44.25" customHeight="1" x14ac:dyDescent="0.25">
      <c r="A4" s="209" t="s">
        <v>20</v>
      </c>
      <c r="B4" s="217" t="s">
        <v>240</v>
      </c>
      <c r="C4" s="217" t="s">
        <v>241</v>
      </c>
      <c r="D4" s="209" t="s">
        <v>31</v>
      </c>
      <c r="E4" s="209"/>
      <c r="F4" s="209" t="s">
        <v>32</v>
      </c>
      <c r="G4" s="209" t="s">
        <v>242</v>
      </c>
      <c r="H4" s="217" t="s">
        <v>243</v>
      </c>
      <c r="I4" s="217" t="s">
        <v>244</v>
      </c>
    </row>
    <row r="5" spans="1:9" ht="30" x14ac:dyDescent="0.25">
      <c r="A5" s="209"/>
      <c r="B5" s="217"/>
      <c r="C5" s="217"/>
      <c r="D5" s="16" t="s">
        <v>35</v>
      </c>
      <c r="E5" s="18" t="s">
        <v>36</v>
      </c>
      <c r="F5" s="209"/>
      <c r="G5" s="209"/>
      <c r="H5" s="217"/>
      <c r="I5" s="217"/>
    </row>
    <row r="6" spans="1:9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</row>
    <row r="7" spans="1:9" x14ac:dyDescent="0.25">
      <c r="A7" s="11" t="s">
        <v>101</v>
      </c>
      <c r="B7" s="16" t="s">
        <v>47</v>
      </c>
      <c r="C7" s="16" t="s">
        <v>47</v>
      </c>
      <c r="D7" s="16" t="s">
        <v>47</v>
      </c>
      <c r="E7" s="15"/>
      <c r="F7" s="16">
        <v>1000</v>
      </c>
      <c r="G7" s="15"/>
      <c r="H7" s="15"/>
      <c r="I7" s="15"/>
    </row>
    <row r="8" spans="1:9" x14ac:dyDescent="0.25">
      <c r="A8" s="15" t="s">
        <v>38</v>
      </c>
      <c r="B8" s="15"/>
      <c r="C8" s="15"/>
      <c r="D8" s="15"/>
      <c r="E8" s="15"/>
      <c r="F8" s="16">
        <v>1001</v>
      </c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1" t="s">
        <v>102</v>
      </c>
      <c r="B10" s="16" t="s">
        <v>47</v>
      </c>
      <c r="C10" s="16" t="s">
        <v>47</v>
      </c>
      <c r="D10" s="16" t="s">
        <v>47</v>
      </c>
      <c r="E10" s="15"/>
      <c r="F10" s="16">
        <v>2000</v>
      </c>
      <c r="G10" s="15"/>
      <c r="H10" s="15"/>
      <c r="I10" s="15"/>
    </row>
    <row r="11" spans="1:9" x14ac:dyDescent="0.25">
      <c r="A11" s="15" t="s">
        <v>38</v>
      </c>
      <c r="B11" s="15"/>
      <c r="C11" s="15"/>
      <c r="D11" s="15"/>
      <c r="E11" s="15"/>
      <c r="F11" s="16">
        <v>2001</v>
      </c>
      <c r="G11" s="15"/>
      <c r="H11" s="15"/>
      <c r="I11" s="15"/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22.5" x14ac:dyDescent="0.25">
      <c r="A13" s="15" t="s">
        <v>49</v>
      </c>
      <c r="B13" s="16" t="s">
        <v>47</v>
      </c>
      <c r="C13" s="16" t="s">
        <v>47</v>
      </c>
      <c r="D13" s="16" t="s">
        <v>47</v>
      </c>
      <c r="E13" s="15"/>
      <c r="F13" s="16">
        <v>3000</v>
      </c>
      <c r="G13" s="15"/>
      <c r="H13" s="15"/>
      <c r="I13" s="15"/>
    </row>
    <row r="14" spans="1:9" x14ac:dyDescent="0.25">
      <c r="A14" s="15" t="s">
        <v>38</v>
      </c>
      <c r="B14" s="15"/>
      <c r="C14" s="15"/>
      <c r="D14" s="15"/>
      <c r="E14" s="15"/>
      <c r="F14" s="16">
        <v>3001</v>
      </c>
      <c r="G14" s="15"/>
      <c r="H14" s="15"/>
      <c r="I14" s="15"/>
    </row>
    <row r="15" spans="1:9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25">
      <c r="A16" s="15" t="s">
        <v>50</v>
      </c>
      <c r="B16" s="16" t="s">
        <v>47</v>
      </c>
      <c r="C16" s="16" t="s">
        <v>47</v>
      </c>
      <c r="D16" s="16" t="s">
        <v>47</v>
      </c>
      <c r="E16" s="15"/>
      <c r="F16" s="16">
        <v>4000</v>
      </c>
      <c r="G16" s="15"/>
      <c r="H16" s="15"/>
      <c r="I16" s="15"/>
    </row>
    <row r="17" spans="1:9" x14ac:dyDescent="0.25">
      <c r="A17" s="15" t="s">
        <v>38</v>
      </c>
      <c r="B17" s="15"/>
      <c r="C17" s="15"/>
      <c r="D17" s="15"/>
      <c r="E17" s="15"/>
      <c r="F17" s="16">
        <v>4001</v>
      </c>
      <c r="G17" s="15"/>
      <c r="H17" s="15"/>
      <c r="I17" s="15"/>
    </row>
    <row r="18" spans="1:9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15" t="s">
        <v>51</v>
      </c>
      <c r="B19" s="16" t="s">
        <v>47</v>
      </c>
      <c r="C19" s="16" t="s">
        <v>47</v>
      </c>
      <c r="D19" s="16" t="s">
        <v>47</v>
      </c>
      <c r="E19" s="15"/>
      <c r="F19" s="16">
        <v>5000</v>
      </c>
      <c r="G19" s="15"/>
      <c r="H19" s="15"/>
      <c r="I19" s="15"/>
    </row>
    <row r="20" spans="1:9" x14ac:dyDescent="0.25">
      <c r="A20" s="15" t="s">
        <v>38</v>
      </c>
      <c r="B20" s="15"/>
      <c r="C20" s="15"/>
      <c r="D20" s="15"/>
      <c r="E20" s="15"/>
      <c r="F20" s="16">
        <v>5001</v>
      </c>
      <c r="G20" s="15"/>
      <c r="H20" s="15"/>
      <c r="I20" s="15"/>
    </row>
    <row r="21" spans="1:9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9" x14ac:dyDescent="0.25">
      <c r="A22" s="220" t="s">
        <v>52</v>
      </c>
      <c r="B22" s="220"/>
      <c r="C22" s="220"/>
      <c r="D22" s="220"/>
      <c r="E22" s="15"/>
      <c r="F22" s="16">
        <v>9000</v>
      </c>
      <c r="G22" s="15"/>
      <c r="H22" s="15"/>
      <c r="I22" s="15"/>
    </row>
    <row r="23" spans="1:9" x14ac:dyDescent="0.25">
      <c r="A23" s="83" t="s">
        <v>1195</v>
      </c>
    </row>
    <row r="24" spans="1:9" x14ac:dyDescent="0.25">
      <c r="A24" s="24"/>
    </row>
    <row r="25" spans="1:9" x14ac:dyDescent="0.25">
      <c r="A25" s="64" t="s">
        <v>245</v>
      </c>
      <c r="B25" s="251" t="s">
        <v>1205</v>
      </c>
      <c r="C25" s="253"/>
      <c r="D25" s="254"/>
      <c r="E25" s="253"/>
      <c r="F25" s="251" t="s">
        <v>1204</v>
      </c>
    </row>
    <row r="26" spans="1:9" ht="32.25" customHeight="1" x14ac:dyDescent="0.25">
      <c r="A26" s="64" t="s">
        <v>246</v>
      </c>
      <c r="B26" s="252"/>
      <c r="C26" s="253"/>
      <c r="D26" s="255"/>
      <c r="E26" s="253"/>
      <c r="F26" s="252"/>
    </row>
    <row r="27" spans="1:9" ht="34.5" customHeight="1" x14ac:dyDescent="0.25">
      <c r="A27" s="64"/>
      <c r="B27" s="64" t="s">
        <v>247</v>
      </c>
      <c r="C27" s="253"/>
      <c r="D27" s="64" t="s">
        <v>248</v>
      </c>
      <c r="E27" s="253"/>
      <c r="F27" s="64" t="s">
        <v>249</v>
      </c>
    </row>
    <row r="28" spans="1:9" ht="25.5" x14ac:dyDescent="0.25">
      <c r="A28" s="253" t="s">
        <v>250</v>
      </c>
      <c r="B28" s="65" t="s">
        <v>1206</v>
      </c>
      <c r="C28" s="253"/>
      <c r="D28" s="144" t="s">
        <v>1207</v>
      </c>
      <c r="E28" s="253"/>
      <c r="F28" s="145" t="s">
        <v>1208</v>
      </c>
    </row>
    <row r="29" spans="1:9" ht="30" customHeight="1" x14ac:dyDescent="0.25">
      <c r="A29" s="253"/>
      <c r="B29" s="64" t="s">
        <v>247</v>
      </c>
      <c r="C29" s="253"/>
      <c r="D29" s="64" t="s">
        <v>251</v>
      </c>
      <c r="E29" s="253"/>
      <c r="F29" s="64" t="s">
        <v>252</v>
      </c>
    </row>
    <row r="30" spans="1:9" ht="15.75" customHeight="1" x14ac:dyDescent="0.25">
      <c r="A30" s="203" t="s">
        <v>253</v>
      </c>
      <c r="B30" s="203"/>
      <c r="C30" s="203"/>
      <c r="D30" s="203"/>
      <c r="E30" s="203"/>
      <c r="F30" s="203"/>
    </row>
  </sheetData>
  <customSheetViews>
    <customSheetView guid="{BD0AE0B9-4B9C-40C1-92EA-AF969F76A908}">
      <selection activeCell="F28" sqref="F28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A56D4B26-E5CD-4554-ABF2-7A613C2E18FD}" showPageBreaks="1" topLeftCell="A7">
      <selection sqref="A1:I1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30FF7F6E-5CCF-4E2E-9470-E50F46552E85}" topLeftCell="A7">
      <selection sqref="A1:I1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  <customSheetView guid="{95BAB229-223C-41E1-8319-EC65FC25167A}">
      <selection activeCell="L20" sqref="L20"/>
      <pageMargins left="0.31496062992125984" right="0.31496062992125984" top="0.74803149606299213" bottom="0.35433070866141736" header="0.31496062992125984" footer="0.31496062992125984"/>
      <pageSetup paperSize="9" scale="75" orientation="landscape" r:id="rId4"/>
    </customSheetView>
    <customSheetView guid="{E19FF160-6C75-4DC8-8B44-6107D974DB6C}">
      <selection activeCell="P7" sqref="P7"/>
      <pageMargins left="0.31496062992125984" right="0.31496062992125984" top="0.74803149606299213" bottom="0.35433070866141736" header="0.31496062992125984" footer="0.31496062992125984"/>
      <pageSetup paperSize="9" scale="75" orientation="landscape" r:id="rId5"/>
    </customSheetView>
    <customSheetView guid="{5B2B1314-EBDF-4BD0-BDF6-343E6B143373}">
      <selection activeCell="L20" sqref="L20"/>
      <pageMargins left="0.31496062992125984" right="0.31496062992125984" top="0.74803149606299213" bottom="0.35433070866141736" header="0.31496062992125984" footer="0.31496062992125984"/>
      <pageSetup paperSize="9" scale="75" orientation="landscape" r:id="rId6"/>
    </customSheetView>
    <customSheetView guid="{420C9A51-B045-4453-A5FA-28EBAD3B6BB9}" topLeftCell="A7">
      <selection sqref="A1:I1"/>
      <pageMargins left="0.31496062992125984" right="0.31496062992125984" top="0.74803149606299213" bottom="0.35433070866141736" header="0.31496062992125984" footer="0.31496062992125984"/>
      <pageSetup paperSize="9" scale="75" orientation="landscape" r:id="rId7"/>
    </customSheetView>
    <customSheetView guid="{C83BE3EF-D79F-4338-8C88-2D7F40D5FBD6}">
      <selection activeCell="F28" sqref="F28"/>
      <pageMargins left="0.31496062992125984" right="0.31496062992125984" top="0.74803149606299213" bottom="0.35433070866141736" header="0.31496062992125984" footer="0.31496062992125984"/>
      <pageSetup paperSize="9" scale="75" orientation="landscape" r:id="rId8"/>
    </customSheetView>
    <customSheetView guid="{83ECF6DE-66B8-4333-9B1F-3672293CD90F}" showPageBreaks="1">
      <selection activeCell="F28" sqref="F28"/>
      <pageMargins left="0.31496062992125984" right="0.31496062992125984" top="0.74803149606299213" bottom="0.35433070866141736" header="0.31496062992125984" footer="0.31496062992125984"/>
      <pageSetup paperSize="9" scale="75" orientation="landscape" r:id="rId9"/>
    </customSheetView>
  </customSheetViews>
  <mergeCells count="17">
    <mergeCell ref="G4:G5"/>
    <mergeCell ref="A30:F30"/>
    <mergeCell ref="A1:I1"/>
    <mergeCell ref="H4:H5"/>
    <mergeCell ref="I4:I5"/>
    <mergeCell ref="A22:D22"/>
    <mergeCell ref="B25:B26"/>
    <mergeCell ref="C25:C29"/>
    <mergeCell ref="D25:D26"/>
    <mergeCell ref="E25:E29"/>
    <mergeCell ref="F25:F26"/>
    <mergeCell ref="A28:A29"/>
    <mergeCell ref="A4:A5"/>
    <mergeCell ref="B4:B5"/>
    <mergeCell ref="C4:C5"/>
    <mergeCell ref="D4:E4"/>
    <mergeCell ref="F4:F5"/>
  </mergeCells>
  <hyperlinks>
    <hyperlink ref="B4" location="P8522" display="P8522"/>
    <hyperlink ref="C4" location="P8523" display="P8523"/>
    <hyperlink ref="H4" location="P8524" display="P8524"/>
    <hyperlink ref="I4" location="P8525" display="P8525"/>
    <hyperlink ref="E5" r:id="rId10" display="consultantplus://offline/ref=B2F3A8569582D62F0239345CC8827D1E2C2B10C618D60C69FDCD53710DBF8ACD900F99BAA50D18367AE994F8CA3BwFC"/>
    <hyperlink ref="A7" location="P2796" display="P2796"/>
    <hyperlink ref="A10" location="P2797" display="P2797"/>
  </hyperlinks>
  <pageMargins left="0.31496062992125984" right="0.31496062992125984" top="0.74803149606299213" bottom="0.35433070866141736" header="0.31496062992125984" footer="0.31496062992125984"/>
  <pageSetup paperSize="9" scale="75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Титульный лист</vt:lpstr>
      <vt:lpstr>2.1</vt:lpstr>
      <vt:lpstr>2.2</vt:lpstr>
      <vt:lpstr>2.2.1</vt:lpstr>
      <vt:lpstr>2.3.1</vt:lpstr>
      <vt:lpstr>2.3.2</vt:lpstr>
      <vt:lpstr>2.3.3</vt:lpstr>
      <vt:lpstr>2.4.1</vt:lpstr>
      <vt:lpstr>2.4.2</vt:lpstr>
      <vt:lpstr>2.4.3</vt:lpstr>
      <vt:lpstr>2.5.1</vt:lpstr>
      <vt:lpstr>2.5.2</vt:lpstr>
      <vt:lpstr>2.5.3</vt:lpstr>
      <vt:lpstr>2.5.4</vt:lpstr>
      <vt:lpstr>2.6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Семенова Маргарита Сергеевна</cp:lastModifiedBy>
  <cp:lastPrinted>2024-02-06T09:26:58Z</cp:lastPrinted>
  <dcterms:created xsi:type="dcterms:W3CDTF">2006-09-16T00:00:00Z</dcterms:created>
  <dcterms:modified xsi:type="dcterms:W3CDTF">2024-02-06T09:27:03Z</dcterms:modified>
</cp:coreProperties>
</file>